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농촌활력팀 사업\14. 농촌협약 남부생활권\14. 공공건축\해미면\4. 일상감사 및 계약심사\2. 계약심사(도청)\3. 반영\"/>
    </mc:Choice>
  </mc:AlternateContent>
  <xr:revisionPtr revIDLastSave="0" documentId="13_ncr:1_{E3BC1F5A-811B-4197-8EF3-99844BAE1335}" xr6:coauthVersionLast="47" xr6:coauthVersionMax="47" xr10:uidLastSave="{00000000-0000-0000-0000-000000000000}"/>
  <bookViews>
    <workbookView xWindow="28680" yWindow="-120" windowWidth="29040" windowHeight="15720" tabRatio="861" xr2:uid="{00000000-000D-0000-FFFF-FFFF00000000}"/>
  </bookViews>
  <sheets>
    <sheet name="표지" sheetId="1" r:id="rId1"/>
    <sheet name="설명서" sheetId="22" r:id="rId2"/>
    <sheet name="예정공정표" sheetId="24" r:id="rId3"/>
    <sheet name="내역" sheetId="4" r:id="rId4"/>
    <sheet name="일위대가(간지)" sheetId="5" r:id="rId5"/>
    <sheet name="일위대가 " sheetId="6" r:id="rId6"/>
    <sheet name="산출근거(간지)" sheetId="7" r:id="rId7"/>
    <sheet name="실시설계요율" sheetId="10" r:id="rId8"/>
    <sheet name="제1호표" sheetId="8" r:id="rId9"/>
    <sheet name="인증비" sheetId="12" r:id="rId10"/>
    <sheet name="손해보험료" sheetId="9" r:id="rId11"/>
    <sheet name="손보공제요율(계획중간실시)" sheetId="11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</externalReferences>
  <definedNames>
    <definedName name="_____p1">#REF!</definedName>
    <definedName name="____6">#REF!</definedName>
    <definedName name="____7">#REF!</definedName>
    <definedName name="____p1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IL1">#REF!</definedName>
    <definedName name="___p1">#REF!</definedName>
    <definedName name="___t3">#REF!</definedName>
    <definedName name="___T4">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a122" localSheetId="5" hidden="1">{#N/A,#N/A,FALSE,"속도"}</definedName>
    <definedName name="__a122" hidden="1">{#N/A,#N/A,FALSE,"속도"}</definedName>
    <definedName name="__B2">'[1]단면 (2)'!$K$55</definedName>
    <definedName name="__C">#REF!</definedName>
    <definedName name="__IL1">#REF!</definedName>
    <definedName name="__IntlFixup" hidden="1">TRUE</definedName>
    <definedName name="__p1" localSheetId="5">#REF!</definedName>
    <definedName name="__p1">#REF!</definedName>
    <definedName name="__PH2" localSheetId="5">'[2]기둥(원형)'!#REF!</definedName>
    <definedName name="__PH2">'[2]기둥(원형)'!#REF!</definedName>
    <definedName name="__SBB1" localSheetId="5">#REF!</definedName>
    <definedName name="__SBB1">#REF!</definedName>
    <definedName name="__SBB2" localSheetId="5">#REF!</definedName>
    <definedName name="__SBB2">#REF!</definedName>
    <definedName name="__SBB3" localSheetId="5">#REF!</definedName>
    <definedName name="__SBB3">#REF!</definedName>
    <definedName name="__SBB4" localSheetId="5">#REF!</definedName>
    <definedName name="__SBB4">#REF!</definedName>
    <definedName name="__SBB5" localSheetId="5">#REF!</definedName>
    <definedName name="__SBB5">#REF!</definedName>
    <definedName name="__SHH1" localSheetId="5">#REF!</definedName>
    <definedName name="__SHH1">#REF!</definedName>
    <definedName name="__SHH2" localSheetId="5">#REF!</definedName>
    <definedName name="__SHH2">#REF!</definedName>
    <definedName name="__SHH3" localSheetId="5">#REF!</definedName>
    <definedName name="__SHH3">#REF!</definedName>
    <definedName name="__t3">#REF!</definedName>
    <definedName name="__T4">#REF!</definedName>
    <definedName name="_1" localSheetId="5">#REF!</definedName>
    <definedName name="_1">#REF!</definedName>
    <definedName name="_1._PANEL_BD.__LP___1" localSheetId="5">#REF!</definedName>
    <definedName name="_1._PANEL_BD.__LP___1">#REF!</definedName>
    <definedName name="_1_">[3]공사비증감!#REF!</definedName>
    <definedName name="_1_0_F" localSheetId="5" hidden="1">[4]노임단가!#REF!</definedName>
    <definedName name="_1_0_F" hidden="1">[4]노임단가!#REF!</definedName>
    <definedName name="_1_0_S" localSheetId="2" hidden="1">[5]Sheet1!#REF!</definedName>
    <definedName name="_1_0_S" hidden="1">[5]Sheet1!#REF!</definedName>
    <definedName name="_10">#REF!</definedName>
    <definedName name="_10A_" localSheetId="5">#REF!</definedName>
    <definedName name="_10A_">#REF!</definedName>
    <definedName name="_10A_1" localSheetId="5">#REF!</definedName>
    <definedName name="_10A_1">#REF!</definedName>
    <definedName name="_10A_10" localSheetId="5">#REF!</definedName>
    <definedName name="_10A_10">#REF!</definedName>
    <definedName name="_10A_11" localSheetId="5">#REF!</definedName>
    <definedName name="_10A_11">#REF!</definedName>
    <definedName name="_10A_12" localSheetId="5">#REF!</definedName>
    <definedName name="_10A_12">#REF!</definedName>
    <definedName name="_10A_13" localSheetId="5">#REF!</definedName>
    <definedName name="_10A_13">#REF!</definedName>
    <definedName name="_10A_14" localSheetId="5">#REF!</definedName>
    <definedName name="_10A_14">#REF!</definedName>
    <definedName name="_10A_15" localSheetId="5">#REF!</definedName>
    <definedName name="_10A_15">#REF!</definedName>
    <definedName name="_10A_16" localSheetId="5">#REF!</definedName>
    <definedName name="_10A_16">#REF!</definedName>
    <definedName name="_10A_17" localSheetId="5">#REF!</definedName>
    <definedName name="_10A_17">#REF!</definedName>
    <definedName name="_10A_18" localSheetId="5">#REF!</definedName>
    <definedName name="_10A_18">#REF!</definedName>
    <definedName name="_10A_19" localSheetId="5">#REF!</definedName>
    <definedName name="_10A_19">#REF!</definedName>
    <definedName name="_10A_2" localSheetId="5">#REF!</definedName>
    <definedName name="_10A_2">#REF!</definedName>
    <definedName name="_10A_20" localSheetId="5">#REF!</definedName>
    <definedName name="_10A_20">#REF!</definedName>
    <definedName name="_10A_21" localSheetId="5">#REF!</definedName>
    <definedName name="_10A_21">#REF!</definedName>
    <definedName name="_10A_22" localSheetId="5">#REF!</definedName>
    <definedName name="_10A_22">#REF!</definedName>
    <definedName name="_10A_23" localSheetId="5">#REF!</definedName>
    <definedName name="_10A_23">#REF!</definedName>
    <definedName name="_10A_24" localSheetId="5">#REF!</definedName>
    <definedName name="_10A_24">#REF!</definedName>
    <definedName name="_10A_25" localSheetId="5">#REF!</definedName>
    <definedName name="_10A_25">#REF!</definedName>
    <definedName name="_10A_26" localSheetId="5">#REF!</definedName>
    <definedName name="_10A_26">#REF!</definedName>
    <definedName name="_10A_27" localSheetId="5">#REF!</definedName>
    <definedName name="_10A_27">#REF!</definedName>
    <definedName name="_10A_28" localSheetId="5">#REF!</definedName>
    <definedName name="_10A_28">#REF!</definedName>
    <definedName name="_10A_29" localSheetId="5">#REF!</definedName>
    <definedName name="_10A_29">#REF!</definedName>
    <definedName name="_10A_3" localSheetId="5">#REF!</definedName>
    <definedName name="_10A_3">#REF!</definedName>
    <definedName name="_10A_30" localSheetId="5">#REF!</definedName>
    <definedName name="_10A_30">#REF!</definedName>
    <definedName name="_10A_31" localSheetId="5">#REF!</definedName>
    <definedName name="_10A_31">#REF!</definedName>
    <definedName name="_10A_32" localSheetId="5">#REF!</definedName>
    <definedName name="_10A_32">#REF!</definedName>
    <definedName name="_10A_33" localSheetId="5">#REF!</definedName>
    <definedName name="_10A_33">#REF!</definedName>
    <definedName name="_10A_34" localSheetId="5">#REF!</definedName>
    <definedName name="_10A_34">#REF!</definedName>
    <definedName name="_10A_35" localSheetId="5">#REF!</definedName>
    <definedName name="_10A_35">#REF!</definedName>
    <definedName name="_10A_36" localSheetId="5">#REF!</definedName>
    <definedName name="_10A_36">#REF!</definedName>
    <definedName name="_10A_37" localSheetId="5">#REF!</definedName>
    <definedName name="_10A_37">#REF!</definedName>
    <definedName name="_10A_38" localSheetId="5">#REF!</definedName>
    <definedName name="_10A_38">#REF!</definedName>
    <definedName name="_10A_39" localSheetId="5">#REF!</definedName>
    <definedName name="_10A_39">#REF!</definedName>
    <definedName name="_10A_4" localSheetId="5">#REF!</definedName>
    <definedName name="_10A_4">#REF!</definedName>
    <definedName name="_10A_40" localSheetId="5">#REF!</definedName>
    <definedName name="_10A_40">#REF!</definedName>
    <definedName name="_10A_41" localSheetId="5">#REF!</definedName>
    <definedName name="_10A_41">#REF!</definedName>
    <definedName name="_10A_42" localSheetId="5">#REF!</definedName>
    <definedName name="_10A_42">#REF!</definedName>
    <definedName name="_10A_43" localSheetId="5">#REF!</definedName>
    <definedName name="_10A_43">#REF!</definedName>
    <definedName name="_10A_44" localSheetId="5">#REF!</definedName>
    <definedName name="_10A_44">#REF!</definedName>
    <definedName name="_10A_45" localSheetId="5">#REF!</definedName>
    <definedName name="_10A_45">#REF!</definedName>
    <definedName name="_10A_46" localSheetId="5">#REF!</definedName>
    <definedName name="_10A_46">#REF!</definedName>
    <definedName name="_10A_47" localSheetId="5">#REF!</definedName>
    <definedName name="_10A_47">#REF!</definedName>
    <definedName name="_10A_48" localSheetId="5">#REF!</definedName>
    <definedName name="_10A_48">#REF!</definedName>
    <definedName name="_10A_49" localSheetId="5">#REF!</definedName>
    <definedName name="_10A_49">#REF!</definedName>
    <definedName name="_10A_5" localSheetId="5">#REF!</definedName>
    <definedName name="_10A_5">#REF!</definedName>
    <definedName name="_10A_50" localSheetId="5">#REF!</definedName>
    <definedName name="_10A_50">#REF!</definedName>
    <definedName name="_10A_51" localSheetId="5">#REF!</definedName>
    <definedName name="_10A_51">#REF!</definedName>
    <definedName name="_10A_52" localSheetId="5">#REF!</definedName>
    <definedName name="_10A_52">#REF!</definedName>
    <definedName name="_10A_53" localSheetId="5">#REF!</definedName>
    <definedName name="_10A_53">#REF!</definedName>
    <definedName name="_10A_54" localSheetId="5">#REF!</definedName>
    <definedName name="_10A_54">#REF!</definedName>
    <definedName name="_10A_55" localSheetId="5">#REF!</definedName>
    <definedName name="_10A_55">#REF!</definedName>
    <definedName name="_10A_56" localSheetId="5">#REF!</definedName>
    <definedName name="_10A_56">#REF!</definedName>
    <definedName name="_10A_57" localSheetId="5">#REF!</definedName>
    <definedName name="_10A_57">#REF!</definedName>
    <definedName name="_10A_58" localSheetId="5">#REF!</definedName>
    <definedName name="_10A_58">#REF!</definedName>
    <definedName name="_10A_59" localSheetId="5">#REF!</definedName>
    <definedName name="_10A_59">#REF!</definedName>
    <definedName name="_10A_6" localSheetId="5">#REF!</definedName>
    <definedName name="_10A_6">#REF!</definedName>
    <definedName name="_10A_60" localSheetId="5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5">#REF!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5">#REF!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5">#REF!</definedName>
    <definedName name="_10A_9">#REF!</definedName>
    <definedName name="_10A_90">#N/A</definedName>
    <definedName name="_10B_" localSheetId="5">#REF!</definedName>
    <definedName name="_10B_">#REF!</definedName>
    <definedName name="_10B_1" localSheetId="5">#REF!</definedName>
    <definedName name="_10B_1">#REF!</definedName>
    <definedName name="_10B_10" localSheetId="5">#REF!</definedName>
    <definedName name="_10B_10">#REF!</definedName>
    <definedName name="_10B_11" localSheetId="5">#REF!</definedName>
    <definedName name="_10B_11">#REF!</definedName>
    <definedName name="_10B_12" localSheetId="5">#REF!</definedName>
    <definedName name="_10B_12">#REF!</definedName>
    <definedName name="_10B_13" localSheetId="5">#REF!</definedName>
    <definedName name="_10B_13">#REF!</definedName>
    <definedName name="_10B_14" localSheetId="5">#REF!</definedName>
    <definedName name="_10B_14">#REF!</definedName>
    <definedName name="_10B_15" localSheetId="5">#REF!</definedName>
    <definedName name="_10B_15">#REF!</definedName>
    <definedName name="_10B_16" localSheetId="5">#REF!</definedName>
    <definedName name="_10B_16">#REF!</definedName>
    <definedName name="_10B_17" localSheetId="5">#REF!</definedName>
    <definedName name="_10B_17">#REF!</definedName>
    <definedName name="_10B_18" localSheetId="5">#REF!</definedName>
    <definedName name="_10B_18">#REF!</definedName>
    <definedName name="_10B_19" localSheetId="5">#REF!</definedName>
    <definedName name="_10B_19">#REF!</definedName>
    <definedName name="_10B_2" localSheetId="5">#REF!</definedName>
    <definedName name="_10B_2">#REF!</definedName>
    <definedName name="_10B_20" localSheetId="5">#REF!</definedName>
    <definedName name="_10B_20">#REF!</definedName>
    <definedName name="_10B_21" localSheetId="5">#REF!</definedName>
    <definedName name="_10B_21">#REF!</definedName>
    <definedName name="_10B_22" localSheetId="5">#REF!</definedName>
    <definedName name="_10B_22">#REF!</definedName>
    <definedName name="_10B_23" localSheetId="5">#REF!</definedName>
    <definedName name="_10B_23">#REF!</definedName>
    <definedName name="_10B_24" localSheetId="5">#REF!</definedName>
    <definedName name="_10B_24">#REF!</definedName>
    <definedName name="_10B_25" localSheetId="5">#REF!</definedName>
    <definedName name="_10B_25">#REF!</definedName>
    <definedName name="_10B_26" localSheetId="5">#REF!</definedName>
    <definedName name="_10B_26">#REF!</definedName>
    <definedName name="_10B_27" localSheetId="5">#REF!</definedName>
    <definedName name="_10B_27">#REF!</definedName>
    <definedName name="_10B_28" localSheetId="5">#REF!</definedName>
    <definedName name="_10B_28">#REF!</definedName>
    <definedName name="_10B_29" localSheetId="5">#REF!</definedName>
    <definedName name="_10B_29">#REF!</definedName>
    <definedName name="_10B_3" localSheetId="5">#REF!</definedName>
    <definedName name="_10B_3">#REF!</definedName>
    <definedName name="_10B_30" localSheetId="5">#REF!</definedName>
    <definedName name="_10B_30">#REF!</definedName>
    <definedName name="_10B_31" localSheetId="5">#REF!</definedName>
    <definedName name="_10B_31">#REF!</definedName>
    <definedName name="_10B_32" localSheetId="5">#REF!</definedName>
    <definedName name="_10B_32">#REF!</definedName>
    <definedName name="_10B_33" localSheetId="5">#REF!</definedName>
    <definedName name="_10B_33">#REF!</definedName>
    <definedName name="_10B_34" localSheetId="5">#REF!</definedName>
    <definedName name="_10B_34">#REF!</definedName>
    <definedName name="_10B_35" localSheetId="5">#REF!</definedName>
    <definedName name="_10B_35">#REF!</definedName>
    <definedName name="_10B_36" localSheetId="5">#REF!</definedName>
    <definedName name="_10B_36">#REF!</definedName>
    <definedName name="_10B_37" localSheetId="5">#REF!</definedName>
    <definedName name="_10B_37">#REF!</definedName>
    <definedName name="_10B_38" localSheetId="5">#REF!</definedName>
    <definedName name="_10B_38">#REF!</definedName>
    <definedName name="_10B_39" localSheetId="5">#REF!</definedName>
    <definedName name="_10B_39">#REF!</definedName>
    <definedName name="_10B_4" localSheetId="5">#REF!</definedName>
    <definedName name="_10B_4">#REF!</definedName>
    <definedName name="_10B_40" localSheetId="5">#REF!</definedName>
    <definedName name="_10B_40">#REF!</definedName>
    <definedName name="_10B_41" localSheetId="5">#REF!</definedName>
    <definedName name="_10B_41">#REF!</definedName>
    <definedName name="_10B_42" localSheetId="5">#REF!</definedName>
    <definedName name="_10B_42">#REF!</definedName>
    <definedName name="_10B_43" localSheetId="5">#REF!</definedName>
    <definedName name="_10B_43">#REF!</definedName>
    <definedName name="_10B_44" localSheetId="5">#REF!</definedName>
    <definedName name="_10B_44">#REF!</definedName>
    <definedName name="_10B_45" localSheetId="5">#REF!</definedName>
    <definedName name="_10B_45">#REF!</definedName>
    <definedName name="_10B_46" localSheetId="5">#REF!</definedName>
    <definedName name="_10B_46">#REF!</definedName>
    <definedName name="_10B_47" localSheetId="5">#REF!</definedName>
    <definedName name="_10B_47">#REF!</definedName>
    <definedName name="_10B_48" localSheetId="5">#REF!</definedName>
    <definedName name="_10B_48">#REF!</definedName>
    <definedName name="_10B_49" localSheetId="5">#REF!</definedName>
    <definedName name="_10B_49">#REF!</definedName>
    <definedName name="_10B_5" localSheetId="5">#REF!</definedName>
    <definedName name="_10B_5">#REF!</definedName>
    <definedName name="_10B_50" localSheetId="5">#REF!</definedName>
    <definedName name="_10B_50">#REF!</definedName>
    <definedName name="_10B_51" localSheetId="5">#REF!</definedName>
    <definedName name="_10B_51">#REF!</definedName>
    <definedName name="_10B_52" localSheetId="5">#REF!</definedName>
    <definedName name="_10B_52">#REF!</definedName>
    <definedName name="_10B_53" localSheetId="5">#REF!</definedName>
    <definedName name="_10B_53">#REF!</definedName>
    <definedName name="_10B_54" localSheetId="5">#REF!</definedName>
    <definedName name="_10B_54">#REF!</definedName>
    <definedName name="_10B_55" localSheetId="5">#REF!</definedName>
    <definedName name="_10B_55">#REF!</definedName>
    <definedName name="_10B_56" localSheetId="5">#REF!</definedName>
    <definedName name="_10B_56">#REF!</definedName>
    <definedName name="_10B_57" localSheetId="5">#REF!</definedName>
    <definedName name="_10B_57">#REF!</definedName>
    <definedName name="_10B_58" localSheetId="5">#REF!</definedName>
    <definedName name="_10B_58">#REF!</definedName>
    <definedName name="_10B_59" localSheetId="5">#REF!</definedName>
    <definedName name="_10B_59">#REF!</definedName>
    <definedName name="_10B_6" localSheetId="5">#REF!</definedName>
    <definedName name="_10B_6">#REF!</definedName>
    <definedName name="_10B_60" localSheetId="5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5">#REF!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5">#REF!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5">#REF!</definedName>
    <definedName name="_10B_9">#REF!</definedName>
    <definedName name="_10B_90">#N/A</definedName>
    <definedName name="_10C_" localSheetId="5">#REF!</definedName>
    <definedName name="_10C_">#REF!</definedName>
    <definedName name="_10C_1" localSheetId="5">#REF!</definedName>
    <definedName name="_10C_1">#REF!</definedName>
    <definedName name="_10C_10" localSheetId="5">#REF!</definedName>
    <definedName name="_10C_10">#REF!</definedName>
    <definedName name="_10C_11" localSheetId="5">#REF!</definedName>
    <definedName name="_10C_11">#REF!</definedName>
    <definedName name="_10C_12" localSheetId="5">#REF!</definedName>
    <definedName name="_10C_12">#REF!</definedName>
    <definedName name="_10C_13" localSheetId="5">#REF!</definedName>
    <definedName name="_10C_13">#REF!</definedName>
    <definedName name="_10C_14" localSheetId="5">#REF!</definedName>
    <definedName name="_10C_14">#REF!</definedName>
    <definedName name="_10C_15" localSheetId="5">#REF!</definedName>
    <definedName name="_10C_15">#REF!</definedName>
    <definedName name="_10C_16" localSheetId="5">#REF!</definedName>
    <definedName name="_10C_16">#REF!</definedName>
    <definedName name="_10C_17" localSheetId="5">#REF!</definedName>
    <definedName name="_10C_17">#REF!</definedName>
    <definedName name="_10C_18" localSheetId="5">#REF!</definedName>
    <definedName name="_10C_18">#REF!</definedName>
    <definedName name="_10C_19" localSheetId="5">#REF!</definedName>
    <definedName name="_10C_19">#REF!</definedName>
    <definedName name="_10C_2" localSheetId="5">#REF!</definedName>
    <definedName name="_10C_2">#REF!</definedName>
    <definedName name="_10C_20" localSheetId="5">#REF!</definedName>
    <definedName name="_10C_20">#REF!</definedName>
    <definedName name="_10C_21" localSheetId="5">#REF!</definedName>
    <definedName name="_10C_21">#REF!</definedName>
    <definedName name="_10C_22" localSheetId="5">#REF!</definedName>
    <definedName name="_10C_22">#REF!</definedName>
    <definedName name="_10C_23" localSheetId="5">#REF!</definedName>
    <definedName name="_10C_23">#REF!</definedName>
    <definedName name="_10C_24" localSheetId="5">#REF!</definedName>
    <definedName name="_10C_24">#REF!</definedName>
    <definedName name="_10C_25" localSheetId="5">#REF!</definedName>
    <definedName name="_10C_25">#REF!</definedName>
    <definedName name="_10C_26" localSheetId="5">#REF!</definedName>
    <definedName name="_10C_26">#REF!</definedName>
    <definedName name="_10C_27" localSheetId="5">#REF!</definedName>
    <definedName name="_10C_27">#REF!</definedName>
    <definedName name="_10C_28" localSheetId="5">#REF!</definedName>
    <definedName name="_10C_28">#REF!</definedName>
    <definedName name="_10C_29" localSheetId="5">#REF!</definedName>
    <definedName name="_10C_29">#REF!</definedName>
    <definedName name="_10C_3" localSheetId="5">#REF!</definedName>
    <definedName name="_10C_3">#REF!</definedName>
    <definedName name="_10C_30" localSheetId="5">#REF!</definedName>
    <definedName name="_10C_30">#REF!</definedName>
    <definedName name="_10C_31" localSheetId="5">#REF!</definedName>
    <definedName name="_10C_31">#REF!</definedName>
    <definedName name="_10C_32" localSheetId="5">#REF!</definedName>
    <definedName name="_10C_32">#REF!</definedName>
    <definedName name="_10C_33" localSheetId="5">#REF!</definedName>
    <definedName name="_10C_33">#REF!</definedName>
    <definedName name="_10C_34" localSheetId="5">#REF!</definedName>
    <definedName name="_10C_34">#REF!</definedName>
    <definedName name="_10C_35" localSheetId="5">#REF!</definedName>
    <definedName name="_10C_35">#REF!</definedName>
    <definedName name="_10C_36" localSheetId="5">#REF!</definedName>
    <definedName name="_10C_36">#REF!</definedName>
    <definedName name="_10C_37" localSheetId="5">#REF!</definedName>
    <definedName name="_10C_37">#REF!</definedName>
    <definedName name="_10C_38" localSheetId="5">#REF!</definedName>
    <definedName name="_10C_38">#REF!</definedName>
    <definedName name="_10C_39" localSheetId="5">#REF!</definedName>
    <definedName name="_10C_39">#REF!</definedName>
    <definedName name="_10C_4" localSheetId="5">#REF!</definedName>
    <definedName name="_10C_4">#REF!</definedName>
    <definedName name="_10C_40" localSheetId="5">#REF!</definedName>
    <definedName name="_10C_40">#REF!</definedName>
    <definedName name="_10C_41" localSheetId="5">#REF!</definedName>
    <definedName name="_10C_41">#REF!</definedName>
    <definedName name="_10C_42" localSheetId="5">#REF!</definedName>
    <definedName name="_10C_42">#REF!</definedName>
    <definedName name="_10C_43" localSheetId="5">#REF!</definedName>
    <definedName name="_10C_43">#REF!</definedName>
    <definedName name="_10C_44" localSheetId="5">#REF!</definedName>
    <definedName name="_10C_44">#REF!</definedName>
    <definedName name="_10C_45" localSheetId="5">#REF!</definedName>
    <definedName name="_10C_45">#REF!</definedName>
    <definedName name="_10C_46" localSheetId="5">#REF!</definedName>
    <definedName name="_10C_46">#REF!</definedName>
    <definedName name="_10C_47" localSheetId="5">#REF!</definedName>
    <definedName name="_10C_47">#REF!</definedName>
    <definedName name="_10C_48" localSheetId="5">#REF!</definedName>
    <definedName name="_10C_48">#REF!</definedName>
    <definedName name="_10C_49" localSheetId="5">#REF!</definedName>
    <definedName name="_10C_49">#REF!</definedName>
    <definedName name="_10C_5" localSheetId="5">#REF!</definedName>
    <definedName name="_10C_5">#REF!</definedName>
    <definedName name="_10C_50" localSheetId="5">#REF!</definedName>
    <definedName name="_10C_50">#REF!</definedName>
    <definedName name="_10C_51" localSheetId="5">#REF!</definedName>
    <definedName name="_10C_51">#REF!</definedName>
    <definedName name="_10C_52" localSheetId="5">#REF!</definedName>
    <definedName name="_10C_52">#REF!</definedName>
    <definedName name="_10C_53" localSheetId="5">#REF!</definedName>
    <definedName name="_10C_53">#REF!</definedName>
    <definedName name="_10C_54" localSheetId="5">#REF!</definedName>
    <definedName name="_10C_54">#REF!</definedName>
    <definedName name="_10C_55" localSheetId="5">#REF!</definedName>
    <definedName name="_10C_55">#REF!</definedName>
    <definedName name="_10C_56" localSheetId="5">#REF!</definedName>
    <definedName name="_10C_56">#REF!</definedName>
    <definedName name="_10C_57" localSheetId="5">#REF!</definedName>
    <definedName name="_10C_57">#REF!</definedName>
    <definedName name="_10C_58" localSheetId="5">#REF!</definedName>
    <definedName name="_10C_58">#REF!</definedName>
    <definedName name="_10C_59" localSheetId="5">#REF!</definedName>
    <definedName name="_10C_59">#REF!</definedName>
    <definedName name="_10C_6" localSheetId="5">#REF!</definedName>
    <definedName name="_10C_6">#REF!</definedName>
    <definedName name="_10C_60" localSheetId="5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5">#REF!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5">#REF!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5">#REF!</definedName>
    <definedName name="_10C_9">#REF!</definedName>
    <definedName name="_10C_90">#N/A</definedName>
    <definedName name="_11">#REF!</definedName>
    <definedName name="_11A_1" localSheetId="5">#REF!</definedName>
    <definedName name="_11A_1">#REF!</definedName>
    <definedName name="_11A_10" localSheetId="5">#REF!</definedName>
    <definedName name="_11A_10">#REF!</definedName>
    <definedName name="_11A_11" localSheetId="5">#REF!</definedName>
    <definedName name="_11A_11">#REF!</definedName>
    <definedName name="_11A_12" localSheetId="5">#REF!</definedName>
    <definedName name="_11A_12">#REF!</definedName>
    <definedName name="_11A_13" localSheetId="5">#REF!</definedName>
    <definedName name="_11A_13">#REF!</definedName>
    <definedName name="_11A_14" localSheetId="5">#REF!</definedName>
    <definedName name="_11A_14">#REF!</definedName>
    <definedName name="_11A_15" localSheetId="5">#REF!</definedName>
    <definedName name="_11A_15">#REF!</definedName>
    <definedName name="_11A_16" localSheetId="5">#REF!</definedName>
    <definedName name="_11A_16">#REF!</definedName>
    <definedName name="_11A_17" localSheetId="5">#REF!</definedName>
    <definedName name="_11A_17">#REF!</definedName>
    <definedName name="_11A_18" localSheetId="5">#REF!</definedName>
    <definedName name="_11A_18">#REF!</definedName>
    <definedName name="_11A_19" localSheetId="5">#REF!</definedName>
    <definedName name="_11A_19">#REF!</definedName>
    <definedName name="_11A_2" localSheetId="5">#REF!</definedName>
    <definedName name="_11A_2">#REF!</definedName>
    <definedName name="_11A_20" localSheetId="5">#REF!</definedName>
    <definedName name="_11A_20">#REF!</definedName>
    <definedName name="_11A_21" localSheetId="5">#REF!</definedName>
    <definedName name="_11A_21">#REF!</definedName>
    <definedName name="_11A_22" localSheetId="5">#REF!</definedName>
    <definedName name="_11A_22">#REF!</definedName>
    <definedName name="_11A_23" localSheetId="5">#REF!</definedName>
    <definedName name="_11A_23">#REF!</definedName>
    <definedName name="_11A_24" localSheetId="5">#REF!</definedName>
    <definedName name="_11A_24">#REF!</definedName>
    <definedName name="_11A_25" localSheetId="5">#REF!</definedName>
    <definedName name="_11A_25">#REF!</definedName>
    <definedName name="_11A_26" localSheetId="5">#REF!</definedName>
    <definedName name="_11A_26">#REF!</definedName>
    <definedName name="_11A_27" localSheetId="5">#REF!</definedName>
    <definedName name="_11A_27">#REF!</definedName>
    <definedName name="_11A_28" localSheetId="5">#REF!</definedName>
    <definedName name="_11A_28">#REF!</definedName>
    <definedName name="_11A_29" localSheetId="5">#REF!</definedName>
    <definedName name="_11A_29">#REF!</definedName>
    <definedName name="_11A_3" localSheetId="5">#REF!</definedName>
    <definedName name="_11A_3">#REF!</definedName>
    <definedName name="_11A_30" localSheetId="5">#REF!</definedName>
    <definedName name="_11A_30">#REF!</definedName>
    <definedName name="_11A_4" localSheetId="5">#REF!</definedName>
    <definedName name="_11A_4">#REF!</definedName>
    <definedName name="_11A_5" localSheetId="5">#REF!</definedName>
    <definedName name="_11A_5">#REF!</definedName>
    <definedName name="_11A_6" localSheetId="5">#REF!</definedName>
    <definedName name="_11A_6">#REF!</definedName>
    <definedName name="_11A_7" localSheetId="5">#REF!</definedName>
    <definedName name="_11A_7">#REF!</definedName>
    <definedName name="_11A_8" localSheetId="5">#REF!</definedName>
    <definedName name="_11A_8">#REF!</definedName>
    <definedName name="_11A_9" localSheetId="5">#REF!</definedName>
    <definedName name="_11A_9">#REF!</definedName>
    <definedName name="_11B_1" localSheetId="5">#REF!</definedName>
    <definedName name="_11B_1">#REF!</definedName>
    <definedName name="_11B_10" localSheetId="5">#REF!</definedName>
    <definedName name="_11B_10">#REF!</definedName>
    <definedName name="_11B_11" localSheetId="5">#REF!</definedName>
    <definedName name="_11B_11">#REF!</definedName>
    <definedName name="_11B_12" localSheetId="5">#REF!</definedName>
    <definedName name="_11B_12">#REF!</definedName>
    <definedName name="_11B_13" localSheetId="5">#REF!</definedName>
    <definedName name="_11B_13">#REF!</definedName>
    <definedName name="_11B_14" localSheetId="5">#REF!</definedName>
    <definedName name="_11B_14">#REF!</definedName>
    <definedName name="_11B_15" localSheetId="5">#REF!</definedName>
    <definedName name="_11B_15">#REF!</definedName>
    <definedName name="_11B_16" localSheetId="5">#REF!</definedName>
    <definedName name="_11B_16">#REF!</definedName>
    <definedName name="_11B_17" localSheetId="5">#REF!</definedName>
    <definedName name="_11B_17">#REF!</definedName>
    <definedName name="_11B_18" localSheetId="5">#REF!</definedName>
    <definedName name="_11B_18">#REF!</definedName>
    <definedName name="_11B_19" localSheetId="5">#REF!</definedName>
    <definedName name="_11B_19">#REF!</definedName>
    <definedName name="_11B_2" localSheetId="5">#REF!</definedName>
    <definedName name="_11B_2">#REF!</definedName>
    <definedName name="_11B_20" localSheetId="5">#REF!</definedName>
    <definedName name="_11B_20">#REF!</definedName>
    <definedName name="_11B_21" localSheetId="5">#REF!</definedName>
    <definedName name="_11B_21">#REF!</definedName>
    <definedName name="_11B_22" localSheetId="5">#REF!</definedName>
    <definedName name="_11B_22">#REF!</definedName>
    <definedName name="_11B_23" localSheetId="5">#REF!</definedName>
    <definedName name="_11B_23">#REF!</definedName>
    <definedName name="_11B_24" localSheetId="5">#REF!</definedName>
    <definedName name="_11B_24">#REF!</definedName>
    <definedName name="_11B_25" localSheetId="5">#REF!</definedName>
    <definedName name="_11B_25">#REF!</definedName>
    <definedName name="_11B_26" localSheetId="5">#REF!</definedName>
    <definedName name="_11B_26">#REF!</definedName>
    <definedName name="_11B_27" localSheetId="5">#REF!</definedName>
    <definedName name="_11B_27">#REF!</definedName>
    <definedName name="_11B_28" localSheetId="5">#REF!</definedName>
    <definedName name="_11B_28">#REF!</definedName>
    <definedName name="_11B_29" localSheetId="5">#REF!</definedName>
    <definedName name="_11B_29">#REF!</definedName>
    <definedName name="_11B_3" localSheetId="5">#REF!</definedName>
    <definedName name="_11B_3">#REF!</definedName>
    <definedName name="_11B_30" localSheetId="5">#REF!</definedName>
    <definedName name="_11B_30">#REF!</definedName>
    <definedName name="_11B_4" localSheetId="5">#REF!</definedName>
    <definedName name="_11B_4">#REF!</definedName>
    <definedName name="_11B_5" localSheetId="5">#REF!</definedName>
    <definedName name="_11B_5">#REF!</definedName>
    <definedName name="_11B_6" localSheetId="5">#REF!</definedName>
    <definedName name="_11B_6">#REF!</definedName>
    <definedName name="_11B_7" localSheetId="5">#REF!</definedName>
    <definedName name="_11B_7">#REF!</definedName>
    <definedName name="_11B_8" localSheetId="5">#REF!</definedName>
    <definedName name="_11B_8">#REF!</definedName>
    <definedName name="_11B_9" localSheetId="5">#REF!</definedName>
    <definedName name="_11B_9">#REF!</definedName>
    <definedName name="_11C_1" localSheetId="5">#REF!</definedName>
    <definedName name="_11C_1">#REF!</definedName>
    <definedName name="_11C_10" localSheetId="5">#REF!</definedName>
    <definedName name="_11C_10">#REF!</definedName>
    <definedName name="_11C_11" localSheetId="5">#REF!</definedName>
    <definedName name="_11C_11">#REF!</definedName>
    <definedName name="_11C_12" localSheetId="5">#REF!</definedName>
    <definedName name="_11C_12">#REF!</definedName>
    <definedName name="_11C_13" localSheetId="5">#REF!</definedName>
    <definedName name="_11C_13">#REF!</definedName>
    <definedName name="_11C_14" localSheetId="5">#REF!</definedName>
    <definedName name="_11C_14">#REF!</definedName>
    <definedName name="_11C_15" localSheetId="5">#REF!</definedName>
    <definedName name="_11C_15">#REF!</definedName>
    <definedName name="_11C_16" localSheetId="5">#REF!</definedName>
    <definedName name="_11C_16">#REF!</definedName>
    <definedName name="_11C_17" localSheetId="5">#REF!</definedName>
    <definedName name="_11C_17">#REF!</definedName>
    <definedName name="_11C_18" localSheetId="5">#REF!</definedName>
    <definedName name="_11C_18">#REF!</definedName>
    <definedName name="_11C_19" localSheetId="5">#REF!</definedName>
    <definedName name="_11C_19">#REF!</definedName>
    <definedName name="_11C_2" localSheetId="5">#REF!</definedName>
    <definedName name="_11C_2">#REF!</definedName>
    <definedName name="_11C_20" localSheetId="5">#REF!</definedName>
    <definedName name="_11C_20">#REF!</definedName>
    <definedName name="_11C_21" localSheetId="5">#REF!</definedName>
    <definedName name="_11C_21">#REF!</definedName>
    <definedName name="_11C_22" localSheetId="5">#REF!</definedName>
    <definedName name="_11C_22">#REF!</definedName>
    <definedName name="_11C_23" localSheetId="5">#REF!</definedName>
    <definedName name="_11C_23">#REF!</definedName>
    <definedName name="_11C_24" localSheetId="5">#REF!</definedName>
    <definedName name="_11C_24">#REF!</definedName>
    <definedName name="_11C_25" localSheetId="5">#REF!</definedName>
    <definedName name="_11C_25">#REF!</definedName>
    <definedName name="_11C_26" localSheetId="5">#REF!</definedName>
    <definedName name="_11C_26">#REF!</definedName>
    <definedName name="_11C_27" localSheetId="5">#REF!</definedName>
    <definedName name="_11C_27">#REF!</definedName>
    <definedName name="_11C_28" localSheetId="5">#REF!</definedName>
    <definedName name="_11C_28">#REF!</definedName>
    <definedName name="_11C_29" localSheetId="5">#REF!</definedName>
    <definedName name="_11C_29">#REF!</definedName>
    <definedName name="_11C_3" localSheetId="5">#REF!</definedName>
    <definedName name="_11C_3">#REF!</definedName>
    <definedName name="_11C_30" localSheetId="5">#REF!</definedName>
    <definedName name="_11C_30">#REF!</definedName>
    <definedName name="_11C_4" localSheetId="5">#REF!</definedName>
    <definedName name="_11C_4">#REF!</definedName>
    <definedName name="_11C_5" localSheetId="5">#REF!</definedName>
    <definedName name="_11C_5">#REF!</definedName>
    <definedName name="_11C_6" localSheetId="5">#REF!</definedName>
    <definedName name="_11C_6">#REF!</definedName>
    <definedName name="_11C_7" localSheetId="5">#REF!</definedName>
    <definedName name="_11C_7">#REF!</definedName>
    <definedName name="_11C_8" localSheetId="5">#REF!</definedName>
    <definedName name="_11C_8">#REF!</definedName>
    <definedName name="_11C_9" localSheetId="5">#REF!</definedName>
    <definedName name="_11C_9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A_1" localSheetId="5">#REF!</definedName>
    <definedName name="_13A_1">#REF!</definedName>
    <definedName name="_13A_10" localSheetId="5">#REF!</definedName>
    <definedName name="_13A_10">#REF!</definedName>
    <definedName name="_13A_11" localSheetId="5">#REF!</definedName>
    <definedName name="_13A_11">#REF!</definedName>
    <definedName name="_13A_12" localSheetId="5">#REF!</definedName>
    <definedName name="_13A_12">#REF!</definedName>
    <definedName name="_13A_13" localSheetId="5">#REF!</definedName>
    <definedName name="_13A_13">#REF!</definedName>
    <definedName name="_13A_14" localSheetId="5">#REF!</definedName>
    <definedName name="_13A_14">#REF!</definedName>
    <definedName name="_13A_15" localSheetId="5">#REF!</definedName>
    <definedName name="_13A_15">#REF!</definedName>
    <definedName name="_13A_16" localSheetId="5">#REF!</definedName>
    <definedName name="_13A_16">#REF!</definedName>
    <definedName name="_13A_17" localSheetId="5">#REF!</definedName>
    <definedName name="_13A_17">#REF!</definedName>
    <definedName name="_13A_18" localSheetId="5">#REF!</definedName>
    <definedName name="_13A_18">#REF!</definedName>
    <definedName name="_13A_19" localSheetId="5">#REF!</definedName>
    <definedName name="_13A_19">#REF!</definedName>
    <definedName name="_13A_2" localSheetId="5">#REF!</definedName>
    <definedName name="_13A_2">#REF!</definedName>
    <definedName name="_13A_20" localSheetId="5">#REF!</definedName>
    <definedName name="_13A_20">#REF!</definedName>
    <definedName name="_13A_21" localSheetId="5">#REF!</definedName>
    <definedName name="_13A_21">#REF!</definedName>
    <definedName name="_13A_22" localSheetId="5">#REF!</definedName>
    <definedName name="_13A_22">#REF!</definedName>
    <definedName name="_13A_23" localSheetId="5">#REF!</definedName>
    <definedName name="_13A_23">#REF!</definedName>
    <definedName name="_13A_24" localSheetId="5">#REF!</definedName>
    <definedName name="_13A_24">#REF!</definedName>
    <definedName name="_13A_25" localSheetId="5">#REF!</definedName>
    <definedName name="_13A_25">#REF!</definedName>
    <definedName name="_13A_26" localSheetId="5">#REF!</definedName>
    <definedName name="_13A_26">#REF!</definedName>
    <definedName name="_13A_27" localSheetId="5">#REF!</definedName>
    <definedName name="_13A_27">#REF!</definedName>
    <definedName name="_13A_28" localSheetId="5">#REF!</definedName>
    <definedName name="_13A_28">#REF!</definedName>
    <definedName name="_13A_29" localSheetId="5">#REF!</definedName>
    <definedName name="_13A_29">#REF!</definedName>
    <definedName name="_13A_3" localSheetId="5">#REF!</definedName>
    <definedName name="_13A_3">#REF!</definedName>
    <definedName name="_13A_30" localSheetId="5">#REF!</definedName>
    <definedName name="_13A_30">#REF!</definedName>
    <definedName name="_13A_31" localSheetId="5">#REF!</definedName>
    <definedName name="_13A_31">#REF!</definedName>
    <definedName name="_13A_32" localSheetId="5">#REF!</definedName>
    <definedName name="_13A_32">#REF!</definedName>
    <definedName name="_13A_33" localSheetId="5">#REF!</definedName>
    <definedName name="_13A_33">#REF!</definedName>
    <definedName name="_13A_34" localSheetId="5">#REF!</definedName>
    <definedName name="_13A_34">#REF!</definedName>
    <definedName name="_13A_35" localSheetId="5">#REF!</definedName>
    <definedName name="_13A_35">#REF!</definedName>
    <definedName name="_13A_36" localSheetId="5">#REF!</definedName>
    <definedName name="_13A_36">#REF!</definedName>
    <definedName name="_13A_37" localSheetId="5">#REF!</definedName>
    <definedName name="_13A_37">#REF!</definedName>
    <definedName name="_13A_38" localSheetId="5">#REF!</definedName>
    <definedName name="_13A_38">#REF!</definedName>
    <definedName name="_13A_39" localSheetId="5">#REF!</definedName>
    <definedName name="_13A_39">#REF!</definedName>
    <definedName name="_13A_4" localSheetId="5">#REF!</definedName>
    <definedName name="_13A_4">#REF!</definedName>
    <definedName name="_13A_40" localSheetId="5">#REF!</definedName>
    <definedName name="_13A_40">#REF!</definedName>
    <definedName name="_13A_41" localSheetId="5">#REF!</definedName>
    <definedName name="_13A_41">#REF!</definedName>
    <definedName name="_13A_42" localSheetId="5">#REF!</definedName>
    <definedName name="_13A_42">#REF!</definedName>
    <definedName name="_13A_43" localSheetId="5">#REF!</definedName>
    <definedName name="_13A_43">#REF!</definedName>
    <definedName name="_13A_44" localSheetId="5">#REF!</definedName>
    <definedName name="_13A_44">#REF!</definedName>
    <definedName name="_13A_45" localSheetId="5">#REF!</definedName>
    <definedName name="_13A_45">#REF!</definedName>
    <definedName name="_13A_46" localSheetId="5">#REF!</definedName>
    <definedName name="_13A_46">#REF!</definedName>
    <definedName name="_13A_47" localSheetId="5">#REF!</definedName>
    <definedName name="_13A_47">#REF!</definedName>
    <definedName name="_13A_48" localSheetId="5">#REF!</definedName>
    <definedName name="_13A_48">#REF!</definedName>
    <definedName name="_13A_49" localSheetId="5">#REF!</definedName>
    <definedName name="_13A_49">#REF!</definedName>
    <definedName name="_13A_5" localSheetId="5">#REF!</definedName>
    <definedName name="_13A_5">#REF!</definedName>
    <definedName name="_13A_50" localSheetId="5">#REF!</definedName>
    <definedName name="_13A_50">#REF!</definedName>
    <definedName name="_13A_51" localSheetId="5">#REF!</definedName>
    <definedName name="_13A_51">#REF!</definedName>
    <definedName name="_13A_52" localSheetId="5">#REF!</definedName>
    <definedName name="_13A_52">#REF!</definedName>
    <definedName name="_13A_53" localSheetId="5">#REF!</definedName>
    <definedName name="_13A_53">#REF!</definedName>
    <definedName name="_13A_54" localSheetId="5">#REF!</definedName>
    <definedName name="_13A_54">#REF!</definedName>
    <definedName name="_13A_55" localSheetId="5">#REF!</definedName>
    <definedName name="_13A_55">#REF!</definedName>
    <definedName name="_13A_56" localSheetId="5">#REF!</definedName>
    <definedName name="_13A_56">#REF!</definedName>
    <definedName name="_13A_57" localSheetId="5">#REF!</definedName>
    <definedName name="_13A_57">#REF!</definedName>
    <definedName name="_13A_58" localSheetId="5">#REF!</definedName>
    <definedName name="_13A_58">#REF!</definedName>
    <definedName name="_13A_59" localSheetId="5">#REF!</definedName>
    <definedName name="_13A_59">#REF!</definedName>
    <definedName name="_13A_6" localSheetId="5">#REF!</definedName>
    <definedName name="_13A_6">#REF!</definedName>
    <definedName name="_13A_60" localSheetId="5">#REF!</definedName>
    <definedName name="_13A_60">#REF!</definedName>
    <definedName name="_13A_7" localSheetId="5">#REF!</definedName>
    <definedName name="_13A_7">#REF!</definedName>
    <definedName name="_13A_8" localSheetId="5">#REF!</definedName>
    <definedName name="_13A_8">#REF!</definedName>
    <definedName name="_13A_9" localSheetId="5">#REF!</definedName>
    <definedName name="_13A_9">#REF!</definedName>
    <definedName name="_13B_1" localSheetId="5">#REF!</definedName>
    <definedName name="_13B_1">#REF!</definedName>
    <definedName name="_13B_10" localSheetId="5">#REF!</definedName>
    <definedName name="_13B_10">#REF!</definedName>
    <definedName name="_13B_11" localSheetId="5">#REF!</definedName>
    <definedName name="_13B_11">#REF!</definedName>
    <definedName name="_13B_12" localSheetId="5">#REF!</definedName>
    <definedName name="_13B_12">#REF!</definedName>
    <definedName name="_13B_13" localSheetId="5">#REF!</definedName>
    <definedName name="_13B_13">#REF!</definedName>
    <definedName name="_13B_14" localSheetId="5">#REF!</definedName>
    <definedName name="_13B_14">#REF!</definedName>
    <definedName name="_13B_15" localSheetId="5">#REF!</definedName>
    <definedName name="_13B_15">#REF!</definedName>
    <definedName name="_13B_16" localSheetId="5">#REF!</definedName>
    <definedName name="_13B_16">#REF!</definedName>
    <definedName name="_13B_17" localSheetId="5">#REF!</definedName>
    <definedName name="_13B_17">#REF!</definedName>
    <definedName name="_13B_18" localSheetId="5">#REF!</definedName>
    <definedName name="_13B_18">#REF!</definedName>
    <definedName name="_13B_19" localSheetId="5">#REF!</definedName>
    <definedName name="_13B_19">#REF!</definedName>
    <definedName name="_13B_2" localSheetId="5">#REF!</definedName>
    <definedName name="_13B_2">#REF!</definedName>
    <definedName name="_13B_20" localSheetId="5">#REF!</definedName>
    <definedName name="_13B_20">#REF!</definedName>
    <definedName name="_13B_21" localSheetId="5">#REF!</definedName>
    <definedName name="_13B_21">#REF!</definedName>
    <definedName name="_13B_22" localSheetId="5">#REF!</definedName>
    <definedName name="_13B_22">#REF!</definedName>
    <definedName name="_13B_23" localSheetId="5">#REF!</definedName>
    <definedName name="_13B_23">#REF!</definedName>
    <definedName name="_13B_24" localSheetId="5">#REF!</definedName>
    <definedName name="_13B_24">#REF!</definedName>
    <definedName name="_13B_25" localSheetId="5">#REF!</definedName>
    <definedName name="_13B_25">#REF!</definedName>
    <definedName name="_13B_26" localSheetId="5">#REF!</definedName>
    <definedName name="_13B_26">#REF!</definedName>
    <definedName name="_13B_27" localSheetId="5">#REF!</definedName>
    <definedName name="_13B_27">#REF!</definedName>
    <definedName name="_13B_28" localSheetId="5">#REF!</definedName>
    <definedName name="_13B_28">#REF!</definedName>
    <definedName name="_13B_29" localSheetId="5">#REF!</definedName>
    <definedName name="_13B_29">#REF!</definedName>
    <definedName name="_13B_3" localSheetId="5">#REF!</definedName>
    <definedName name="_13B_3">#REF!</definedName>
    <definedName name="_13B_30" localSheetId="5">#REF!</definedName>
    <definedName name="_13B_30">#REF!</definedName>
    <definedName name="_13B_31" localSheetId="5">#REF!</definedName>
    <definedName name="_13B_31">#REF!</definedName>
    <definedName name="_13B_32" localSheetId="5">#REF!</definedName>
    <definedName name="_13B_32">#REF!</definedName>
    <definedName name="_13B_33" localSheetId="5">#REF!</definedName>
    <definedName name="_13B_33">#REF!</definedName>
    <definedName name="_13B_34" localSheetId="5">#REF!</definedName>
    <definedName name="_13B_34">#REF!</definedName>
    <definedName name="_13B_35" localSheetId="5">#REF!</definedName>
    <definedName name="_13B_35">#REF!</definedName>
    <definedName name="_13B_36" localSheetId="5">#REF!</definedName>
    <definedName name="_13B_36">#REF!</definedName>
    <definedName name="_13B_37" localSheetId="5">#REF!</definedName>
    <definedName name="_13B_37">#REF!</definedName>
    <definedName name="_13B_38" localSheetId="5">#REF!</definedName>
    <definedName name="_13B_38">#REF!</definedName>
    <definedName name="_13B_39" localSheetId="5">#REF!</definedName>
    <definedName name="_13B_39">#REF!</definedName>
    <definedName name="_13B_4" localSheetId="5">#REF!</definedName>
    <definedName name="_13B_4">#REF!</definedName>
    <definedName name="_13B_40" localSheetId="5">#REF!</definedName>
    <definedName name="_13B_40">#REF!</definedName>
    <definedName name="_13B_41" localSheetId="5">#REF!</definedName>
    <definedName name="_13B_41">#REF!</definedName>
    <definedName name="_13B_42" localSheetId="5">#REF!</definedName>
    <definedName name="_13B_42">#REF!</definedName>
    <definedName name="_13B_43" localSheetId="5">#REF!</definedName>
    <definedName name="_13B_43">#REF!</definedName>
    <definedName name="_13B_44" localSheetId="5">#REF!</definedName>
    <definedName name="_13B_44">#REF!</definedName>
    <definedName name="_13B_45" localSheetId="5">#REF!</definedName>
    <definedName name="_13B_45">#REF!</definedName>
    <definedName name="_13B_46" localSheetId="5">#REF!</definedName>
    <definedName name="_13B_46">#REF!</definedName>
    <definedName name="_13B_47" localSheetId="5">#REF!</definedName>
    <definedName name="_13B_47">#REF!</definedName>
    <definedName name="_13B_48" localSheetId="5">#REF!</definedName>
    <definedName name="_13B_48">#REF!</definedName>
    <definedName name="_13B_49" localSheetId="5">#REF!</definedName>
    <definedName name="_13B_49">#REF!</definedName>
    <definedName name="_13B_5" localSheetId="5">#REF!</definedName>
    <definedName name="_13B_5">#REF!</definedName>
    <definedName name="_13B_50" localSheetId="5">#REF!</definedName>
    <definedName name="_13B_50">#REF!</definedName>
    <definedName name="_13B_51" localSheetId="5">#REF!</definedName>
    <definedName name="_13B_51">#REF!</definedName>
    <definedName name="_13B_52" localSheetId="5">#REF!</definedName>
    <definedName name="_13B_52">#REF!</definedName>
    <definedName name="_13B_53" localSheetId="5">#REF!</definedName>
    <definedName name="_13B_53">#REF!</definedName>
    <definedName name="_13B_54" localSheetId="5">#REF!</definedName>
    <definedName name="_13B_54">#REF!</definedName>
    <definedName name="_13B_55" localSheetId="5">#REF!</definedName>
    <definedName name="_13B_55">#REF!</definedName>
    <definedName name="_13B_56" localSheetId="5">#REF!</definedName>
    <definedName name="_13B_56">#REF!</definedName>
    <definedName name="_13B_57" localSheetId="5">#REF!</definedName>
    <definedName name="_13B_57">#REF!</definedName>
    <definedName name="_13B_58" localSheetId="5">#REF!</definedName>
    <definedName name="_13B_58">#REF!</definedName>
    <definedName name="_13B_59" localSheetId="5">#REF!</definedName>
    <definedName name="_13B_59">#REF!</definedName>
    <definedName name="_13B_6" localSheetId="5">#REF!</definedName>
    <definedName name="_13B_6">#REF!</definedName>
    <definedName name="_13B_60" localSheetId="5">#REF!</definedName>
    <definedName name="_13B_60">#REF!</definedName>
    <definedName name="_13B_7" localSheetId="5">#REF!</definedName>
    <definedName name="_13B_7">#REF!</definedName>
    <definedName name="_13B_8" localSheetId="5">#REF!</definedName>
    <definedName name="_13B_8">#REF!</definedName>
    <definedName name="_13B_9" localSheetId="5">#REF!</definedName>
    <definedName name="_13B_9">#REF!</definedName>
    <definedName name="_13C_1" localSheetId="5">#REF!</definedName>
    <definedName name="_13C_1">#REF!</definedName>
    <definedName name="_13C_10" localSheetId="5">#REF!</definedName>
    <definedName name="_13C_10">#REF!</definedName>
    <definedName name="_13C_11" localSheetId="5">#REF!</definedName>
    <definedName name="_13C_11">#REF!</definedName>
    <definedName name="_13C_12" localSheetId="5">#REF!</definedName>
    <definedName name="_13C_12">#REF!</definedName>
    <definedName name="_13C_13" localSheetId="5">#REF!</definedName>
    <definedName name="_13C_13">#REF!</definedName>
    <definedName name="_13C_14" localSheetId="5">#REF!</definedName>
    <definedName name="_13C_14">#REF!</definedName>
    <definedName name="_13C_15" localSheetId="5">#REF!</definedName>
    <definedName name="_13C_15">#REF!</definedName>
    <definedName name="_13C_16" localSheetId="5">#REF!</definedName>
    <definedName name="_13C_16">#REF!</definedName>
    <definedName name="_13C_17" localSheetId="5">#REF!</definedName>
    <definedName name="_13C_17">#REF!</definedName>
    <definedName name="_13C_18" localSheetId="5">#REF!</definedName>
    <definedName name="_13C_18">#REF!</definedName>
    <definedName name="_13C_19" localSheetId="5">#REF!</definedName>
    <definedName name="_13C_19">#REF!</definedName>
    <definedName name="_13C_2" localSheetId="5">#REF!</definedName>
    <definedName name="_13C_2">#REF!</definedName>
    <definedName name="_13C_20" localSheetId="5">#REF!</definedName>
    <definedName name="_13C_20">#REF!</definedName>
    <definedName name="_13C_21" localSheetId="5">#REF!</definedName>
    <definedName name="_13C_21">#REF!</definedName>
    <definedName name="_13C_22" localSheetId="5">#REF!</definedName>
    <definedName name="_13C_22">#REF!</definedName>
    <definedName name="_13C_23" localSheetId="5">#REF!</definedName>
    <definedName name="_13C_23">#REF!</definedName>
    <definedName name="_13C_24" localSheetId="5">#REF!</definedName>
    <definedName name="_13C_24">#REF!</definedName>
    <definedName name="_13C_25" localSheetId="5">#REF!</definedName>
    <definedName name="_13C_25">#REF!</definedName>
    <definedName name="_13C_26" localSheetId="5">#REF!</definedName>
    <definedName name="_13C_26">#REF!</definedName>
    <definedName name="_13C_27" localSheetId="5">#REF!</definedName>
    <definedName name="_13C_27">#REF!</definedName>
    <definedName name="_13C_28" localSheetId="5">#REF!</definedName>
    <definedName name="_13C_28">#REF!</definedName>
    <definedName name="_13C_29" localSheetId="5">#REF!</definedName>
    <definedName name="_13C_29">#REF!</definedName>
    <definedName name="_13C_3" localSheetId="5">#REF!</definedName>
    <definedName name="_13C_3">#REF!</definedName>
    <definedName name="_13C_30" localSheetId="5">#REF!</definedName>
    <definedName name="_13C_30">#REF!</definedName>
    <definedName name="_13C_31" localSheetId="5">#REF!</definedName>
    <definedName name="_13C_31">#REF!</definedName>
    <definedName name="_13C_32" localSheetId="5">#REF!</definedName>
    <definedName name="_13C_32">#REF!</definedName>
    <definedName name="_13C_33" localSheetId="5">#REF!</definedName>
    <definedName name="_13C_33">#REF!</definedName>
    <definedName name="_13C_34" localSheetId="5">#REF!</definedName>
    <definedName name="_13C_34">#REF!</definedName>
    <definedName name="_13C_35" localSheetId="5">#REF!</definedName>
    <definedName name="_13C_35">#REF!</definedName>
    <definedName name="_13C_36" localSheetId="5">#REF!</definedName>
    <definedName name="_13C_36">#REF!</definedName>
    <definedName name="_13C_37" localSheetId="5">#REF!</definedName>
    <definedName name="_13C_37">#REF!</definedName>
    <definedName name="_13C_38" localSheetId="5">#REF!</definedName>
    <definedName name="_13C_38">#REF!</definedName>
    <definedName name="_13C_39" localSheetId="5">#REF!</definedName>
    <definedName name="_13C_39">#REF!</definedName>
    <definedName name="_13C_4" localSheetId="5">#REF!</definedName>
    <definedName name="_13C_4">#REF!</definedName>
    <definedName name="_13C_40" localSheetId="5">#REF!</definedName>
    <definedName name="_13C_40">#REF!</definedName>
    <definedName name="_13C_41" localSheetId="5">#REF!</definedName>
    <definedName name="_13C_41">#REF!</definedName>
    <definedName name="_13C_42" localSheetId="5">#REF!</definedName>
    <definedName name="_13C_42">#REF!</definedName>
    <definedName name="_13C_43" localSheetId="5">#REF!</definedName>
    <definedName name="_13C_43">#REF!</definedName>
    <definedName name="_13C_44" localSheetId="5">#REF!</definedName>
    <definedName name="_13C_44">#REF!</definedName>
    <definedName name="_13C_45" localSheetId="5">#REF!</definedName>
    <definedName name="_13C_45">#REF!</definedName>
    <definedName name="_13C_46" localSheetId="5">#REF!</definedName>
    <definedName name="_13C_46">#REF!</definedName>
    <definedName name="_13C_47" localSheetId="5">#REF!</definedName>
    <definedName name="_13C_47">#REF!</definedName>
    <definedName name="_13C_48" localSheetId="5">#REF!</definedName>
    <definedName name="_13C_48">#REF!</definedName>
    <definedName name="_13C_49" localSheetId="5">#REF!</definedName>
    <definedName name="_13C_49">#REF!</definedName>
    <definedName name="_13C_5" localSheetId="5">#REF!</definedName>
    <definedName name="_13C_5">#REF!</definedName>
    <definedName name="_13C_50" localSheetId="5">#REF!</definedName>
    <definedName name="_13C_50">#REF!</definedName>
    <definedName name="_13C_51" localSheetId="5">#REF!</definedName>
    <definedName name="_13C_51">#REF!</definedName>
    <definedName name="_13C_52" localSheetId="5">#REF!</definedName>
    <definedName name="_13C_52">#REF!</definedName>
    <definedName name="_13C_53" localSheetId="5">#REF!</definedName>
    <definedName name="_13C_53">#REF!</definedName>
    <definedName name="_13C_54" localSheetId="5">#REF!</definedName>
    <definedName name="_13C_54">#REF!</definedName>
    <definedName name="_13C_55" localSheetId="5">#REF!</definedName>
    <definedName name="_13C_55">#REF!</definedName>
    <definedName name="_13C_56" localSheetId="5">#REF!</definedName>
    <definedName name="_13C_56">#REF!</definedName>
    <definedName name="_13C_57" localSheetId="5">#REF!</definedName>
    <definedName name="_13C_57">#REF!</definedName>
    <definedName name="_13C_58" localSheetId="5">#REF!</definedName>
    <definedName name="_13C_58">#REF!</definedName>
    <definedName name="_13C_59" localSheetId="5">#REF!</definedName>
    <definedName name="_13C_59">#REF!</definedName>
    <definedName name="_13C_6" localSheetId="5">#REF!</definedName>
    <definedName name="_13C_6">#REF!</definedName>
    <definedName name="_13C_60" localSheetId="5">#REF!</definedName>
    <definedName name="_13C_60">#REF!</definedName>
    <definedName name="_13C_7" localSheetId="5">#REF!</definedName>
    <definedName name="_13C_7">#REF!</definedName>
    <definedName name="_13C_8" localSheetId="5">#REF!</definedName>
    <definedName name="_13C_8">#REF!</definedName>
    <definedName name="_13C_9" localSheetId="5">#REF!</definedName>
    <definedName name="_13C_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">[6]가격조사서!$D$4:$D$11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 localSheetId="5">#REF!</definedName>
    <definedName name="_16A_1">#REF!</definedName>
    <definedName name="_16A_10" localSheetId="5">#REF!</definedName>
    <definedName name="_16A_10">#REF!</definedName>
    <definedName name="_16A_11" localSheetId="5">#REF!</definedName>
    <definedName name="_16A_11">#REF!</definedName>
    <definedName name="_16A_12" localSheetId="5">#REF!</definedName>
    <definedName name="_16A_12">#REF!</definedName>
    <definedName name="_16A_13" localSheetId="5">#REF!</definedName>
    <definedName name="_16A_13">#REF!</definedName>
    <definedName name="_16A_14" localSheetId="5">#REF!</definedName>
    <definedName name="_16A_14">#REF!</definedName>
    <definedName name="_16A_15" localSheetId="5">#REF!</definedName>
    <definedName name="_16A_15">#REF!</definedName>
    <definedName name="_16A_2" localSheetId="5">#REF!</definedName>
    <definedName name="_16A_2">#REF!</definedName>
    <definedName name="_16A_3" localSheetId="5">#REF!</definedName>
    <definedName name="_16A_3">#REF!</definedName>
    <definedName name="_16A_4" localSheetId="5">#REF!</definedName>
    <definedName name="_16A_4">#REF!</definedName>
    <definedName name="_16A_5" localSheetId="5">#REF!</definedName>
    <definedName name="_16A_5">#REF!</definedName>
    <definedName name="_16A_6" localSheetId="5">#REF!</definedName>
    <definedName name="_16A_6">#REF!</definedName>
    <definedName name="_16A_7" localSheetId="5">#REF!</definedName>
    <definedName name="_16A_7">#REF!</definedName>
    <definedName name="_16A_8" localSheetId="5">#REF!</definedName>
    <definedName name="_16A_8">#REF!</definedName>
    <definedName name="_16A_9" localSheetId="5">#REF!</definedName>
    <definedName name="_16A_9">#REF!</definedName>
    <definedName name="_16B_1" localSheetId="5">#REF!</definedName>
    <definedName name="_16B_1">#REF!</definedName>
    <definedName name="_16B_10" localSheetId="5">#REF!</definedName>
    <definedName name="_16B_10">#REF!</definedName>
    <definedName name="_16B_11" localSheetId="5">#REF!</definedName>
    <definedName name="_16B_11">#REF!</definedName>
    <definedName name="_16B_12" localSheetId="5">#REF!</definedName>
    <definedName name="_16B_12">#REF!</definedName>
    <definedName name="_16B_13" localSheetId="5">#REF!</definedName>
    <definedName name="_16B_13">#REF!</definedName>
    <definedName name="_16B_14" localSheetId="5">#REF!</definedName>
    <definedName name="_16B_14">#REF!</definedName>
    <definedName name="_16B_15" localSheetId="5">#REF!</definedName>
    <definedName name="_16B_15">#REF!</definedName>
    <definedName name="_16B_2" localSheetId="5">#REF!</definedName>
    <definedName name="_16B_2">#REF!</definedName>
    <definedName name="_16B_3" localSheetId="5">#REF!</definedName>
    <definedName name="_16B_3">#REF!</definedName>
    <definedName name="_16B_4" localSheetId="5">#REF!</definedName>
    <definedName name="_16B_4">#REF!</definedName>
    <definedName name="_16B_5" localSheetId="5">#REF!</definedName>
    <definedName name="_16B_5">#REF!</definedName>
    <definedName name="_16B_6" localSheetId="5">#REF!</definedName>
    <definedName name="_16B_6">#REF!</definedName>
    <definedName name="_16B_7" localSheetId="5">#REF!</definedName>
    <definedName name="_16B_7">#REF!</definedName>
    <definedName name="_16B_8" localSheetId="5">#REF!</definedName>
    <definedName name="_16B_8">#REF!</definedName>
    <definedName name="_16B_9" localSheetId="5">#REF!</definedName>
    <definedName name="_16B_9">#REF!</definedName>
    <definedName name="_16C_1" localSheetId="5">#REF!</definedName>
    <definedName name="_16C_1">#REF!</definedName>
    <definedName name="_16C_10" localSheetId="5">#REF!</definedName>
    <definedName name="_16C_10">#REF!</definedName>
    <definedName name="_16C_11" localSheetId="5">#REF!</definedName>
    <definedName name="_16C_11">#REF!</definedName>
    <definedName name="_16C_12" localSheetId="5">#REF!</definedName>
    <definedName name="_16C_12">#REF!</definedName>
    <definedName name="_16C_13" localSheetId="5">#REF!</definedName>
    <definedName name="_16C_13">#REF!</definedName>
    <definedName name="_16C_14" localSheetId="5">#REF!</definedName>
    <definedName name="_16C_14">#REF!</definedName>
    <definedName name="_16C_15" localSheetId="5">#REF!</definedName>
    <definedName name="_16C_15">#REF!</definedName>
    <definedName name="_16C_2" localSheetId="5">#REF!</definedName>
    <definedName name="_16C_2">#REF!</definedName>
    <definedName name="_16C_3" localSheetId="5">#REF!</definedName>
    <definedName name="_16C_3">#REF!</definedName>
    <definedName name="_16C_4" localSheetId="5">#REF!</definedName>
    <definedName name="_16C_4">#REF!</definedName>
    <definedName name="_16C_5" localSheetId="5">#REF!</definedName>
    <definedName name="_16C_5">#REF!</definedName>
    <definedName name="_16C_6" localSheetId="5">#REF!</definedName>
    <definedName name="_16C_6">#REF!</definedName>
    <definedName name="_16C_7" localSheetId="5">#REF!</definedName>
    <definedName name="_16C_7">#REF!</definedName>
    <definedName name="_16C_8" localSheetId="5">#REF!</definedName>
    <definedName name="_16C_8">#REF!</definedName>
    <definedName name="_16C_9" localSheetId="5">#REF!</definedName>
    <definedName name="_16C_9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0" localSheetId="5">#REF!</definedName>
    <definedName name="_1A_10">#REF!</definedName>
    <definedName name="_1A_11" localSheetId="5">#REF!</definedName>
    <definedName name="_1A_11">#REF!</definedName>
    <definedName name="_1A_12" localSheetId="5">#REF!</definedName>
    <definedName name="_1A_12">#REF!</definedName>
    <definedName name="_1A_13" localSheetId="5">#REF!</definedName>
    <definedName name="_1A_13">#REF!</definedName>
    <definedName name="_1A_14" localSheetId="5">#REF!</definedName>
    <definedName name="_1A_14">#REF!</definedName>
    <definedName name="_1A_15" localSheetId="5">#REF!</definedName>
    <definedName name="_1A_15">#REF!</definedName>
    <definedName name="_1A_23" localSheetId="5">#REF!</definedName>
    <definedName name="_1A_23">#REF!</definedName>
    <definedName name="_1A_24" localSheetId="5">#REF!</definedName>
    <definedName name="_1A_24">#REF!</definedName>
    <definedName name="_1A_25" localSheetId="5">#REF!</definedName>
    <definedName name="_1A_25">#REF!</definedName>
    <definedName name="_1A_26" localSheetId="5">#REF!</definedName>
    <definedName name="_1A_26">#REF!</definedName>
    <definedName name="_1A_27" localSheetId="5">#REF!</definedName>
    <definedName name="_1A_27">#REF!</definedName>
    <definedName name="_1A_28" localSheetId="5">#REF!</definedName>
    <definedName name="_1A_28">#REF!</definedName>
    <definedName name="_1A_29" localSheetId="5">#REF!</definedName>
    <definedName name="_1A_29">#REF!</definedName>
    <definedName name="_1A_30" localSheetId="5">#REF!</definedName>
    <definedName name="_1A_30">#REF!</definedName>
    <definedName name="_1A_8" localSheetId="5">#REF!</definedName>
    <definedName name="_1A_8">#REF!</definedName>
    <definedName name="_1A_9" localSheetId="5">#REF!</definedName>
    <definedName name="_1A_9">#REF!</definedName>
    <definedName name="_1B_10" localSheetId="5">#REF!</definedName>
    <definedName name="_1B_10">#REF!</definedName>
    <definedName name="_1B_11" localSheetId="5">#REF!</definedName>
    <definedName name="_1B_11">#REF!</definedName>
    <definedName name="_1B_12" localSheetId="5">#REF!</definedName>
    <definedName name="_1B_12">#REF!</definedName>
    <definedName name="_1B_13" localSheetId="5">#REF!</definedName>
    <definedName name="_1B_13">#REF!</definedName>
    <definedName name="_1B_14" localSheetId="5">#REF!</definedName>
    <definedName name="_1B_14">#REF!</definedName>
    <definedName name="_1B_15" localSheetId="5">#REF!</definedName>
    <definedName name="_1B_15">#REF!</definedName>
    <definedName name="_1B_23" localSheetId="5">#REF!</definedName>
    <definedName name="_1B_23">#REF!</definedName>
    <definedName name="_1B_24" localSheetId="5">#REF!</definedName>
    <definedName name="_1B_24">#REF!</definedName>
    <definedName name="_1B_25" localSheetId="5">#REF!</definedName>
    <definedName name="_1B_25">#REF!</definedName>
    <definedName name="_1B_26" localSheetId="5">#REF!</definedName>
    <definedName name="_1B_26">#REF!</definedName>
    <definedName name="_1B_27" localSheetId="5">#REF!</definedName>
    <definedName name="_1B_27">#REF!</definedName>
    <definedName name="_1B_28" localSheetId="5">#REF!</definedName>
    <definedName name="_1B_28">#REF!</definedName>
    <definedName name="_1B_29" localSheetId="5">#REF!</definedName>
    <definedName name="_1B_29">#REF!</definedName>
    <definedName name="_1B_30" localSheetId="5">#REF!</definedName>
    <definedName name="_1B_30">#REF!</definedName>
    <definedName name="_1B_8" localSheetId="5">#REF!</definedName>
    <definedName name="_1B_8">#REF!</definedName>
    <definedName name="_1B_9" localSheetId="5">#REF!</definedName>
    <definedName name="_1B_9">#REF!</definedName>
    <definedName name="_1C_10" localSheetId="5">#REF!</definedName>
    <definedName name="_1C_10">#REF!</definedName>
    <definedName name="_1C_11" localSheetId="5">#REF!</definedName>
    <definedName name="_1C_11">#REF!</definedName>
    <definedName name="_1C_12" localSheetId="5">#REF!</definedName>
    <definedName name="_1C_12">#REF!</definedName>
    <definedName name="_1C_13" localSheetId="5">#REF!</definedName>
    <definedName name="_1C_13">#REF!</definedName>
    <definedName name="_1C_14" localSheetId="5">#REF!</definedName>
    <definedName name="_1C_14">#REF!</definedName>
    <definedName name="_1C_15" localSheetId="5">#REF!</definedName>
    <definedName name="_1C_15">#REF!</definedName>
    <definedName name="_1C_23" localSheetId="5">#REF!</definedName>
    <definedName name="_1C_23">#REF!</definedName>
    <definedName name="_1C_24" localSheetId="5">#REF!</definedName>
    <definedName name="_1C_24">#REF!</definedName>
    <definedName name="_1C_25" localSheetId="5">#REF!</definedName>
    <definedName name="_1C_25">#REF!</definedName>
    <definedName name="_1C_26" localSheetId="5">#REF!</definedName>
    <definedName name="_1C_26">#REF!</definedName>
    <definedName name="_1C_27" localSheetId="5">#REF!</definedName>
    <definedName name="_1C_27">#REF!</definedName>
    <definedName name="_1C_28" localSheetId="5">#REF!</definedName>
    <definedName name="_1C_28">#REF!</definedName>
    <definedName name="_1C_29" localSheetId="5">#REF!</definedName>
    <definedName name="_1C_29">#REF!</definedName>
    <definedName name="_1C_30" localSheetId="5">#REF!</definedName>
    <definedName name="_1C_30">#REF!</definedName>
    <definedName name="_1C_8" localSheetId="5">#REF!</definedName>
    <definedName name="_1C_8">#REF!</definedName>
    <definedName name="_1C_9" localSheetId="5">#REF!</definedName>
    <definedName name="_1C_9">#REF!</definedName>
    <definedName name="_1공장">#REF!</definedName>
    <definedName name="_2" localSheetId="5">#REF!</definedName>
    <definedName name="_2">#REF!</definedName>
    <definedName name="_2___0옹벽부용수">[3]공사비증감!#REF!</definedName>
    <definedName name="_2_2_0_Parse" localSheetId="5" hidden="1">[4]노임단가!#REF!</definedName>
    <definedName name="_2_2_0_Parse" hidden="1">[4]노임단가!#REF!</definedName>
    <definedName name="_2A_1" localSheetId="5">#REF!</definedName>
    <definedName name="_2A_1">#REF!</definedName>
    <definedName name="_2A_10" localSheetId="5">#REF!</definedName>
    <definedName name="_2A_10">#REF!</definedName>
    <definedName name="_2A_11" localSheetId="5">#REF!</definedName>
    <definedName name="_2A_11">#REF!</definedName>
    <definedName name="_2A_12" localSheetId="5">#REF!</definedName>
    <definedName name="_2A_12">#REF!</definedName>
    <definedName name="_2A_13" localSheetId="5">#REF!</definedName>
    <definedName name="_2A_13">#REF!</definedName>
    <definedName name="_2A_14" localSheetId="5">#REF!</definedName>
    <definedName name="_2A_14">#REF!</definedName>
    <definedName name="_2A_15" localSheetId="5">#REF!</definedName>
    <definedName name="_2A_15">#REF!</definedName>
    <definedName name="_2A_16" localSheetId="5">#REF!</definedName>
    <definedName name="_2A_16">#REF!</definedName>
    <definedName name="_2A_17" localSheetId="5">#REF!</definedName>
    <definedName name="_2A_17">#REF!</definedName>
    <definedName name="_2A_18" localSheetId="5">#REF!</definedName>
    <definedName name="_2A_18">#REF!</definedName>
    <definedName name="_2A_19" localSheetId="5">#REF!</definedName>
    <definedName name="_2A_19">#REF!</definedName>
    <definedName name="_2A_2" localSheetId="5">#REF!</definedName>
    <definedName name="_2A_2">#REF!</definedName>
    <definedName name="_2A_20" localSheetId="5">#REF!</definedName>
    <definedName name="_2A_20">#REF!</definedName>
    <definedName name="_2A_21" localSheetId="5">#REF!</definedName>
    <definedName name="_2A_21">#REF!</definedName>
    <definedName name="_2A_22" localSheetId="5">#REF!</definedName>
    <definedName name="_2A_22">#REF!</definedName>
    <definedName name="_2A_23" localSheetId="5">#REF!</definedName>
    <definedName name="_2A_23">#REF!</definedName>
    <definedName name="_2A_24" localSheetId="5">#REF!</definedName>
    <definedName name="_2A_24">#REF!</definedName>
    <definedName name="_2A_25" localSheetId="5">#REF!</definedName>
    <definedName name="_2A_25">#REF!</definedName>
    <definedName name="_2A_26" localSheetId="5">#REF!</definedName>
    <definedName name="_2A_26">#REF!</definedName>
    <definedName name="_2A_27" localSheetId="5">#REF!</definedName>
    <definedName name="_2A_27">#REF!</definedName>
    <definedName name="_2A_28" localSheetId="5">#REF!</definedName>
    <definedName name="_2A_28">#REF!</definedName>
    <definedName name="_2A_29" localSheetId="5">#REF!</definedName>
    <definedName name="_2A_29">#REF!</definedName>
    <definedName name="_2A_3" localSheetId="5">#REF!</definedName>
    <definedName name="_2A_3">#REF!</definedName>
    <definedName name="_2A_30" localSheetId="5">#REF!</definedName>
    <definedName name="_2A_30">#REF!</definedName>
    <definedName name="_2A_4" localSheetId="5">#REF!</definedName>
    <definedName name="_2A_4">#REF!</definedName>
    <definedName name="_2A_5" localSheetId="5">#REF!</definedName>
    <definedName name="_2A_5">#REF!</definedName>
    <definedName name="_2A_6" localSheetId="5">#REF!</definedName>
    <definedName name="_2A_6">#REF!</definedName>
    <definedName name="_2A_7" localSheetId="5">#REF!</definedName>
    <definedName name="_2A_7">#REF!</definedName>
    <definedName name="_2A_8" localSheetId="5">#REF!</definedName>
    <definedName name="_2A_8">#REF!</definedName>
    <definedName name="_2A_9" localSheetId="5">#REF!</definedName>
    <definedName name="_2A_9">#REF!</definedName>
    <definedName name="_2B_1" localSheetId="5">#REF!</definedName>
    <definedName name="_2B_1">#REF!</definedName>
    <definedName name="_2B_10" localSheetId="5">#REF!</definedName>
    <definedName name="_2B_10">#REF!</definedName>
    <definedName name="_2B_11" localSheetId="5">#REF!</definedName>
    <definedName name="_2B_11">#REF!</definedName>
    <definedName name="_2B_12" localSheetId="5">#REF!</definedName>
    <definedName name="_2B_12">#REF!</definedName>
    <definedName name="_2B_13" localSheetId="5">#REF!</definedName>
    <definedName name="_2B_13">#REF!</definedName>
    <definedName name="_2B_14" localSheetId="5">#REF!</definedName>
    <definedName name="_2B_14">#REF!</definedName>
    <definedName name="_2B_15" localSheetId="5">#REF!</definedName>
    <definedName name="_2B_15">#REF!</definedName>
    <definedName name="_2B_16" localSheetId="5">#REF!</definedName>
    <definedName name="_2B_16">#REF!</definedName>
    <definedName name="_2B_17" localSheetId="5">#REF!</definedName>
    <definedName name="_2B_17">#REF!</definedName>
    <definedName name="_2B_18" localSheetId="5">#REF!</definedName>
    <definedName name="_2B_18">#REF!</definedName>
    <definedName name="_2B_19" localSheetId="5">#REF!</definedName>
    <definedName name="_2B_19">#REF!</definedName>
    <definedName name="_2B_2" localSheetId="5">#REF!</definedName>
    <definedName name="_2B_2">#REF!</definedName>
    <definedName name="_2B_20" localSheetId="5">#REF!</definedName>
    <definedName name="_2B_20">#REF!</definedName>
    <definedName name="_2B_21" localSheetId="5">#REF!</definedName>
    <definedName name="_2B_21">#REF!</definedName>
    <definedName name="_2B_22" localSheetId="5">#REF!</definedName>
    <definedName name="_2B_22">#REF!</definedName>
    <definedName name="_2B_23" localSheetId="5">#REF!</definedName>
    <definedName name="_2B_23">#REF!</definedName>
    <definedName name="_2B_24" localSheetId="5">#REF!</definedName>
    <definedName name="_2B_24">#REF!</definedName>
    <definedName name="_2B_25" localSheetId="5">#REF!</definedName>
    <definedName name="_2B_25">#REF!</definedName>
    <definedName name="_2B_26" localSheetId="5">#REF!</definedName>
    <definedName name="_2B_26">#REF!</definedName>
    <definedName name="_2B_27" localSheetId="5">#REF!</definedName>
    <definedName name="_2B_27">#REF!</definedName>
    <definedName name="_2B_28" localSheetId="5">#REF!</definedName>
    <definedName name="_2B_28">#REF!</definedName>
    <definedName name="_2B_29" localSheetId="5">#REF!</definedName>
    <definedName name="_2B_29">#REF!</definedName>
    <definedName name="_2B_3" localSheetId="5">#REF!</definedName>
    <definedName name="_2B_3">#REF!</definedName>
    <definedName name="_2B_30" localSheetId="5">#REF!</definedName>
    <definedName name="_2B_30">#REF!</definedName>
    <definedName name="_2B_4" localSheetId="5">#REF!</definedName>
    <definedName name="_2B_4">#REF!</definedName>
    <definedName name="_2B_5" localSheetId="5">#REF!</definedName>
    <definedName name="_2B_5">#REF!</definedName>
    <definedName name="_2B_6" localSheetId="5">#REF!</definedName>
    <definedName name="_2B_6">#REF!</definedName>
    <definedName name="_2B_7" localSheetId="5">#REF!</definedName>
    <definedName name="_2B_7">#REF!</definedName>
    <definedName name="_2B_8" localSheetId="5">#REF!</definedName>
    <definedName name="_2B_8">#REF!</definedName>
    <definedName name="_2B_9" localSheetId="5">#REF!</definedName>
    <definedName name="_2B_9">#REF!</definedName>
    <definedName name="_2C_1" localSheetId="5">#REF!</definedName>
    <definedName name="_2C_1">#REF!</definedName>
    <definedName name="_2C_10" localSheetId="5">#REF!</definedName>
    <definedName name="_2C_10">#REF!</definedName>
    <definedName name="_2C_11" localSheetId="5">#REF!</definedName>
    <definedName name="_2C_11">#REF!</definedName>
    <definedName name="_2C_12" localSheetId="5">#REF!</definedName>
    <definedName name="_2C_12">#REF!</definedName>
    <definedName name="_2C_13" localSheetId="5">#REF!</definedName>
    <definedName name="_2C_13">#REF!</definedName>
    <definedName name="_2C_14" localSheetId="5">#REF!</definedName>
    <definedName name="_2C_14">#REF!</definedName>
    <definedName name="_2C_15" localSheetId="5">#REF!</definedName>
    <definedName name="_2C_15">#REF!</definedName>
    <definedName name="_2C_16" localSheetId="5">#REF!</definedName>
    <definedName name="_2C_16">#REF!</definedName>
    <definedName name="_2C_17" localSheetId="5">#REF!</definedName>
    <definedName name="_2C_17">#REF!</definedName>
    <definedName name="_2C_18" localSheetId="5">#REF!</definedName>
    <definedName name="_2C_18">#REF!</definedName>
    <definedName name="_2C_19" localSheetId="5">#REF!</definedName>
    <definedName name="_2C_19">#REF!</definedName>
    <definedName name="_2C_2" localSheetId="5">#REF!</definedName>
    <definedName name="_2C_2">#REF!</definedName>
    <definedName name="_2C_20" localSheetId="5">#REF!</definedName>
    <definedName name="_2C_20">#REF!</definedName>
    <definedName name="_2C_21" localSheetId="5">#REF!</definedName>
    <definedName name="_2C_21">#REF!</definedName>
    <definedName name="_2C_22" localSheetId="5">#REF!</definedName>
    <definedName name="_2C_22">#REF!</definedName>
    <definedName name="_2C_23" localSheetId="5">#REF!</definedName>
    <definedName name="_2C_23">#REF!</definedName>
    <definedName name="_2C_24" localSheetId="5">#REF!</definedName>
    <definedName name="_2C_24">#REF!</definedName>
    <definedName name="_2C_25" localSheetId="5">#REF!</definedName>
    <definedName name="_2C_25">#REF!</definedName>
    <definedName name="_2C_26" localSheetId="5">#REF!</definedName>
    <definedName name="_2C_26">#REF!</definedName>
    <definedName name="_2C_27" localSheetId="5">#REF!</definedName>
    <definedName name="_2C_27">#REF!</definedName>
    <definedName name="_2C_28" localSheetId="5">#REF!</definedName>
    <definedName name="_2C_28">#REF!</definedName>
    <definedName name="_2C_29" localSheetId="5">#REF!</definedName>
    <definedName name="_2C_29">#REF!</definedName>
    <definedName name="_2C_3" localSheetId="5">#REF!</definedName>
    <definedName name="_2C_3">#REF!</definedName>
    <definedName name="_2C_30" localSheetId="5">#REF!</definedName>
    <definedName name="_2C_30">#REF!</definedName>
    <definedName name="_2C_4" localSheetId="5">#REF!</definedName>
    <definedName name="_2C_4">#REF!</definedName>
    <definedName name="_2C_5" localSheetId="5">#REF!</definedName>
    <definedName name="_2C_5">#REF!</definedName>
    <definedName name="_2C_6" localSheetId="5">#REF!</definedName>
    <definedName name="_2C_6">#REF!</definedName>
    <definedName name="_2C_7" localSheetId="5">#REF!</definedName>
    <definedName name="_2C_7">#REF!</definedName>
    <definedName name="_2C_8" localSheetId="5">#REF!</definedName>
    <definedName name="_2C_8">#REF!</definedName>
    <definedName name="_2C_9" localSheetId="5">#REF!</definedName>
    <definedName name="_2C_9">#REF!</definedName>
    <definedName name="_2공장">#REF!</definedName>
    <definedName name="_3" localSheetId="5">#REF!</definedName>
    <definedName name="_3">#REF!</definedName>
    <definedName name="_3____옹벽부용수">[3]공사비증감!#REF!</definedName>
    <definedName name="_3A_1" localSheetId="5">#REF!</definedName>
    <definedName name="_3A_1">#REF!</definedName>
    <definedName name="_3A_10" localSheetId="5">#REF!</definedName>
    <definedName name="_3A_10">#REF!</definedName>
    <definedName name="_3A_11" localSheetId="5">#REF!</definedName>
    <definedName name="_3A_11">#REF!</definedName>
    <definedName name="_3A_12" localSheetId="5">#REF!</definedName>
    <definedName name="_3A_12">#REF!</definedName>
    <definedName name="_3A_13" localSheetId="5">#REF!</definedName>
    <definedName name="_3A_13">#REF!</definedName>
    <definedName name="_3A_14" localSheetId="5">#REF!</definedName>
    <definedName name="_3A_14">#REF!</definedName>
    <definedName name="_3A_15" localSheetId="5">#REF!</definedName>
    <definedName name="_3A_15">#REF!</definedName>
    <definedName name="_3A_16" localSheetId="5">#REF!</definedName>
    <definedName name="_3A_16">#REF!</definedName>
    <definedName name="_3A_17" localSheetId="5">#REF!</definedName>
    <definedName name="_3A_17">#REF!</definedName>
    <definedName name="_3A_18" localSheetId="5">#REF!</definedName>
    <definedName name="_3A_18">#REF!</definedName>
    <definedName name="_3A_19" localSheetId="5">#REF!</definedName>
    <definedName name="_3A_19">#REF!</definedName>
    <definedName name="_3A_2" localSheetId="5">#REF!</definedName>
    <definedName name="_3A_2">#REF!</definedName>
    <definedName name="_3A_20" localSheetId="5">#REF!</definedName>
    <definedName name="_3A_20">#REF!</definedName>
    <definedName name="_3A_21" localSheetId="5">#REF!</definedName>
    <definedName name="_3A_21">#REF!</definedName>
    <definedName name="_3A_22" localSheetId="5">#REF!</definedName>
    <definedName name="_3A_22">#REF!</definedName>
    <definedName name="_3A_23" localSheetId="5">#REF!</definedName>
    <definedName name="_3A_23">#REF!</definedName>
    <definedName name="_3A_24" localSheetId="5">#REF!</definedName>
    <definedName name="_3A_24">#REF!</definedName>
    <definedName name="_3A_25" localSheetId="5">#REF!</definedName>
    <definedName name="_3A_25">#REF!</definedName>
    <definedName name="_3A_26" localSheetId="5">#REF!</definedName>
    <definedName name="_3A_26">#REF!</definedName>
    <definedName name="_3A_27" localSheetId="5">#REF!</definedName>
    <definedName name="_3A_27">#REF!</definedName>
    <definedName name="_3A_28" localSheetId="5">#REF!</definedName>
    <definedName name="_3A_28">#REF!</definedName>
    <definedName name="_3A_29" localSheetId="5">#REF!</definedName>
    <definedName name="_3A_29">#REF!</definedName>
    <definedName name="_3A_3" localSheetId="5">#REF!</definedName>
    <definedName name="_3A_3">#REF!</definedName>
    <definedName name="_3A_30" localSheetId="5">#REF!</definedName>
    <definedName name="_3A_30">#REF!</definedName>
    <definedName name="_3A_4" localSheetId="5">#REF!</definedName>
    <definedName name="_3A_4">#REF!</definedName>
    <definedName name="_3A_5" localSheetId="5">#REF!</definedName>
    <definedName name="_3A_5">#REF!</definedName>
    <definedName name="_3A_6" localSheetId="5">#REF!</definedName>
    <definedName name="_3A_6">#REF!</definedName>
    <definedName name="_3A_7" localSheetId="5">#REF!</definedName>
    <definedName name="_3A_7">#REF!</definedName>
    <definedName name="_3A_8" localSheetId="5">#REF!</definedName>
    <definedName name="_3A_8">#REF!</definedName>
    <definedName name="_3A_9" localSheetId="5">#REF!</definedName>
    <definedName name="_3A_9">#REF!</definedName>
    <definedName name="_3B_1" localSheetId="5">#REF!</definedName>
    <definedName name="_3B_1">#REF!</definedName>
    <definedName name="_3B_10" localSheetId="5">#REF!</definedName>
    <definedName name="_3B_10">#REF!</definedName>
    <definedName name="_3B_11" localSheetId="5">#REF!</definedName>
    <definedName name="_3B_11">#REF!</definedName>
    <definedName name="_3B_12" localSheetId="5">#REF!</definedName>
    <definedName name="_3B_12">#REF!</definedName>
    <definedName name="_3B_13" localSheetId="5">#REF!</definedName>
    <definedName name="_3B_13">#REF!</definedName>
    <definedName name="_3B_14" localSheetId="5">#REF!</definedName>
    <definedName name="_3B_14">#REF!</definedName>
    <definedName name="_3B_15" localSheetId="5">#REF!</definedName>
    <definedName name="_3B_15">#REF!</definedName>
    <definedName name="_3B_16" localSheetId="5">#REF!</definedName>
    <definedName name="_3B_16">#REF!</definedName>
    <definedName name="_3B_17" localSheetId="5">#REF!</definedName>
    <definedName name="_3B_17">#REF!</definedName>
    <definedName name="_3B_18" localSheetId="5">#REF!</definedName>
    <definedName name="_3B_18">#REF!</definedName>
    <definedName name="_3B_19" localSheetId="5">#REF!</definedName>
    <definedName name="_3B_19">#REF!</definedName>
    <definedName name="_3B_2" localSheetId="5">#REF!</definedName>
    <definedName name="_3B_2">#REF!</definedName>
    <definedName name="_3B_20" localSheetId="5">#REF!</definedName>
    <definedName name="_3B_20">#REF!</definedName>
    <definedName name="_3B_21" localSheetId="5">#REF!</definedName>
    <definedName name="_3B_21">#REF!</definedName>
    <definedName name="_3B_22" localSheetId="5">#REF!</definedName>
    <definedName name="_3B_22">#REF!</definedName>
    <definedName name="_3B_23" localSheetId="5">#REF!</definedName>
    <definedName name="_3B_23">#REF!</definedName>
    <definedName name="_3B_24" localSheetId="5">#REF!</definedName>
    <definedName name="_3B_24">#REF!</definedName>
    <definedName name="_3B_25" localSheetId="5">#REF!</definedName>
    <definedName name="_3B_25">#REF!</definedName>
    <definedName name="_3B_26" localSheetId="5">#REF!</definedName>
    <definedName name="_3B_26">#REF!</definedName>
    <definedName name="_3B_27" localSheetId="5">#REF!</definedName>
    <definedName name="_3B_27">#REF!</definedName>
    <definedName name="_3B_28" localSheetId="5">#REF!</definedName>
    <definedName name="_3B_28">#REF!</definedName>
    <definedName name="_3B_29" localSheetId="5">#REF!</definedName>
    <definedName name="_3B_29">#REF!</definedName>
    <definedName name="_3B_3" localSheetId="5">#REF!</definedName>
    <definedName name="_3B_3">#REF!</definedName>
    <definedName name="_3B_30" localSheetId="5">#REF!</definedName>
    <definedName name="_3B_30">#REF!</definedName>
    <definedName name="_3B_4" localSheetId="5">#REF!</definedName>
    <definedName name="_3B_4">#REF!</definedName>
    <definedName name="_3B_5" localSheetId="5">#REF!</definedName>
    <definedName name="_3B_5">#REF!</definedName>
    <definedName name="_3B_6" localSheetId="5">#REF!</definedName>
    <definedName name="_3B_6">#REF!</definedName>
    <definedName name="_3B_7" localSheetId="5">#REF!</definedName>
    <definedName name="_3B_7">#REF!</definedName>
    <definedName name="_3B_8" localSheetId="5">#REF!</definedName>
    <definedName name="_3B_8">#REF!</definedName>
    <definedName name="_3B_9" localSheetId="5">#REF!</definedName>
    <definedName name="_3B_9">#REF!</definedName>
    <definedName name="_3C_1" localSheetId="5">#REF!</definedName>
    <definedName name="_3C_1">#REF!</definedName>
    <definedName name="_3C_10" localSheetId="5">#REF!</definedName>
    <definedName name="_3C_10">#REF!</definedName>
    <definedName name="_3C_11" localSheetId="5">#REF!</definedName>
    <definedName name="_3C_11">#REF!</definedName>
    <definedName name="_3C_12" localSheetId="5">#REF!</definedName>
    <definedName name="_3C_12">#REF!</definedName>
    <definedName name="_3C_13" localSheetId="5">#REF!</definedName>
    <definedName name="_3C_13">#REF!</definedName>
    <definedName name="_3C_14" localSheetId="5">#REF!</definedName>
    <definedName name="_3C_14">#REF!</definedName>
    <definedName name="_3C_15" localSheetId="5">#REF!</definedName>
    <definedName name="_3C_15">#REF!</definedName>
    <definedName name="_3C_16" localSheetId="5">#REF!</definedName>
    <definedName name="_3C_16">#REF!</definedName>
    <definedName name="_3C_17" localSheetId="5">#REF!</definedName>
    <definedName name="_3C_17">#REF!</definedName>
    <definedName name="_3C_18" localSheetId="5">#REF!</definedName>
    <definedName name="_3C_18">#REF!</definedName>
    <definedName name="_3C_19" localSheetId="5">#REF!</definedName>
    <definedName name="_3C_19">#REF!</definedName>
    <definedName name="_3C_2" localSheetId="5">#REF!</definedName>
    <definedName name="_3C_2">#REF!</definedName>
    <definedName name="_3C_20" localSheetId="5">#REF!</definedName>
    <definedName name="_3C_20">#REF!</definedName>
    <definedName name="_3C_21" localSheetId="5">#REF!</definedName>
    <definedName name="_3C_21">#REF!</definedName>
    <definedName name="_3C_22" localSheetId="5">#REF!</definedName>
    <definedName name="_3C_22">#REF!</definedName>
    <definedName name="_3C_23" localSheetId="5">#REF!</definedName>
    <definedName name="_3C_23">#REF!</definedName>
    <definedName name="_3C_24" localSheetId="5">#REF!</definedName>
    <definedName name="_3C_24">#REF!</definedName>
    <definedName name="_3C_25" localSheetId="5">#REF!</definedName>
    <definedName name="_3C_25">#REF!</definedName>
    <definedName name="_3C_26" localSheetId="5">#REF!</definedName>
    <definedName name="_3C_26">#REF!</definedName>
    <definedName name="_3C_27" localSheetId="5">#REF!</definedName>
    <definedName name="_3C_27">#REF!</definedName>
    <definedName name="_3C_28" localSheetId="5">#REF!</definedName>
    <definedName name="_3C_28">#REF!</definedName>
    <definedName name="_3C_29" localSheetId="5">#REF!</definedName>
    <definedName name="_3C_29">#REF!</definedName>
    <definedName name="_3C_3" localSheetId="5">#REF!</definedName>
    <definedName name="_3C_3">#REF!</definedName>
    <definedName name="_3C_30" localSheetId="5">#REF!</definedName>
    <definedName name="_3C_30">#REF!</definedName>
    <definedName name="_3C_4" localSheetId="5">#REF!</definedName>
    <definedName name="_3C_4">#REF!</definedName>
    <definedName name="_3C_5" localSheetId="5">#REF!</definedName>
    <definedName name="_3C_5">#REF!</definedName>
    <definedName name="_3C_6" localSheetId="5">#REF!</definedName>
    <definedName name="_3C_6">#REF!</definedName>
    <definedName name="_3C_7" localSheetId="5">#REF!</definedName>
    <definedName name="_3C_7">#REF!</definedName>
    <definedName name="_3C_8" localSheetId="5">#REF!</definedName>
    <definedName name="_3C_8">#REF!</definedName>
    <definedName name="_3C_9" localSheetId="5">#REF!</definedName>
    <definedName name="_3C_9">#REF!</definedName>
    <definedName name="_3F" localSheetId="1" hidden="1">[7]업무처리전!#REF!</definedName>
    <definedName name="_3F" localSheetId="2" hidden="1">[7]업무처리전!#REF!</definedName>
    <definedName name="_3F" hidden="1">[7]업무처리전!#REF!</definedName>
    <definedName name="_3공장">#REF!</definedName>
    <definedName name="_4" localSheetId="5">#REF!</definedName>
    <definedName name="_4">#REF!</definedName>
    <definedName name="_4A_1" localSheetId="5">#REF!</definedName>
    <definedName name="_4A_1">#REF!</definedName>
    <definedName name="_4A_10" localSheetId="5">#REF!</definedName>
    <definedName name="_4A_10">#REF!</definedName>
    <definedName name="_4A_11" localSheetId="5">#REF!</definedName>
    <definedName name="_4A_11">#REF!</definedName>
    <definedName name="_4A_12" localSheetId="5">#REF!</definedName>
    <definedName name="_4A_12">#REF!</definedName>
    <definedName name="_4A_13" localSheetId="5">#REF!</definedName>
    <definedName name="_4A_13">#REF!</definedName>
    <definedName name="_4A_14" localSheetId="5">#REF!</definedName>
    <definedName name="_4A_14">#REF!</definedName>
    <definedName name="_4A_15" localSheetId="5">#REF!</definedName>
    <definedName name="_4A_15">#REF!</definedName>
    <definedName name="_4A_16" localSheetId="5">#REF!</definedName>
    <definedName name="_4A_16">#REF!</definedName>
    <definedName name="_4A_17" localSheetId="5">#REF!</definedName>
    <definedName name="_4A_17">#REF!</definedName>
    <definedName name="_4A_18" localSheetId="5">#REF!</definedName>
    <definedName name="_4A_18">#REF!</definedName>
    <definedName name="_4A_19" localSheetId="5">#REF!</definedName>
    <definedName name="_4A_19">#REF!</definedName>
    <definedName name="_4A_2" localSheetId="5">#REF!</definedName>
    <definedName name="_4A_2">#REF!</definedName>
    <definedName name="_4A_20" localSheetId="5">#REF!</definedName>
    <definedName name="_4A_20">#REF!</definedName>
    <definedName name="_4A_21" localSheetId="5">#REF!</definedName>
    <definedName name="_4A_21">#REF!</definedName>
    <definedName name="_4A_22" localSheetId="5">#REF!</definedName>
    <definedName name="_4A_22">#REF!</definedName>
    <definedName name="_4A_23" localSheetId="5">#REF!</definedName>
    <definedName name="_4A_23">#REF!</definedName>
    <definedName name="_4A_24" localSheetId="5">#REF!</definedName>
    <definedName name="_4A_24">#REF!</definedName>
    <definedName name="_4A_25" localSheetId="5">#REF!</definedName>
    <definedName name="_4A_25">#REF!</definedName>
    <definedName name="_4A_26" localSheetId="5">#REF!</definedName>
    <definedName name="_4A_26">#REF!</definedName>
    <definedName name="_4A_27" localSheetId="5">#REF!</definedName>
    <definedName name="_4A_27">#REF!</definedName>
    <definedName name="_4A_28" localSheetId="5">#REF!</definedName>
    <definedName name="_4A_28">#REF!</definedName>
    <definedName name="_4A_29" localSheetId="5">#REF!</definedName>
    <definedName name="_4A_29">#REF!</definedName>
    <definedName name="_4A_3" localSheetId="5">#REF!</definedName>
    <definedName name="_4A_3">#REF!</definedName>
    <definedName name="_4A_30" localSheetId="5">#REF!</definedName>
    <definedName name="_4A_30">#REF!</definedName>
    <definedName name="_4A_4" localSheetId="5">#REF!</definedName>
    <definedName name="_4A_4">#REF!</definedName>
    <definedName name="_4A_5" localSheetId="5">#REF!</definedName>
    <definedName name="_4A_5">#REF!</definedName>
    <definedName name="_4A_6" localSheetId="5">#REF!</definedName>
    <definedName name="_4A_6">#REF!</definedName>
    <definedName name="_4A_7" localSheetId="5">#REF!</definedName>
    <definedName name="_4A_7">#REF!</definedName>
    <definedName name="_4A_8" localSheetId="5">#REF!</definedName>
    <definedName name="_4A_8">#REF!</definedName>
    <definedName name="_4A_9" localSheetId="5">#REF!</definedName>
    <definedName name="_4A_9">#REF!</definedName>
    <definedName name="_4A1_">'[8]#REF'!#REF!</definedName>
    <definedName name="_4B_1" localSheetId="5">#REF!</definedName>
    <definedName name="_4B_1">#REF!</definedName>
    <definedName name="_4B_10" localSheetId="5">#REF!</definedName>
    <definedName name="_4B_10">#REF!</definedName>
    <definedName name="_4B_11" localSheetId="5">#REF!</definedName>
    <definedName name="_4B_11">#REF!</definedName>
    <definedName name="_4B_12" localSheetId="5">#REF!</definedName>
    <definedName name="_4B_12">#REF!</definedName>
    <definedName name="_4B_13" localSheetId="5">#REF!</definedName>
    <definedName name="_4B_13">#REF!</definedName>
    <definedName name="_4B_14" localSheetId="5">#REF!</definedName>
    <definedName name="_4B_14">#REF!</definedName>
    <definedName name="_4B_15" localSheetId="5">#REF!</definedName>
    <definedName name="_4B_15">#REF!</definedName>
    <definedName name="_4B_16" localSheetId="5">#REF!</definedName>
    <definedName name="_4B_16">#REF!</definedName>
    <definedName name="_4B_17" localSheetId="5">#REF!</definedName>
    <definedName name="_4B_17">#REF!</definedName>
    <definedName name="_4B_18" localSheetId="5">#REF!</definedName>
    <definedName name="_4B_18">#REF!</definedName>
    <definedName name="_4B_19" localSheetId="5">#REF!</definedName>
    <definedName name="_4B_19">#REF!</definedName>
    <definedName name="_4B_2" localSheetId="5">#REF!</definedName>
    <definedName name="_4B_2">#REF!</definedName>
    <definedName name="_4B_20" localSheetId="5">#REF!</definedName>
    <definedName name="_4B_20">#REF!</definedName>
    <definedName name="_4B_21" localSheetId="5">#REF!</definedName>
    <definedName name="_4B_21">#REF!</definedName>
    <definedName name="_4B_22" localSheetId="5">#REF!</definedName>
    <definedName name="_4B_22">#REF!</definedName>
    <definedName name="_4B_23" localSheetId="5">#REF!</definedName>
    <definedName name="_4B_23">#REF!</definedName>
    <definedName name="_4B_24" localSheetId="5">#REF!</definedName>
    <definedName name="_4B_24">#REF!</definedName>
    <definedName name="_4B_25" localSheetId="5">#REF!</definedName>
    <definedName name="_4B_25">#REF!</definedName>
    <definedName name="_4B_26" localSheetId="5">#REF!</definedName>
    <definedName name="_4B_26">#REF!</definedName>
    <definedName name="_4B_27" localSheetId="5">#REF!</definedName>
    <definedName name="_4B_27">#REF!</definedName>
    <definedName name="_4B_28" localSheetId="5">#REF!</definedName>
    <definedName name="_4B_28">#REF!</definedName>
    <definedName name="_4B_29" localSheetId="5">#REF!</definedName>
    <definedName name="_4B_29">#REF!</definedName>
    <definedName name="_4B_3" localSheetId="5">#REF!</definedName>
    <definedName name="_4B_3">#REF!</definedName>
    <definedName name="_4B_30" localSheetId="5">#REF!</definedName>
    <definedName name="_4B_30">#REF!</definedName>
    <definedName name="_4B_4" localSheetId="5">#REF!</definedName>
    <definedName name="_4B_4">#REF!</definedName>
    <definedName name="_4B_5" localSheetId="5">#REF!</definedName>
    <definedName name="_4B_5">#REF!</definedName>
    <definedName name="_4B_6" localSheetId="5">#REF!</definedName>
    <definedName name="_4B_6">#REF!</definedName>
    <definedName name="_4B_7" localSheetId="5">#REF!</definedName>
    <definedName name="_4B_7">#REF!</definedName>
    <definedName name="_4B_8" localSheetId="5">#REF!</definedName>
    <definedName name="_4B_8">#REF!</definedName>
    <definedName name="_4B_9" localSheetId="5">#REF!</definedName>
    <definedName name="_4B_9">#REF!</definedName>
    <definedName name="_4C_1" localSheetId="5">#REF!</definedName>
    <definedName name="_4C_1">#REF!</definedName>
    <definedName name="_4C_10" localSheetId="5">#REF!</definedName>
    <definedName name="_4C_10">#REF!</definedName>
    <definedName name="_4C_11" localSheetId="5">#REF!</definedName>
    <definedName name="_4C_11">#REF!</definedName>
    <definedName name="_4C_12" localSheetId="5">#REF!</definedName>
    <definedName name="_4C_12">#REF!</definedName>
    <definedName name="_4C_13" localSheetId="5">#REF!</definedName>
    <definedName name="_4C_13">#REF!</definedName>
    <definedName name="_4C_14" localSheetId="5">#REF!</definedName>
    <definedName name="_4C_14">#REF!</definedName>
    <definedName name="_4C_15" localSheetId="5">#REF!</definedName>
    <definedName name="_4C_15">#REF!</definedName>
    <definedName name="_4C_16" localSheetId="5">#REF!</definedName>
    <definedName name="_4C_16">#REF!</definedName>
    <definedName name="_4C_17" localSheetId="5">#REF!</definedName>
    <definedName name="_4C_17">#REF!</definedName>
    <definedName name="_4C_18" localSheetId="5">#REF!</definedName>
    <definedName name="_4C_18">#REF!</definedName>
    <definedName name="_4C_19" localSheetId="5">#REF!</definedName>
    <definedName name="_4C_19">#REF!</definedName>
    <definedName name="_4C_2" localSheetId="5">#REF!</definedName>
    <definedName name="_4C_2">#REF!</definedName>
    <definedName name="_4C_20" localSheetId="5">#REF!</definedName>
    <definedName name="_4C_20">#REF!</definedName>
    <definedName name="_4C_21" localSheetId="5">#REF!</definedName>
    <definedName name="_4C_21">#REF!</definedName>
    <definedName name="_4C_22" localSheetId="5">#REF!</definedName>
    <definedName name="_4C_22">#REF!</definedName>
    <definedName name="_4C_23" localSheetId="5">#REF!</definedName>
    <definedName name="_4C_23">#REF!</definedName>
    <definedName name="_4C_24" localSheetId="5">#REF!</definedName>
    <definedName name="_4C_24">#REF!</definedName>
    <definedName name="_4C_25" localSheetId="5">#REF!</definedName>
    <definedName name="_4C_25">#REF!</definedName>
    <definedName name="_4C_26" localSheetId="5">#REF!</definedName>
    <definedName name="_4C_26">#REF!</definedName>
    <definedName name="_4C_27" localSheetId="5">#REF!</definedName>
    <definedName name="_4C_27">#REF!</definedName>
    <definedName name="_4C_28" localSheetId="5">#REF!</definedName>
    <definedName name="_4C_28">#REF!</definedName>
    <definedName name="_4C_29" localSheetId="5">#REF!</definedName>
    <definedName name="_4C_29">#REF!</definedName>
    <definedName name="_4C_3" localSheetId="5">#REF!</definedName>
    <definedName name="_4C_3">#REF!</definedName>
    <definedName name="_4C_30" localSheetId="5">#REF!</definedName>
    <definedName name="_4C_30">#REF!</definedName>
    <definedName name="_4C_4" localSheetId="5">#REF!</definedName>
    <definedName name="_4C_4">#REF!</definedName>
    <definedName name="_4C_5" localSheetId="5">#REF!</definedName>
    <definedName name="_4C_5">#REF!</definedName>
    <definedName name="_4C_6" localSheetId="5">#REF!</definedName>
    <definedName name="_4C_6">#REF!</definedName>
    <definedName name="_4C_7" localSheetId="5">#REF!</definedName>
    <definedName name="_4C_7">#REF!</definedName>
    <definedName name="_4C_8" localSheetId="5">#REF!</definedName>
    <definedName name="_4C_8">#REF!</definedName>
    <definedName name="_4C_9" localSheetId="5">#REF!</definedName>
    <definedName name="_4C_9">#REF!</definedName>
    <definedName name="_4S" localSheetId="1" hidden="1">'[9]6PILE  (돌출)'!#REF!</definedName>
    <definedName name="_4S" localSheetId="2" hidden="1">'[9]6PILE  (돌출)'!#REF!</definedName>
    <definedName name="_4S" hidden="1">'[9]6PILE  (돌출)'!#REF!</definedName>
    <definedName name="_5" localSheetId="5">#REF!</definedName>
    <definedName name="_5">#REF!</definedName>
    <definedName name="_5_0_S" localSheetId="1" hidden="1">'[9]6PILE  (돌출)'!#REF!</definedName>
    <definedName name="_5_0_S" localSheetId="2" hidden="1">'[9]6PILE  (돌출)'!#REF!</definedName>
    <definedName name="_5_0_S" hidden="1">'[9]6PILE  (돌출)'!#REF!</definedName>
    <definedName name="_5_3__Crite" localSheetId="5">#REF!</definedName>
    <definedName name="_5_3__Crite">#REF!</definedName>
    <definedName name="_5A_1" localSheetId="5">#REF!</definedName>
    <definedName name="_5A_1">#REF!</definedName>
    <definedName name="_5A_10" localSheetId="5">#REF!</definedName>
    <definedName name="_5A_10">#REF!</definedName>
    <definedName name="_5A_11" localSheetId="5">#REF!</definedName>
    <definedName name="_5A_11">#REF!</definedName>
    <definedName name="_5A_12" localSheetId="5">#REF!</definedName>
    <definedName name="_5A_12">#REF!</definedName>
    <definedName name="_5A_13" localSheetId="5">#REF!</definedName>
    <definedName name="_5A_13">#REF!</definedName>
    <definedName name="_5A_14" localSheetId="5">#REF!</definedName>
    <definedName name="_5A_14">#REF!</definedName>
    <definedName name="_5A_15" localSheetId="5">#REF!</definedName>
    <definedName name="_5A_15">#REF!</definedName>
    <definedName name="_5A_16" localSheetId="5">#REF!</definedName>
    <definedName name="_5A_16">#REF!</definedName>
    <definedName name="_5A_17" localSheetId="5">#REF!</definedName>
    <definedName name="_5A_17">#REF!</definedName>
    <definedName name="_5A_18" localSheetId="5">#REF!</definedName>
    <definedName name="_5A_18">#REF!</definedName>
    <definedName name="_5A_19" localSheetId="5">#REF!</definedName>
    <definedName name="_5A_19">#REF!</definedName>
    <definedName name="_5A_2" localSheetId="5">#REF!</definedName>
    <definedName name="_5A_2">#REF!</definedName>
    <definedName name="_5A_20" localSheetId="5">#REF!</definedName>
    <definedName name="_5A_20">#REF!</definedName>
    <definedName name="_5A_21" localSheetId="5">#REF!</definedName>
    <definedName name="_5A_21">#REF!</definedName>
    <definedName name="_5A_22" localSheetId="5">#REF!</definedName>
    <definedName name="_5A_22">#REF!</definedName>
    <definedName name="_5A_23" localSheetId="5">#REF!</definedName>
    <definedName name="_5A_23">#REF!</definedName>
    <definedName name="_5A_24" localSheetId="5">#REF!</definedName>
    <definedName name="_5A_24">#REF!</definedName>
    <definedName name="_5A_25" localSheetId="5">#REF!</definedName>
    <definedName name="_5A_25">#REF!</definedName>
    <definedName name="_5A_26" localSheetId="5">#REF!</definedName>
    <definedName name="_5A_26">#REF!</definedName>
    <definedName name="_5A_27" localSheetId="5">#REF!</definedName>
    <definedName name="_5A_27">#REF!</definedName>
    <definedName name="_5A_28" localSheetId="5">#REF!</definedName>
    <definedName name="_5A_28">#REF!</definedName>
    <definedName name="_5A_29" localSheetId="5">#REF!</definedName>
    <definedName name="_5A_29">#REF!</definedName>
    <definedName name="_5A_3" localSheetId="5">#REF!</definedName>
    <definedName name="_5A_3">#REF!</definedName>
    <definedName name="_5A_30" localSheetId="5">#REF!</definedName>
    <definedName name="_5A_30">#REF!</definedName>
    <definedName name="_5A_4" localSheetId="5">#REF!</definedName>
    <definedName name="_5A_4">#REF!</definedName>
    <definedName name="_5A_5" localSheetId="5">#REF!</definedName>
    <definedName name="_5A_5">#REF!</definedName>
    <definedName name="_5A_6" localSheetId="5">#REF!</definedName>
    <definedName name="_5A_6">#REF!</definedName>
    <definedName name="_5A_7" localSheetId="5">#REF!</definedName>
    <definedName name="_5A_7">#REF!</definedName>
    <definedName name="_5A_8" localSheetId="5">#REF!</definedName>
    <definedName name="_5A_8">#REF!</definedName>
    <definedName name="_5A_9" localSheetId="5">#REF!</definedName>
    <definedName name="_5A_9">#REF!</definedName>
    <definedName name="_5B_1" localSheetId="5">#REF!</definedName>
    <definedName name="_5B_1">#REF!</definedName>
    <definedName name="_5B_10" localSheetId="5">#REF!</definedName>
    <definedName name="_5B_10">#REF!</definedName>
    <definedName name="_5B_11" localSheetId="5">#REF!</definedName>
    <definedName name="_5B_11">#REF!</definedName>
    <definedName name="_5B_12" localSheetId="5">#REF!</definedName>
    <definedName name="_5B_12">#REF!</definedName>
    <definedName name="_5B_13" localSheetId="5">#REF!</definedName>
    <definedName name="_5B_13">#REF!</definedName>
    <definedName name="_5B_14" localSheetId="5">#REF!</definedName>
    <definedName name="_5B_14">#REF!</definedName>
    <definedName name="_5B_15" localSheetId="5">#REF!</definedName>
    <definedName name="_5B_15">#REF!</definedName>
    <definedName name="_5B_16" localSheetId="5">#REF!</definedName>
    <definedName name="_5B_16">#REF!</definedName>
    <definedName name="_5B_17" localSheetId="5">#REF!</definedName>
    <definedName name="_5B_17">#REF!</definedName>
    <definedName name="_5B_18" localSheetId="5">#REF!</definedName>
    <definedName name="_5B_18">#REF!</definedName>
    <definedName name="_5B_19" localSheetId="5">#REF!</definedName>
    <definedName name="_5B_19">#REF!</definedName>
    <definedName name="_5B_2" localSheetId="5">#REF!</definedName>
    <definedName name="_5B_2">#REF!</definedName>
    <definedName name="_5B_20" localSheetId="5">#REF!</definedName>
    <definedName name="_5B_20">#REF!</definedName>
    <definedName name="_5B_21" localSheetId="5">#REF!</definedName>
    <definedName name="_5B_21">#REF!</definedName>
    <definedName name="_5B_22" localSheetId="5">#REF!</definedName>
    <definedName name="_5B_22">#REF!</definedName>
    <definedName name="_5B_23" localSheetId="5">#REF!</definedName>
    <definedName name="_5B_23">#REF!</definedName>
    <definedName name="_5B_24" localSheetId="5">#REF!</definedName>
    <definedName name="_5B_24">#REF!</definedName>
    <definedName name="_5B_25" localSheetId="5">#REF!</definedName>
    <definedName name="_5B_25">#REF!</definedName>
    <definedName name="_5B_26" localSheetId="5">#REF!</definedName>
    <definedName name="_5B_26">#REF!</definedName>
    <definedName name="_5B_27" localSheetId="5">#REF!</definedName>
    <definedName name="_5B_27">#REF!</definedName>
    <definedName name="_5B_28" localSheetId="5">#REF!</definedName>
    <definedName name="_5B_28">#REF!</definedName>
    <definedName name="_5B_29" localSheetId="5">#REF!</definedName>
    <definedName name="_5B_29">#REF!</definedName>
    <definedName name="_5B_3" localSheetId="5">#REF!</definedName>
    <definedName name="_5B_3">#REF!</definedName>
    <definedName name="_5B_30" localSheetId="5">#REF!</definedName>
    <definedName name="_5B_30">#REF!</definedName>
    <definedName name="_5B_4" localSheetId="5">#REF!</definedName>
    <definedName name="_5B_4">#REF!</definedName>
    <definedName name="_5B_5" localSheetId="5">#REF!</definedName>
    <definedName name="_5B_5">#REF!</definedName>
    <definedName name="_5B_6" localSheetId="5">#REF!</definedName>
    <definedName name="_5B_6">#REF!</definedName>
    <definedName name="_5B_7" localSheetId="5">#REF!</definedName>
    <definedName name="_5B_7">#REF!</definedName>
    <definedName name="_5B_8" localSheetId="5">#REF!</definedName>
    <definedName name="_5B_8">#REF!</definedName>
    <definedName name="_5B_9" localSheetId="5">#REF!</definedName>
    <definedName name="_5B_9">#REF!</definedName>
    <definedName name="_5C_1" localSheetId="5">#REF!</definedName>
    <definedName name="_5C_1">#REF!</definedName>
    <definedName name="_5C_10" localSheetId="5">#REF!</definedName>
    <definedName name="_5C_10">#REF!</definedName>
    <definedName name="_5C_11" localSheetId="5">#REF!</definedName>
    <definedName name="_5C_11">#REF!</definedName>
    <definedName name="_5C_12" localSheetId="5">#REF!</definedName>
    <definedName name="_5C_12">#REF!</definedName>
    <definedName name="_5C_13" localSheetId="5">#REF!</definedName>
    <definedName name="_5C_13">#REF!</definedName>
    <definedName name="_5C_14" localSheetId="5">#REF!</definedName>
    <definedName name="_5C_14">#REF!</definedName>
    <definedName name="_5C_15" localSheetId="5">#REF!</definedName>
    <definedName name="_5C_15">#REF!</definedName>
    <definedName name="_5C_16" localSheetId="5">#REF!</definedName>
    <definedName name="_5C_16">#REF!</definedName>
    <definedName name="_5C_17" localSheetId="5">#REF!</definedName>
    <definedName name="_5C_17">#REF!</definedName>
    <definedName name="_5C_18" localSheetId="5">#REF!</definedName>
    <definedName name="_5C_18">#REF!</definedName>
    <definedName name="_5C_19" localSheetId="5">#REF!</definedName>
    <definedName name="_5C_19">#REF!</definedName>
    <definedName name="_5C_2" localSheetId="5">#REF!</definedName>
    <definedName name="_5C_2">#REF!</definedName>
    <definedName name="_5C_20" localSheetId="5">#REF!</definedName>
    <definedName name="_5C_20">#REF!</definedName>
    <definedName name="_5C_21" localSheetId="5">#REF!</definedName>
    <definedName name="_5C_21">#REF!</definedName>
    <definedName name="_5C_22" localSheetId="5">#REF!</definedName>
    <definedName name="_5C_22">#REF!</definedName>
    <definedName name="_5C_23" localSheetId="5">#REF!</definedName>
    <definedName name="_5C_23">#REF!</definedName>
    <definedName name="_5C_24" localSheetId="5">#REF!</definedName>
    <definedName name="_5C_24">#REF!</definedName>
    <definedName name="_5C_25" localSheetId="5">#REF!</definedName>
    <definedName name="_5C_25">#REF!</definedName>
    <definedName name="_5C_26" localSheetId="5">#REF!</definedName>
    <definedName name="_5C_26">#REF!</definedName>
    <definedName name="_5C_27" localSheetId="5">#REF!</definedName>
    <definedName name="_5C_27">#REF!</definedName>
    <definedName name="_5C_28" localSheetId="5">#REF!</definedName>
    <definedName name="_5C_28">#REF!</definedName>
    <definedName name="_5C_29" localSheetId="5">#REF!</definedName>
    <definedName name="_5C_29">#REF!</definedName>
    <definedName name="_5C_3" localSheetId="5">#REF!</definedName>
    <definedName name="_5C_3">#REF!</definedName>
    <definedName name="_5C_30" localSheetId="5">#REF!</definedName>
    <definedName name="_5C_30">#REF!</definedName>
    <definedName name="_5C_4" localSheetId="5">#REF!</definedName>
    <definedName name="_5C_4">#REF!</definedName>
    <definedName name="_5C_5" localSheetId="5">#REF!</definedName>
    <definedName name="_5C_5">#REF!</definedName>
    <definedName name="_5C_6" localSheetId="5">#REF!</definedName>
    <definedName name="_5C_6">#REF!</definedName>
    <definedName name="_5C_7" localSheetId="5">#REF!</definedName>
    <definedName name="_5C_7">#REF!</definedName>
    <definedName name="_5C_8" localSheetId="5">#REF!</definedName>
    <definedName name="_5C_8">#REF!</definedName>
    <definedName name="_5C_9" localSheetId="5">#REF!</definedName>
    <definedName name="_5C_9">#REF!</definedName>
    <definedName name="_6" localSheetId="5">#REF!</definedName>
    <definedName name="_6">#REF!</definedName>
    <definedName name="_6_0_0_F" localSheetId="1" hidden="1">[7]업무처리전!#REF!</definedName>
    <definedName name="_6_0_0_F" hidden="1">[7]업무처리전!#REF!</definedName>
    <definedName name="_6_3__Criteria" localSheetId="5">#REF!</definedName>
    <definedName name="_6_3__Criteria">#REF!</definedName>
    <definedName name="_6A_1" localSheetId="5">#REF!</definedName>
    <definedName name="_6A_1">#REF!</definedName>
    <definedName name="_6A_10" localSheetId="5">#REF!</definedName>
    <definedName name="_6A_10">#REF!</definedName>
    <definedName name="_6A_11" localSheetId="5">#REF!</definedName>
    <definedName name="_6A_11">#REF!</definedName>
    <definedName name="_6A_12" localSheetId="5">#REF!</definedName>
    <definedName name="_6A_12">#REF!</definedName>
    <definedName name="_6A_13" localSheetId="5">#REF!</definedName>
    <definedName name="_6A_13">#REF!</definedName>
    <definedName name="_6A_14" localSheetId="5">#REF!</definedName>
    <definedName name="_6A_14">#REF!</definedName>
    <definedName name="_6A_15" localSheetId="5">#REF!</definedName>
    <definedName name="_6A_15">#REF!</definedName>
    <definedName name="_6A_16" localSheetId="5">#REF!</definedName>
    <definedName name="_6A_16">#REF!</definedName>
    <definedName name="_6A_17" localSheetId="5">#REF!</definedName>
    <definedName name="_6A_17">#REF!</definedName>
    <definedName name="_6A_18" localSheetId="5">#REF!</definedName>
    <definedName name="_6A_18">#REF!</definedName>
    <definedName name="_6A_19" localSheetId="5">#REF!</definedName>
    <definedName name="_6A_19">#REF!</definedName>
    <definedName name="_6A_2" localSheetId="5">#REF!</definedName>
    <definedName name="_6A_2">#REF!</definedName>
    <definedName name="_6A_20" localSheetId="5">#REF!</definedName>
    <definedName name="_6A_20">#REF!</definedName>
    <definedName name="_6A_21" localSheetId="5">#REF!</definedName>
    <definedName name="_6A_21">#REF!</definedName>
    <definedName name="_6A_22" localSheetId="5">#REF!</definedName>
    <definedName name="_6A_22">#REF!</definedName>
    <definedName name="_6A_23" localSheetId="5">#REF!</definedName>
    <definedName name="_6A_23">#REF!</definedName>
    <definedName name="_6A_24" localSheetId="5">#REF!</definedName>
    <definedName name="_6A_24">#REF!</definedName>
    <definedName name="_6A_25" localSheetId="5">#REF!</definedName>
    <definedName name="_6A_25">#REF!</definedName>
    <definedName name="_6A_26" localSheetId="5">#REF!</definedName>
    <definedName name="_6A_26">#REF!</definedName>
    <definedName name="_6A_27" localSheetId="5">#REF!</definedName>
    <definedName name="_6A_27">#REF!</definedName>
    <definedName name="_6A_28" localSheetId="5">#REF!</definedName>
    <definedName name="_6A_28">#REF!</definedName>
    <definedName name="_6A_29" localSheetId="5">#REF!</definedName>
    <definedName name="_6A_29">#REF!</definedName>
    <definedName name="_6A_3" localSheetId="5">#REF!</definedName>
    <definedName name="_6A_3">#REF!</definedName>
    <definedName name="_6A_30" localSheetId="5">#REF!</definedName>
    <definedName name="_6A_30">#REF!</definedName>
    <definedName name="_6A_4" localSheetId="5">#REF!</definedName>
    <definedName name="_6A_4">#REF!</definedName>
    <definedName name="_6A_5" localSheetId="5">#REF!</definedName>
    <definedName name="_6A_5">#REF!</definedName>
    <definedName name="_6A_6" localSheetId="5">#REF!</definedName>
    <definedName name="_6A_6">#REF!</definedName>
    <definedName name="_6A_7" localSheetId="5">#REF!</definedName>
    <definedName name="_6A_7">#REF!</definedName>
    <definedName name="_6A_8" localSheetId="5">#REF!</definedName>
    <definedName name="_6A_8">#REF!</definedName>
    <definedName name="_6A_9" localSheetId="5">#REF!</definedName>
    <definedName name="_6A_9">#REF!</definedName>
    <definedName name="_6a122_" localSheetId="5" hidden="1">{#N/A,#N/A,FALSE,"속도"}</definedName>
    <definedName name="_6a122_" hidden="1">{#N/A,#N/A,FALSE,"속도"}</definedName>
    <definedName name="_6B_1" localSheetId="5">#REF!</definedName>
    <definedName name="_6B_1">#REF!</definedName>
    <definedName name="_6B_10" localSheetId="5">#REF!</definedName>
    <definedName name="_6B_10">#REF!</definedName>
    <definedName name="_6B_11" localSheetId="5">#REF!</definedName>
    <definedName name="_6B_11">#REF!</definedName>
    <definedName name="_6B_12" localSheetId="5">#REF!</definedName>
    <definedName name="_6B_12">#REF!</definedName>
    <definedName name="_6B_13" localSheetId="5">#REF!</definedName>
    <definedName name="_6B_13">#REF!</definedName>
    <definedName name="_6B_14" localSheetId="5">#REF!</definedName>
    <definedName name="_6B_14">#REF!</definedName>
    <definedName name="_6B_15" localSheetId="5">#REF!</definedName>
    <definedName name="_6B_15">#REF!</definedName>
    <definedName name="_6B_16" localSheetId="5">#REF!</definedName>
    <definedName name="_6B_16">#REF!</definedName>
    <definedName name="_6B_17" localSheetId="5">#REF!</definedName>
    <definedName name="_6B_17">#REF!</definedName>
    <definedName name="_6B_18" localSheetId="5">#REF!</definedName>
    <definedName name="_6B_18">#REF!</definedName>
    <definedName name="_6B_19" localSheetId="5">#REF!</definedName>
    <definedName name="_6B_19">#REF!</definedName>
    <definedName name="_6B_2" localSheetId="5">#REF!</definedName>
    <definedName name="_6B_2">#REF!</definedName>
    <definedName name="_6B_20" localSheetId="5">#REF!</definedName>
    <definedName name="_6B_20">#REF!</definedName>
    <definedName name="_6B_21" localSheetId="5">#REF!</definedName>
    <definedName name="_6B_21">#REF!</definedName>
    <definedName name="_6B_22" localSheetId="5">#REF!</definedName>
    <definedName name="_6B_22">#REF!</definedName>
    <definedName name="_6B_23" localSheetId="5">#REF!</definedName>
    <definedName name="_6B_23">#REF!</definedName>
    <definedName name="_6B_24" localSheetId="5">#REF!</definedName>
    <definedName name="_6B_24">#REF!</definedName>
    <definedName name="_6B_25" localSheetId="5">#REF!</definedName>
    <definedName name="_6B_25">#REF!</definedName>
    <definedName name="_6B_26" localSheetId="5">#REF!</definedName>
    <definedName name="_6B_26">#REF!</definedName>
    <definedName name="_6B_27" localSheetId="5">#REF!</definedName>
    <definedName name="_6B_27">#REF!</definedName>
    <definedName name="_6B_28" localSheetId="5">#REF!</definedName>
    <definedName name="_6B_28">#REF!</definedName>
    <definedName name="_6B_29" localSheetId="5">#REF!</definedName>
    <definedName name="_6B_29">#REF!</definedName>
    <definedName name="_6B_3" localSheetId="5">#REF!</definedName>
    <definedName name="_6B_3">#REF!</definedName>
    <definedName name="_6B_30" localSheetId="5">#REF!</definedName>
    <definedName name="_6B_30">#REF!</definedName>
    <definedName name="_6B_4" localSheetId="5">#REF!</definedName>
    <definedName name="_6B_4">#REF!</definedName>
    <definedName name="_6B_5" localSheetId="5">#REF!</definedName>
    <definedName name="_6B_5">#REF!</definedName>
    <definedName name="_6B_6" localSheetId="5">#REF!</definedName>
    <definedName name="_6B_6">#REF!</definedName>
    <definedName name="_6B_7" localSheetId="5">#REF!</definedName>
    <definedName name="_6B_7">#REF!</definedName>
    <definedName name="_6B_8" localSheetId="5">#REF!</definedName>
    <definedName name="_6B_8">#REF!</definedName>
    <definedName name="_6B_9" localSheetId="5">#REF!</definedName>
    <definedName name="_6B_9">#REF!</definedName>
    <definedName name="_6C_1" localSheetId="5">#REF!</definedName>
    <definedName name="_6C_1">#REF!</definedName>
    <definedName name="_6C_10" localSheetId="5">#REF!</definedName>
    <definedName name="_6C_10">#REF!</definedName>
    <definedName name="_6C_11" localSheetId="5">#REF!</definedName>
    <definedName name="_6C_11">#REF!</definedName>
    <definedName name="_6C_12" localSheetId="5">#REF!</definedName>
    <definedName name="_6C_12">#REF!</definedName>
    <definedName name="_6C_13" localSheetId="5">#REF!</definedName>
    <definedName name="_6C_13">#REF!</definedName>
    <definedName name="_6C_14" localSheetId="5">#REF!</definedName>
    <definedName name="_6C_14">#REF!</definedName>
    <definedName name="_6C_15" localSheetId="5">#REF!</definedName>
    <definedName name="_6C_15">#REF!</definedName>
    <definedName name="_6C_16" localSheetId="5">#REF!</definedName>
    <definedName name="_6C_16">#REF!</definedName>
    <definedName name="_6C_17" localSheetId="5">#REF!</definedName>
    <definedName name="_6C_17">#REF!</definedName>
    <definedName name="_6C_18" localSheetId="5">#REF!</definedName>
    <definedName name="_6C_18">#REF!</definedName>
    <definedName name="_6C_19" localSheetId="5">#REF!</definedName>
    <definedName name="_6C_19">#REF!</definedName>
    <definedName name="_6C_2" localSheetId="5">#REF!</definedName>
    <definedName name="_6C_2">#REF!</definedName>
    <definedName name="_6C_20" localSheetId="5">#REF!</definedName>
    <definedName name="_6C_20">#REF!</definedName>
    <definedName name="_6C_21" localSheetId="5">#REF!</definedName>
    <definedName name="_6C_21">#REF!</definedName>
    <definedName name="_6C_22" localSheetId="5">#REF!</definedName>
    <definedName name="_6C_22">#REF!</definedName>
    <definedName name="_6C_23" localSheetId="5">#REF!</definedName>
    <definedName name="_6C_23">#REF!</definedName>
    <definedName name="_6C_24" localSheetId="5">#REF!</definedName>
    <definedName name="_6C_24">#REF!</definedName>
    <definedName name="_6C_25" localSheetId="5">#REF!</definedName>
    <definedName name="_6C_25">#REF!</definedName>
    <definedName name="_6C_26" localSheetId="5">#REF!</definedName>
    <definedName name="_6C_26">#REF!</definedName>
    <definedName name="_6C_27" localSheetId="5">#REF!</definedName>
    <definedName name="_6C_27">#REF!</definedName>
    <definedName name="_6C_28" localSheetId="5">#REF!</definedName>
    <definedName name="_6C_28">#REF!</definedName>
    <definedName name="_6C_29" localSheetId="5">#REF!</definedName>
    <definedName name="_6C_29">#REF!</definedName>
    <definedName name="_6C_3" localSheetId="5">#REF!</definedName>
    <definedName name="_6C_3">#REF!</definedName>
    <definedName name="_6C_30" localSheetId="5">#REF!</definedName>
    <definedName name="_6C_30">#REF!</definedName>
    <definedName name="_6C_4" localSheetId="5">#REF!</definedName>
    <definedName name="_6C_4">#REF!</definedName>
    <definedName name="_6C_5" localSheetId="5">#REF!</definedName>
    <definedName name="_6C_5">#REF!</definedName>
    <definedName name="_6C_6" localSheetId="5">#REF!</definedName>
    <definedName name="_6C_6">#REF!</definedName>
    <definedName name="_6C_7" localSheetId="5">#REF!</definedName>
    <definedName name="_6C_7">#REF!</definedName>
    <definedName name="_6C_8" localSheetId="5">#REF!</definedName>
    <definedName name="_6C_8">#REF!</definedName>
    <definedName name="_6C_9" localSheetId="5">#REF!</definedName>
    <definedName name="_6C_9">#REF!</definedName>
    <definedName name="_7" localSheetId="5">#REF!</definedName>
    <definedName name="_7">#REF!</definedName>
    <definedName name="_7A_1" localSheetId="5">#REF!</definedName>
    <definedName name="_7A_1">#REF!</definedName>
    <definedName name="_7A_10" localSheetId="5">#REF!</definedName>
    <definedName name="_7A_10">#REF!</definedName>
    <definedName name="_7A_11" localSheetId="5">#REF!</definedName>
    <definedName name="_7A_11">#REF!</definedName>
    <definedName name="_7A_12" localSheetId="5">#REF!</definedName>
    <definedName name="_7A_12">#REF!</definedName>
    <definedName name="_7A_13" localSheetId="5">#REF!</definedName>
    <definedName name="_7A_13">#REF!</definedName>
    <definedName name="_7A_14" localSheetId="5">#REF!</definedName>
    <definedName name="_7A_14">#REF!</definedName>
    <definedName name="_7A_15" localSheetId="5">#REF!</definedName>
    <definedName name="_7A_15">#REF!</definedName>
    <definedName name="_7A_16" localSheetId="5">#REF!</definedName>
    <definedName name="_7A_16">#REF!</definedName>
    <definedName name="_7A_17" localSheetId="5">#REF!</definedName>
    <definedName name="_7A_17">#REF!</definedName>
    <definedName name="_7A_18" localSheetId="5">#REF!</definedName>
    <definedName name="_7A_18">#REF!</definedName>
    <definedName name="_7A_19" localSheetId="5">#REF!</definedName>
    <definedName name="_7A_19">#REF!</definedName>
    <definedName name="_7A_2" localSheetId="5">#REF!</definedName>
    <definedName name="_7A_2">#REF!</definedName>
    <definedName name="_7A_20" localSheetId="5">#REF!</definedName>
    <definedName name="_7A_20">#REF!</definedName>
    <definedName name="_7A_21" localSheetId="5">#REF!</definedName>
    <definedName name="_7A_21">#REF!</definedName>
    <definedName name="_7A_22" localSheetId="5">#REF!</definedName>
    <definedName name="_7A_22">#REF!</definedName>
    <definedName name="_7A_23" localSheetId="5">#REF!</definedName>
    <definedName name="_7A_23">#REF!</definedName>
    <definedName name="_7A_24" localSheetId="5">#REF!</definedName>
    <definedName name="_7A_24">#REF!</definedName>
    <definedName name="_7A_25" localSheetId="5">#REF!</definedName>
    <definedName name="_7A_25">#REF!</definedName>
    <definedName name="_7A_26" localSheetId="5">#REF!</definedName>
    <definedName name="_7A_26">#REF!</definedName>
    <definedName name="_7A_27" localSheetId="5">#REF!</definedName>
    <definedName name="_7A_27">#REF!</definedName>
    <definedName name="_7A_28" localSheetId="5">#REF!</definedName>
    <definedName name="_7A_28">#REF!</definedName>
    <definedName name="_7A_29" localSheetId="5">#REF!</definedName>
    <definedName name="_7A_29">#REF!</definedName>
    <definedName name="_7A_3" localSheetId="5">#REF!</definedName>
    <definedName name="_7A_3">#REF!</definedName>
    <definedName name="_7A_30" localSheetId="5">#REF!</definedName>
    <definedName name="_7A_30">#REF!</definedName>
    <definedName name="_7A_4" localSheetId="5">#REF!</definedName>
    <definedName name="_7A_4">#REF!</definedName>
    <definedName name="_7A_5" localSheetId="5">#REF!</definedName>
    <definedName name="_7A_5">#REF!</definedName>
    <definedName name="_7A_6" localSheetId="5">#REF!</definedName>
    <definedName name="_7A_6">#REF!</definedName>
    <definedName name="_7A_7" localSheetId="5">#REF!</definedName>
    <definedName name="_7A_7">#REF!</definedName>
    <definedName name="_7A_8" localSheetId="5">#REF!</definedName>
    <definedName name="_7A_8">#REF!</definedName>
    <definedName name="_7A_9" localSheetId="5">#REF!</definedName>
    <definedName name="_7A_9">#REF!</definedName>
    <definedName name="_7B_1" localSheetId="5">#REF!</definedName>
    <definedName name="_7B_1">#REF!</definedName>
    <definedName name="_7B_10" localSheetId="5">#REF!</definedName>
    <definedName name="_7B_10">#REF!</definedName>
    <definedName name="_7B_11" localSheetId="5">#REF!</definedName>
    <definedName name="_7B_11">#REF!</definedName>
    <definedName name="_7B_12" localSheetId="5">#REF!</definedName>
    <definedName name="_7B_12">#REF!</definedName>
    <definedName name="_7B_13" localSheetId="5">#REF!</definedName>
    <definedName name="_7B_13">#REF!</definedName>
    <definedName name="_7B_14" localSheetId="5">#REF!</definedName>
    <definedName name="_7B_14">#REF!</definedName>
    <definedName name="_7B_15" localSheetId="5">#REF!</definedName>
    <definedName name="_7B_15">#REF!</definedName>
    <definedName name="_7B_16" localSheetId="5">#REF!</definedName>
    <definedName name="_7B_16">#REF!</definedName>
    <definedName name="_7B_17" localSheetId="5">#REF!</definedName>
    <definedName name="_7B_17">#REF!</definedName>
    <definedName name="_7B_18" localSheetId="5">#REF!</definedName>
    <definedName name="_7B_18">#REF!</definedName>
    <definedName name="_7B_19" localSheetId="5">#REF!</definedName>
    <definedName name="_7B_19">#REF!</definedName>
    <definedName name="_7B_2" localSheetId="5">#REF!</definedName>
    <definedName name="_7B_2">#REF!</definedName>
    <definedName name="_7B_20" localSheetId="5">#REF!</definedName>
    <definedName name="_7B_20">#REF!</definedName>
    <definedName name="_7B_21" localSheetId="5">#REF!</definedName>
    <definedName name="_7B_21">#REF!</definedName>
    <definedName name="_7B_22" localSheetId="5">#REF!</definedName>
    <definedName name="_7B_22">#REF!</definedName>
    <definedName name="_7B_23" localSheetId="5">#REF!</definedName>
    <definedName name="_7B_23">#REF!</definedName>
    <definedName name="_7B_24" localSheetId="5">#REF!</definedName>
    <definedName name="_7B_24">#REF!</definedName>
    <definedName name="_7B_25" localSheetId="5">#REF!</definedName>
    <definedName name="_7B_25">#REF!</definedName>
    <definedName name="_7B_26" localSheetId="5">#REF!</definedName>
    <definedName name="_7B_26">#REF!</definedName>
    <definedName name="_7B_27" localSheetId="5">#REF!</definedName>
    <definedName name="_7B_27">#REF!</definedName>
    <definedName name="_7B_28" localSheetId="5">#REF!</definedName>
    <definedName name="_7B_28">#REF!</definedName>
    <definedName name="_7B_29" localSheetId="5">#REF!</definedName>
    <definedName name="_7B_29">#REF!</definedName>
    <definedName name="_7B_3" localSheetId="5">#REF!</definedName>
    <definedName name="_7B_3">#REF!</definedName>
    <definedName name="_7B_30" localSheetId="5">#REF!</definedName>
    <definedName name="_7B_30">#REF!</definedName>
    <definedName name="_7B_4" localSheetId="5">#REF!</definedName>
    <definedName name="_7B_4">#REF!</definedName>
    <definedName name="_7B_5" localSheetId="5">#REF!</definedName>
    <definedName name="_7B_5">#REF!</definedName>
    <definedName name="_7B_6" localSheetId="5">#REF!</definedName>
    <definedName name="_7B_6">#REF!</definedName>
    <definedName name="_7B_7" localSheetId="5">#REF!</definedName>
    <definedName name="_7B_7">#REF!</definedName>
    <definedName name="_7B_8" localSheetId="5">#REF!</definedName>
    <definedName name="_7B_8">#REF!</definedName>
    <definedName name="_7B_9" localSheetId="5">#REF!</definedName>
    <definedName name="_7B_9">#REF!</definedName>
    <definedName name="_7C_1" localSheetId="5">#REF!</definedName>
    <definedName name="_7C_1">#REF!</definedName>
    <definedName name="_7C_10" localSheetId="5">#REF!</definedName>
    <definedName name="_7C_10">#REF!</definedName>
    <definedName name="_7C_11" localSheetId="5">#REF!</definedName>
    <definedName name="_7C_11">#REF!</definedName>
    <definedName name="_7C_12" localSheetId="5">#REF!</definedName>
    <definedName name="_7C_12">#REF!</definedName>
    <definedName name="_7C_13" localSheetId="5">#REF!</definedName>
    <definedName name="_7C_13">#REF!</definedName>
    <definedName name="_7C_14" localSheetId="5">#REF!</definedName>
    <definedName name="_7C_14">#REF!</definedName>
    <definedName name="_7C_15" localSheetId="5">#REF!</definedName>
    <definedName name="_7C_15">#REF!</definedName>
    <definedName name="_7C_16" localSheetId="5">#REF!</definedName>
    <definedName name="_7C_16">#REF!</definedName>
    <definedName name="_7C_17" localSheetId="5">#REF!</definedName>
    <definedName name="_7C_17">#REF!</definedName>
    <definedName name="_7C_18" localSheetId="5">#REF!</definedName>
    <definedName name="_7C_18">#REF!</definedName>
    <definedName name="_7C_19" localSheetId="5">#REF!</definedName>
    <definedName name="_7C_19">#REF!</definedName>
    <definedName name="_7C_2" localSheetId="5">#REF!</definedName>
    <definedName name="_7C_2">#REF!</definedName>
    <definedName name="_7C_20" localSheetId="5">#REF!</definedName>
    <definedName name="_7C_20">#REF!</definedName>
    <definedName name="_7C_21" localSheetId="5">#REF!</definedName>
    <definedName name="_7C_21">#REF!</definedName>
    <definedName name="_7C_22" localSheetId="5">#REF!</definedName>
    <definedName name="_7C_22">#REF!</definedName>
    <definedName name="_7C_23" localSheetId="5">#REF!</definedName>
    <definedName name="_7C_23">#REF!</definedName>
    <definedName name="_7C_24" localSheetId="5">#REF!</definedName>
    <definedName name="_7C_24">#REF!</definedName>
    <definedName name="_7C_25" localSheetId="5">#REF!</definedName>
    <definedName name="_7C_25">#REF!</definedName>
    <definedName name="_7C_26" localSheetId="5">#REF!</definedName>
    <definedName name="_7C_26">#REF!</definedName>
    <definedName name="_7C_27" localSheetId="5">#REF!</definedName>
    <definedName name="_7C_27">#REF!</definedName>
    <definedName name="_7C_28" localSheetId="5">#REF!</definedName>
    <definedName name="_7C_28">#REF!</definedName>
    <definedName name="_7C_29" localSheetId="5">#REF!</definedName>
    <definedName name="_7C_29">#REF!</definedName>
    <definedName name="_7C_3" localSheetId="5">#REF!</definedName>
    <definedName name="_7C_3">#REF!</definedName>
    <definedName name="_7C_30" localSheetId="5">#REF!</definedName>
    <definedName name="_7C_30">#REF!</definedName>
    <definedName name="_7C_4" localSheetId="5">#REF!</definedName>
    <definedName name="_7C_4">#REF!</definedName>
    <definedName name="_7C_5" localSheetId="5">#REF!</definedName>
    <definedName name="_7C_5">#REF!</definedName>
    <definedName name="_7C_6" localSheetId="5">#REF!</definedName>
    <definedName name="_7C_6">#REF!</definedName>
    <definedName name="_7C_7" localSheetId="5">#REF!</definedName>
    <definedName name="_7C_7">#REF!</definedName>
    <definedName name="_7C_8" localSheetId="5">#REF!</definedName>
    <definedName name="_7C_8">#REF!</definedName>
    <definedName name="_7C_9" localSheetId="5">#REF!</definedName>
    <definedName name="_7C_9">#REF!</definedName>
    <definedName name="_8">#REF!</definedName>
    <definedName name="_8A_1" localSheetId="5">#REF!</definedName>
    <definedName name="_8A_1">#REF!</definedName>
    <definedName name="_8A_10" localSheetId="5">#REF!</definedName>
    <definedName name="_8A_10">#REF!</definedName>
    <definedName name="_8A_11" localSheetId="5">#REF!</definedName>
    <definedName name="_8A_11">#REF!</definedName>
    <definedName name="_8A_12" localSheetId="5">#REF!</definedName>
    <definedName name="_8A_12">#REF!</definedName>
    <definedName name="_8A_13" localSheetId="5">#REF!</definedName>
    <definedName name="_8A_13">#REF!</definedName>
    <definedName name="_8A_14" localSheetId="5">#REF!</definedName>
    <definedName name="_8A_14">#REF!</definedName>
    <definedName name="_8A_15" localSheetId="5">#REF!</definedName>
    <definedName name="_8A_15">#REF!</definedName>
    <definedName name="_8A_16" localSheetId="5">#REF!</definedName>
    <definedName name="_8A_16">#REF!</definedName>
    <definedName name="_8A_17" localSheetId="5">#REF!</definedName>
    <definedName name="_8A_17">#REF!</definedName>
    <definedName name="_8A_18" localSheetId="5">#REF!</definedName>
    <definedName name="_8A_18">#REF!</definedName>
    <definedName name="_8A_19" localSheetId="5">#REF!</definedName>
    <definedName name="_8A_19">#REF!</definedName>
    <definedName name="_8A_2" localSheetId="5">#REF!</definedName>
    <definedName name="_8A_2">#REF!</definedName>
    <definedName name="_8A_20" localSheetId="5">#REF!</definedName>
    <definedName name="_8A_20">#REF!</definedName>
    <definedName name="_8A_21" localSheetId="5">#REF!</definedName>
    <definedName name="_8A_21">#REF!</definedName>
    <definedName name="_8A_22" localSheetId="5">#REF!</definedName>
    <definedName name="_8A_22">#REF!</definedName>
    <definedName name="_8A_23" localSheetId="5">#REF!</definedName>
    <definedName name="_8A_23">#REF!</definedName>
    <definedName name="_8A_24" localSheetId="5">#REF!</definedName>
    <definedName name="_8A_24">#REF!</definedName>
    <definedName name="_8A_25" localSheetId="5">#REF!</definedName>
    <definedName name="_8A_25">#REF!</definedName>
    <definedName name="_8A_26" localSheetId="5">#REF!</definedName>
    <definedName name="_8A_26">#REF!</definedName>
    <definedName name="_8A_27" localSheetId="5">#REF!</definedName>
    <definedName name="_8A_27">#REF!</definedName>
    <definedName name="_8A_28" localSheetId="5">#REF!</definedName>
    <definedName name="_8A_28">#REF!</definedName>
    <definedName name="_8A_29" localSheetId="5">#REF!</definedName>
    <definedName name="_8A_29">#REF!</definedName>
    <definedName name="_8A_3" localSheetId="5">#REF!</definedName>
    <definedName name="_8A_3">#REF!</definedName>
    <definedName name="_8A_30" localSheetId="5">#REF!</definedName>
    <definedName name="_8A_30">#REF!</definedName>
    <definedName name="_8A_4" localSheetId="5">#REF!</definedName>
    <definedName name="_8A_4">#REF!</definedName>
    <definedName name="_8A_5" localSheetId="5">#REF!</definedName>
    <definedName name="_8A_5">#REF!</definedName>
    <definedName name="_8A_6" localSheetId="5">#REF!</definedName>
    <definedName name="_8A_6">#REF!</definedName>
    <definedName name="_8A_7" localSheetId="5">#REF!</definedName>
    <definedName name="_8A_7">#REF!</definedName>
    <definedName name="_8A_8" localSheetId="5">#REF!</definedName>
    <definedName name="_8A_8">#REF!</definedName>
    <definedName name="_8A_9" localSheetId="5">#REF!</definedName>
    <definedName name="_8A_9">#REF!</definedName>
    <definedName name="_8B_1" localSheetId="5">#REF!</definedName>
    <definedName name="_8B_1">#REF!</definedName>
    <definedName name="_8B_10" localSheetId="5">#REF!</definedName>
    <definedName name="_8B_10">#REF!</definedName>
    <definedName name="_8B_11" localSheetId="5">#REF!</definedName>
    <definedName name="_8B_11">#REF!</definedName>
    <definedName name="_8B_12" localSheetId="5">#REF!</definedName>
    <definedName name="_8B_12">#REF!</definedName>
    <definedName name="_8B_13" localSheetId="5">#REF!</definedName>
    <definedName name="_8B_13">#REF!</definedName>
    <definedName name="_8B_14" localSheetId="5">#REF!</definedName>
    <definedName name="_8B_14">#REF!</definedName>
    <definedName name="_8B_15" localSheetId="5">#REF!</definedName>
    <definedName name="_8B_15">#REF!</definedName>
    <definedName name="_8B_16" localSheetId="5">#REF!</definedName>
    <definedName name="_8B_16">#REF!</definedName>
    <definedName name="_8B_17" localSheetId="5">#REF!</definedName>
    <definedName name="_8B_17">#REF!</definedName>
    <definedName name="_8B_18" localSheetId="5">#REF!</definedName>
    <definedName name="_8B_18">#REF!</definedName>
    <definedName name="_8B_19" localSheetId="5">#REF!</definedName>
    <definedName name="_8B_19">#REF!</definedName>
    <definedName name="_8B_2" localSheetId="5">#REF!</definedName>
    <definedName name="_8B_2">#REF!</definedName>
    <definedName name="_8B_20" localSheetId="5">#REF!</definedName>
    <definedName name="_8B_20">#REF!</definedName>
    <definedName name="_8B_21" localSheetId="5">#REF!</definedName>
    <definedName name="_8B_21">#REF!</definedName>
    <definedName name="_8B_22" localSheetId="5">#REF!</definedName>
    <definedName name="_8B_22">#REF!</definedName>
    <definedName name="_8B_23" localSheetId="5">#REF!</definedName>
    <definedName name="_8B_23">#REF!</definedName>
    <definedName name="_8B_24" localSheetId="5">#REF!</definedName>
    <definedName name="_8B_24">#REF!</definedName>
    <definedName name="_8B_25" localSheetId="5">#REF!</definedName>
    <definedName name="_8B_25">#REF!</definedName>
    <definedName name="_8B_26" localSheetId="5">#REF!</definedName>
    <definedName name="_8B_26">#REF!</definedName>
    <definedName name="_8B_27" localSheetId="5">#REF!</definedName>
    <definedName name="_8B_27">#REF!</definedName>
    <definedName name="_8B_28" localSheetId="5">#REF!</definedName>
    <definedName name="_8B_28">#REF!</definedName>
    <definedName name="_8B_29" localSheetId="5">#REF!</definedName>
    <definedName name="_8B_29">#REF!</definedName>
    <definedName name="_8B_3" localSheetId="5">#REF!</definedName>
    <definedName name="_8B_3">#REF!</definedName>
    <definedName name="_8B_30" localSheetId="5">#REF!</definedName>
    <definedName name="_8B_30">#REF!</definedName>
    <definedName name="_8B_4" localSheetId="5">#REF!</definedName>
    <definedName name="_8B_4">#REF!</definedName>
    <definedName name="_8B_5" localSheetId="5">#REF!</definedName>
    <definedName name="_8B_5">#REF!</definedName>
    <definedName name="_8B_6" localSheetId="5">#REF!</definedName>
    <definedName name="_8B_6">#REF!</definedName>
    <definedName name="_8B_7" localSheetId="5">#REF!</definedName>
    <definedName name="_8B_7">#REF!</definedName>
    <definedName name="_8B_8" localSheetId="5">#REF!</definedName>
    <definedName name="_8B_8">#REF!</definedName>
    <definedName name="_8B_9" localSheetId="5">#REF!</definedName>
    <definedName name="_8B_9">#REF!</definedName>
    <definedName name="_8C_1" localSheetId="5">#REF!</definedName>
    <definedName name="_8C_1">#REF!</definedName>
    <definedName name="_8C_10" localSheetId="5">#REF!</definedName>
    <definedName name="_8C_10">#REF!</definedName>
    <definedName name="_8C_11" localSheetId="5">#REF!</definedName>
    <definedName name="_8C_11">#REF!</definedName>
    <definedName name="_8C_12" localSheetId="5">#REF!</definedName>
    <definedName name="_8C_12">#REF!</definedName>
    <definedName name="_8C_13" localSheetId="5">#REF!</definedName>
    <definedName name="_8C_13">#REF!</definedName>
    <definedName name="_8C_14" localSheetId="5">#REF!</definedName>
    <definedName name="_8C_14">#REF!</definedName>
    <definedName name="_8C_15" localSheetId="5">#REF!</definedName>
    <definedName name="_8C_15">#REF!</definedName>
    <definedName name="_8C_16" localSheetId="5">#REF!</definedName>
    <definedName name="_8C_16">#REF!</definedName>
    <definedName name="_8C_17" localSheetId="5">#REF!</definedName>
    <definedName name="_8C_17">#REF!</definedName>
    <definedName name="_8C_18" localSheetId="5">#REF!</definedName>
    <definedName name="_8C_18">#REF!</definedName>
    <definedName name="_8C_19" localSheetId="5">#REF!</definedName>
    <definedName name="_8C_19">#REF!</definedName>
    <definedName name="_8C_2" localSheetId="5">#REF!</definedName>
    <definedName name="_8C_2">#REF!</definedName>
    <definedName name="_8C_20" localSheetId="5">#REF!</definedName>
    <definedName name="_8C_20">#REF!</definedName>
    <definedName name="_8C_21" localSheetId="5">#REF!</definedName>
    <definedName name="_8C_21">#REF!</definedName>
    <definedName name="_8C_22" localSheetId="5">#REF!</definedName>
    <definedName name="_8C_22">#REF!</definedName>
    <definedName name="_8C_23" localSheetId="5">#REF!</definedName>
    <definedName name="_8C_23">#REF!</definedName>
    <definedName name="_8C_24" localSheetId="5">#REF!</definedName>
    <definedName name="_8C_24">#REF!</definedName>
    <definedName name="_8C_25" localSheetId="5">#REF!</definedName>
    <definedName name="_8C_25">#REF!</definedName>
    <definedName name="_8C_26" localSheetId="5">#REF!</definedName>
    <definedName name="_8C_26">#REF!</definedName>
    <definedName name="_8C_27" localSheetId="5">#REF!</definedName>
    <definedName name="_8C_27">#REF!</definedName>
    <definedName name="_8C_28" localSheetId="5">#REF!</definedName>
    <definedName name="_8C_28">#REF!</definedName>
    <definedName name="_8C_29" localSheetId="5">#REF!</definedName>
    <definedName name="_8C_29">#REF!</definedName>
    <definedName name="_8C_3" localSheetId="5">#REF!</definedName>
    <definedName name="_8C_3">#REF!</definedName>
    <definedName name="_8C_30" localSheetId="5">#REF!</definedName>
    <definedName name="_8C_30">#REF!</definedName>
    <definedName name="_8C_4" localSheetId="5">#REF!</definedName>
    <definedName name="_8C_4">#REF!</definedName>
    <definedName name="_8C_5" localSheetId="5">#REF!</definedName>
    <definedName name="_8C_5">#REF!</definedName>
    <definedName name="_8C_6" localSheetId="5">#REF!</definedName>
    <definedName name="_8C_6">#REF!</definedName>
    <definedName name="_8C_7" localSheetId="5">#REF!</definedName>
    <definedName name="_8C_7">#REF!</definedName>
    <definedName name="_8C_8" localSheetId="5">#REF!</definedName>
    <definedName name="_8C_8">#REF!</definedName>
    <definedName name="_8C_9" localSheetId="5">#REF!</definedName>
    <definedName name="_8C_9">#REF!</definedName>
    <definedName name="_8G__Extr" localSheetId="5">#REF!</definedName>
    <definedName name="_8G__Extr">#REF!</definedName>
    <definedName name="_9">#REF!</definedName>
    <definedName name="_9A_1" localSheetId="5">#REF!</definedName>
    <definedName name="_9A_1">#REF!</definedName>
    <definedName name="_9A_10" localSheetId="5">#REF!</definedName>
    <definedName name="_9A_10">#REF!</definedName>
    <definedName name="_9A_11" localSheetId="5">#REF!</definedName>
    <definedName name="_9A_11">#REF!</definedName>
    <definedName name="_9A_12" localSheetId="5">#REF!</definedName>
    <definedName name="_9A_12">#REF!</definedName>
    <definedName name="_9A_13" localSheetId="5">#REF!</definedName>
    <definedName name="_9A_13">#REF!</definedName>
    <definedName name="_9A_14" localSheetId="5">#REF!</definedName>
    <definedName name="_9A_14">#REF!</definedName>
    <definedName name="_9A_15" localSheetId="5">#REF!</definedName>
    <definedName name="_9A_15">#REF!</definedName>
    <definedName name="_9A_16" localSheetId="5">#REF!</definedName>
    <definedName name="_9A_16">#REF!</definedName>
    <definedName name="_9A_17" localSheetId="5">#REF!</definedName>
    <definedName name="_9A_17">#REF!</definedName>
    <definedName name="_9A_18" localSheetId="5">#REF!</definedName>
    <definedName name="_9A_18">#REF!</definedName>
    <definedName name="_9A_19" localSheetId="5">#REF!</definedName>
    <definedName name="_9A_19">#REF!</definedName>
    <definedName name="_9A_2" localSheetId="5">#REF!</definedName>
    <definedName name="_9A_2">#REF!</definedName>
    <definedName name="_9A_20" localSheetId="5">#REF!</definedName>
    <definedName name="_9A_20">#REF!</definedName>
    <definedName name="_9A_21" localSheetId="5">#REF!</definedName>
    <definedName name="_9A_21">#REF!</definedName>
    <definedName name="_9A_22" localSheetId="5">#REF!</definedName>
    <definedName name="_9A_22">#REF!</definedName>
    <definedName name="_9A_23" localSheetId="5">#REF!</definedName>
    <definedName name="_9A_23">#REF!</definedName>
    <definedName name="_9A_24" localSheetId="5">#REF!</definedName>
    <definedName name="_9A_24">#REF!</definedName>
    <definedName name="_9A_25" localSheetId="5">#REF!</definedName>
    <definedName name="_9A_25">#REF!</definedName>
    <definedName name="_9A_26" localSheetId="5">#REF!</definedName>
    <definedName name="_9A_26">#REF!</definedName>
    <definedName name="_9A_27" localSheetId="5">#REF!</definedName>
    <definedName name="_9A_27">#REF!</definedName>
    <definedName name="_9A_28" localSheetId="5">#REF!</definedName>
    <definedName name="_9A_28">#REF!</definedName>
    <definedName name="_9A_29" localSheetId="5">#REF!</definedName>
    <definedName name="_9A_29">#REF!</definedName>
    <definedName name="_9A_3" localSheetId="5">#REF!</definedName>
    <definedName name="_9A_3">#REF!</definedName>
    <definedName name="_9A_30" localSheetId="5">#REF!</definedName>
    <definedName name="_9A_30">#REF!</definedName>
    <definedName name="_9A_4" localSheetId="5">#REF!</definedName>
    <definedName name="_9A_4">#REF!</definedName>
    <definedName name="_9A_5" localSheetId="5">#REF!</definedName>
    <definedName name="_9A_5">#REF!</definedName>
    <definedName name="_9A_6" localSheetId="5">#REF!</definedName>
    <definedName name="_9A_6">#REF!</definedName>
    <definedName name="_9A_7" localSheetId="5">#REF!</definedName>
    <definedName name="_9A_7">#REF!</definedName>
    <definedName name="_9A_8" localSheetId="5">#REF!</definedName>
    <definedName name="_9A_8">#REF!</definedName>
    <definedName name="_9A_9" localSheetId="5">#REF!</definedName>
    <definedName name="_9A_9">#REF!</definedName>
    <definedName name="_9B_1" localSheetId="5">#REF!</definedName>
    <definedName name="_9B_1">#REF!</definedName>
    <definedName name="_9B_10" localSheetId="5">#REF!</definedName>
    <definedName name="_9B_10">#REF!</definedName>
    <definedName name="_9B_11" localSheetId="5">#REF!</definedName>
    <definedName name="_9B_11">#REF!</definedName>
    <definedName name="_9B_12" localSheetId="5">#REF!</definedName>
    <definedName name="_9B_12">#REF!</definedName>
    <definedName name="_9B_13" localSheetId="5">#REF!</definedName>
    <definedName name="_9B_13">#REF!</definedName>
    <definedName name="_9B_14" localSheetId="5">#REF!</definedName>
    <definedName name="_9B_14">#REF!</definedName>
    <definedName name="_9B_15" localSheetId="5">#REF!</definedName>
    <definedName name="_9B_15">#REF!</definedName>
    <definedName name="_9B_16" localSheetId="5">#REF!</definedName>
    <definedName name="_9B_16">#REF!</definedName>
    <definedName name="_9B_17" localSheetId="5">#REF!</definedName>
    <definedName name="_9B_17">#REF!</definedName>
    <definedName name="_9B_18" localSheetId="5">#REF!</definedName>
    <definedName name="_9B_18">#REF!</definedName>
    <definedName name="_9B_19" localSheetId="5">#REF!</definedName>
    <definedName name="_9B_19">#REF!</definedName>
    <definedName name="_9B_2" localSheetId="5">#REF!</definedName>
    <definedName name="_9B_2">#REF!</definedName>
    <definedName name="_9B_20" localSheetId="5">#REF!</definedName>
    <definedName name="_9B_20">#REF!</definedName>
    <definedName name="_9B_21" localSheetId="5">#REF!</definedName>
    <definedName name="_9B_21">#REF!</definedName>
    <definedName name="_9B_22" localSheetId="5">#REF!</definedName>
    <definedName name="_9B_22">#REF!</definedName>
    <definedName name="_9B_23" localSheetId="5">#REF!</definedName>
    <definedName name="_9B_23">#REF!</definedName>
    <definedName name="_9B_24" localSheetId="5">#REF!</definedName>
    <definedName name="_9B_24">#REF!</definedName>
    <definedName name="_9B_25" localSheetId="5">#REF!</definedName>
    <definedName name="_9B_25">#REF!</definedName>
    <definedName name="_9B_26" localSheetId="5">#REF!</definedName>
    <definedName name="_9B_26">#REF!</definedName>
    <definedName name="_9B_27" localSheetId="5">#REF!</definedName>
    <definedName name="_9B_27">#REF!</definedName>
    <definedName name="_9B_28" localSheetId="5">#REF!</definedName>
    <definedName name="_9B_28">#REF!</definedName>
    <definedName name="_9B_29" localSheetId="5">#REF!</definedName>
    <definedName name="_9B_29">#REF!</definedName>
    <definedName name="_9B_3" localSheetId="5">#REF!</definedName>
    <definedName name="_9B_3">#REF!</definedName>
    <definedName name="_9B_30" localSheetId="5">#REF!</definedName>
    <definedName name="_9B_30">#REF!</definedName>
    <definedName name="_9B_4" localSheetId="5">#REF!</definedName>
    <definedName name="_9B_4">#REF!</definedName>
    <definedName name="_9B_5" localSheetId="5">#REF!</definedName>
    <definedName name="_9B_5">#REF!</definedName>
    <definedName name="_9B_6" localSheetId="5">#REF!</definedName>
    <definedName name="_9B_6">#REF!</definedName>
    <definedName name="_9B_7" localSheetId="5">#REF!</definedName>
    <definedName name="_9B_7">#REF!</definedName>
    <definedName name="_9B_8" localSheetId="5">#REF!</definedName>
    <definedName name="_9B_8">#REF!</definedName>
    <definedName name="_9B_9" localSheetId="5">#REF!</definedName>
    <definedName name="_9B_9">#REF!</definedName>
    <definedName name="_9C_1" localSheetId="5">#REF!</definedName>
    <definedName name="_9C_1">#REF!</definedName>
    <definedName name="_9C_10" localSheetId="5">#REF!</definedName>
    <definedName name="_9C_10">#REF!</definedName>
    <definedName name="_9C_11" localSheetId="5">#REF!</definedName>
    <definedName name="_9C_11">#REF!</definedName>
    <definedName name="_9C_12" localSheetId="5">#REF!</definedName>
    <definedName name="_9C_12">#REF!</definedName>
    <definedName name="_9C_13" localSheetId="5">#REF!</definedName>
    <definedName name="_9C_13">#REF!</definedName>
    <definedName name="_9C_14" localSheetId="5">#REF!</definedName>
    <definedName name="_9C_14">#REF!</definedName>
    <definedName name="_9C_15" localSheetId="5">#REF!</definedName>
    <definedName name="_9C_15">#REF!</definedName>
    <definedName name="_9C_16" localSheetId="5">#REF!</definedName>
    <definedName name="_9C_16">#REF!</definedName>
    <definedName name="_9C_17" localSheetId="5">#REF!</definedName>
    <definedName name="_9C_17">#REF!</definedName>
    <definedName name="_9C_18" localSheetId="5">#REF!</definedName>
    <definedName name="_9C_18">#REF!</definedName>
    <definedName name="_9C_19" localSheetId="5">#REF!</definedName>
    <definedName name="_9C_19">#REF!</definedName>
    <definedName name="_9C_2" localSheetId="5">#REF!</definedName>
    <definedName name="_9C_2">#REF!</definedName>
    <definedName name="_9C_20" localSheetId="5">#REF!</definedName>
    <definedName name="_9C_20">#REF!</definedName>
    <definedName name="_9C_21" localSheetId="5">#REF!</definedName>
    <definedName name="_9C_21">#REF!</definedName>
    <definedName name="_9C_22" localSheetId="5">#REF!</definedName>
    <definedName name="_9C_22">#REF!</definedName>
    <definedName name="_9C_23" localSheetId="5">#REF!</definedName>
    <definedName name="_9C_23">#REF!</definedName>
    <definedName name="_9C_24" localSheetId="5">#REF!</definedName>
    <definedName name="_9C_24">#REF!</definedName>
    <definedName name="_9C_25" localSheetId="5">#REF!</definedName>
    <definedName name="_9C_25">#REF!</definedName>
    <definedName name="_9C_26" localSheetId="5">#REF!</definedName>
    <definedName name="_9C_26">#REF!</definedName>
    <definedName name="_9C_27" localSheetId="5">#REF!</definedName>
    <definedName name="_9C_27">#REF!</definedName>
    <definedName name="_9C_28" localSheetId="5">#REF!</definedName>
    <definedName name="_9C_28">#REF!</definedName>
    <definedName name="_9C_29" localSheetId="5">#REF!</definedName>
    <definedName name="_9C_29">#REF!</definedName>
    <definedName name="_9C_3" localSheetId="5">#REF!</definedName>
    <definedName name="_9C_3">#REF!</definedName>
    <definedName name="_9C_30" localSheetId="5">#REF!</definedName>
    <definedName name="_9C_30">#REF!</definedName>
    <definedName name="_9C_4" localSheetId="5">#REF!</definedName>
    <definedName name="_9C_4">#REF!</definedName>
    <definedName name="_9C_5" localSheetId="5">#REF!</definedName>
    <definedName name="_9C_5">#REF!</definedName>
    <definedName name="_9C_6" localSheetId="5">#REF!</definedName>
    <definedName name="_9C_6">#REF!</definedName>
    <definedName name="_9C_7" localSheetId="5">#REF!</definedName>
    <definedName name="_9C_7">#REF!</definedName>
    <definedName name="_9C_8" localSheetId="5">#REF!</definedName>
    <definedName name="_9C_8">#REF!</definedName>
    <definedName name="_9C_9" localSheetId="5">#REF!</definedName>
    <definedName name="_9C_9">#REF!</definedName>
    <definedName name="_9G__Extract" localSheetId="5">#REF!</definedName>
    <definedName name="_9G__Extract">#REF!</definedName>
    <definedName name="_a122" localSheetId="1" hidden="1">{#N/A,#N/A,FALSE,"속도"}</definedName>
    <definedName name="_a122" localSheetId="2" hidden="1">{#N/A,#N/A,FALSE,"속도"}</definedName>
    <definedName name="_a122" hidden="1">{#N/A,#N/A,FALSE,"속도"}</definedName>
    <definedName name="_B2">'[1]단면 (2)'!$K$55</definedName>
    <definedName name="_B3" localSheetId="5">#REF!</definedName>
    <definedName name="_B3">#REF!</definedName>
    <definedName name="_B4" localSheetId="5">#REF!</definedName>
    <definedName name="_B4">#REF!</definedName>
    <definedName name="_B5" localSheetId="5">#REF!</definedName>
    <definedName name="_B5">#REF!</definedName>
    <definedName name="_B6" localSheetId="5">#REF!</definedName>
    <definedName name="_B6">#REF!</definedName>
    <definedName name="_B7" localSheetId="5">#REF!</definedName>
    <definedName name="_B7">#REF!</definedName>
    <definedName name="_B8" localSheetId="5">#REF!</definedName>
    <definedName name="_B8">#REF!</definedName>
    <definedName name="_B9" localSheetId="5">#REF!</definedName>
    <definedName name="_B9">#REF!</definedName>
    <definedName name="_Bu1" localSheetId="5">#REF!</definedName>
    <definedName name="_Bu1">#REF!</definedName>
    <definedName name="_Bu2" localSheetId="5">#REF!</definedName>
    <definedName name="_Bu2">#REF!</definedName>
    <definedName name="_Bw1" localSheetId="5">#REF!</definedName>
    <definedName name="_Bw1">#REF!</definedName>
    <definedName name="_Bw2" localSheetId="5">#REF!</definedName>
    <definedName name="_Bw2">#REF!</definedName>
    <definedName name="_Bw3" localSheetId="5">#REF!</definedName>
    <definedName name="_Bw3">#REF!</definedName>
    <definedName name="_Bw4" localSheetId="5">#REF!</definedName>
    <definedName name="_Bw4">#REF!</definedName>
    <definedName name="_Bw5" localSheetId="5">#REF!</definedName>
    <definedName name="_Bw5">#REF!</definedName>
    <definedName name="_Bw6" localSheetId="5">#REF!</definedName>
    <definedName name="_Bw6">#REF!</definedName>
    <definedName name="_Bw7" localSheetId="5">#REF!</definedName>
    <definedName name="_Bw7">#REF!</definedName>
    <definedName name="_C">#REF!</definedName>
    <definedName name="_Dist_Bin" localSheetId="1" hidden="1">#REF!</definedName>
    <definedName name="_Dist_Bin" localSheetId="2" hidden="1">#REF!</definedName>
    <definedName name="_Dist_Bin" localSheetId="5" hidden="1">#REF!</definedName>
    <definedName name="_Dist_Bin" hidden="1">#REF!</definedName>
    <definedName name="_Dist_Values" localSheetId="1" hidden="1">#REF!</definedName>
    <definedName name="_Dist_Values" localSheetId="2" hidden="1">#REF!</definedName>
    <definedName name="_Dist_Values" localSheetId="5" hidden="1">#REF!</definedName>
    <definedName name="_Dist_Values" hidden="1">#REF!</definedName>
    <definedName name="_Fill" localSheetId="1" hidden="1">#REF!</definedName>
    <definedName name="_Fill" localSheetId="2" hidden="1">#REF!</definedName>
    <definedName name="_Fill" localSheetId="5" hidden="1">#REF!</definedName>
    <definedName name="_Fill" localSheetId="0" hidden="1">#REF!</definedName>
    <definedName name="_Fill" hidden="1">#REF!</definedName>
    <definedName name="_xlnm._FilterDatabase" localSheetId="1" hidden="1">#REF!</definedName>
    <definedName name="_xlnm._FilterDatabase" localSheetId="2" hidden="1">#REF!</definedName>
    <definedName name="_xlnm._FilterDatabase" localSheetId="5" hidden="1">#REF!</definedName>
    <definedName name="_xlnm._FilterDatabase" localSheetId="0" hidden="1">#REF!</definedName>
    <definedName name="_xlnm._FilterDatabase" hidden="1">#REF!</definedName>
    <definedName name="_Fu1" localSheetId="5">#REF!</definedName>
    <definedName name="_Fu1">#REF!</definedName>
    <definedName name="_Fu2" localSheetId="5">#REF!</definedName>
    <definedName name="_Fu2">#REF!</definedName>
    <definedName name="_G1" localSheetId="5">#REF!</definedName>
    <definedName name="_G1">#REF!</definedName>
    <definedName name="_G2" localSheetId="5">#REF!</definedName>
    <definedName name="_G2">#REF!</definedName>
    <definedName name="_G3" localSheetId="5">#REF!</definedName>
    <definedName name="_G3">#REF!</definedName>
    <definedName name="_G4" localSheetId="5">#REF!</definedName>
    <definedName name="_G4">#REF!</definedName>
    <definedName name="_G5" localSheetId="5">#REF!</definedName>
    <definedName name="_G5">#REF!</definedName>
    <definedName name="_G6" localSheetId="5">#REF!</definedName>
    <definedName name="_G6">#REF!</definedName>
    <definedName name="_H4" localSheetId="5">#REF!</definedName>
    <definedName name="_H4">#REF!</definedName>
    <definedName name="_H5" localSheetId="5">#REF!</definedName>
    <definedName name="_H5">#REF!</definedName>
    <definedName name="_H6" localSheetId="5">#REF!</definedName>
    <definedName name="_H6">#REF!</definedName>
    <definedName name="_Hg1" localSheetId="5">#REF!</definedName>
    <definedName name="_Hg1">#REF!</definedName>
    <definedName name="_Hg2" localSheetId="5">#REF!</definedName>
    <definedName name="_Hg2">#REF!</definedName>
    <definedName name="_hor1">[10]단면가정!$G$36</definedName>
    <definedName name="_HPP1" localSheetId="5">#REF!</definedName>
    <definedName name="_HPP1">#REF!</definedName>
    <definedName name="_HSH1">#REF!</definedName>
    <definedName name="_HSH2">#REF!</definedName>
    <definedName name="_Hw1" localSheetId="5">#REF!</definedName>
    <definedName name="_Hw1">#REF!</definedName>
    <definedName name="_Hw2" localSheetId="5">#REF!</definedName>
    <definedName name="_Hw2">#REF!</definedName>
    <definedName name="_Hw3" localSheetId="5">#REF!</definedName>
    <definedName name="_Hw3">#REF!</definedName>
    <definedName name="_Hw4" localSheetId="5">#REF!</definedName>
    <definedName name="_Hw4">#REF!</definedName>
    <definedName name="_Hw5" localSheetId="5">#REF!</definedName>
    <definedName name="_Hw5">#REF!</definedName>
    <definedName name="_Hw6" localSheetId="5">#REF!</definedName>
    <definedName name="_Hw6">#REF!</definedName>
    <definedName name="_Hw7" localSheetId="5">#REF!</definedName>
    <definedName name="_Hw7">#REF!</definedName>
    <definedName name="_Hw8" localSheetId="5">#REF!</definedName>
    <definedName name="_Hw8">#REF!</definedName>
    <definedName name="_IL1">#REF!</definedName>
    <definedName name="_IV69350" localSheetId="5">#REF!</definedName>
    <definedName name="_IV69350">#REF!</definedName>
    <definedName name="_IV70230" localSheetId="5">#REF!</definedName>
    <definedName name="_IV70230">#REF!</definedName>
    <definedName name="_IV90230" localSheetId="5">#REF!</definedName>
    <definedName name="_IV90230">#REF!</definedName>
    <definedName name="_iz1" localSheetId="5">#REF!</definedName>
    <definedName name="_iz1">#REF!</definedName>
    <definedName name="_jz1" localSheetId="5">#REF!</definedName>
    <definedName name="_jz1">#REF!</definedName>
    <definedName name="_Key1" localSheetId="1" hidden="1">#REF!</definedName>
    <definedName name="_Key1" localSheetId="2" hidden="1">#REF!</definedName>
    <definedName name="_Key1" localSheetId="5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2" hidden="1">#REF!</definedName>
    <definedName name="_Key2" localSheetId="5" hidden="1">#REF!</definedName>
    <definedName name="_Key2" localSheetId="0" hidden="1">#REF!</definedName>
    <definedName name="_Key2" hidden="1">#REF!</definedName>
    <definedName name="_kz1" localSheetId="5">#REF!</definedName>
    <definedName name="_kz1">#REF!</definedName>
    <definedName name="_Lg1" localSheetId="5">#REF!</definedName>
    <definedName name="_Lg1">#REF!</definedName>
    <definedName name="_Lg2" localSheetId="5">#REF!</definedName>
    <definedName name="_Lg2">#REF!</definedName>
    <definedName name="_LP1" localSheetId="5">#REF!</definedName>
    <definedName name="_LP1">#REF!</definedName>
    <definedName name="_LP2" localSheetId="5">#REF!</definedName>
    <definedName name="_LP2">#REF!</definedName>
    <definedName name="_Lw1" localSheetId="5">#REF!</definedName>
    <definedName name="_Lw1">#REF!</definedName>
    <definedName name="_Lw2" localSheetId="5">#REF!</definedName>
    <definedName name="_Lw2">#REF!</definedName>
    <definedName name="_mz1" localSheetId="5">#REF!</definedName>
    <definedName name="_mz1">#REF!</definedName>
    <definedName name="_NP1">#REF!</definedName>
    <definedName name="_NP2">#REF!</definedName>
    <definedName name="_NSH1">#REF!</definedName>
    <definedName name="_NSH2">#REF!</definedName>
    <definedName name="_nz1" localSheetId="5">#REF!</definedName>
    <definedName name="_nz1">#REF!</definedName>
    <definedName name="_Order1" hidden="1">255</definedName>
    <definedName name="_Order2" hidden="1">255</definedName>
    <definedName name="_p1" localSheetId="5">#REF!</definedName>
    <definedName name="_p1">#REF!</definedName>
    <definedName name="_Parse_In" localSheetId="1" hidden="1">#REF!</definedName>
    <definedName name="_Parse_In" localSheetId="2" hidden="1">#REF!</definedName>
    <definedName name="_Parse_In" localSheetId="5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localSheetId="2" hidden="1">#REF!</definedName>
    <definedName name="_Parse_Out" localSheetId="5" hidden="1">#REF!</definedName>
    <definedName name="_Parse_Out" localSheetId="0" hidden="1">'[11]갑지(추정)'!#REF!</definedName>
    <definedName name="_Parse_Out" hidden="1">#REF!</definedName>
    <definedName name="_PH2" localSheetId="5">'[2]기둥(원형)'!#REF!</definedName>
    <definedName name="_PH2">'[2]기둥(원형)'!#REF!</definedName>
    <definedName name="_Regression_Int" hidden="1">1</definedName>
    <definedName name="_SBB1" localSheetId="5">#REF!</definedName>
    <definedName name="_SBB1" localSheetId="0">#REF!</definedName>
    <definedName name="_SBB1">#REF!</definedName>
    <definedName name="_SBB2" localSheetId="5">#REF!</definedName>
    <definedName name="_SBB2" localSheetId="0">#REF!</definedName>
    <definedName name="_SBB2">#REF!</definedName>
    <definedName name="_SBB3" localSheetId="5">#REF!</definedName>
    <definedName name="_SBB3" localSheetId="0">#REF!</definedName>
    <definedName name="_SBB3">#REF!</definedName>
    <definedName name="_SBB4" localSheetId="5">#REF!</definedName>
    <definedName name="_SBB4" localSheetId="0">#REF!</definedName>
    <definedName name="_SBB4">#REF!</definedName>
    <definedName name="_SBB5" localSheetId="5">#REF!</definedName>
    <definedName name="_SBB5" localSheetId="0">#REF!</definedName>
    <definedName name="_SBB5">#REF!</definedName>
    <definedName name="_SHH1" localSheetId="5">#REF!</definedName>
    <definedName name="_SHH1" localSheetId="0">#REF!</definedName>
    <definedName name="_SHH1">#REF!</definedName>
    <definedName name="_SHH2" localSheetId="5">#REF!</definedName>
    <definedName name="_SHH2" localSheetId="0">#REF!</definedName>
    <definedName name="_SHH2">#REF!</definedName>
    <definedName name="_SHH3" localSheetId="5">#REF!</definedName>
    <definedName name="_SHH3" localSheetId="0">#REF!</definedName>
    <definedName name="_SHH3">#REF!</definedName>
    <definedName name="_Sort" localSheetId="1" hidden="1">#REF!</definedName>
    <definedName name="_Sort" localSheetId="2" hidden="1">#REF!</definedName>
    <definedName name="_Sort" localSheetId="5" hidden="1">#REF!</definedName>
    <definedName name="_Sort" localSheetId="0" hidden="1">#REF!</definedName>
    <definedName name="_Sort" hidden="1">#REF!</definedName>
    <definedName name="_t3">#REF!</definedName>
    <definedName name="_T4">#REF!</definedName>
    <definedName name="_Table1_In1" localSheetId="1" hidden="1">#REF!</definedName>
    <definedName name="_Table1_In1" localSheetId="2" hidden="1">#REF!</definedName>
    <definedName name="_Table1_In1" localSheetId="5" hidden="1">#REF!</definedName>
    <definedName name="_Table1_In1" hidden="1">#REF!</definedName>
    <definedName name="_Table1_Out" localSheetId="1" hidden="1">#REF!</definedName>
    <definedName name="_Table1_Out" localSheetId="2" hidden="1">#REF!</definedName>
    <definedName name="_Table1_Out" localSheetId="5" hidden="1">#REF!</definedName>
    <definedName name="_Table1_Out" hidden="1">#REF!</definedName>
    <definedName name="_Tu1" localSheetId="5">#REF!</definedName>
    <definedName name="_Tu1">#REF!</definedName>
    <definedName name="_Tu2" localSheetId="5">#REF!</definedName>
    <definedName name="_Tu2">#REF!</definedName>
    <definedName name="_ver1">[10]단면가정!$C$16</definedName>
    <definedName name="_ver3">[10]단면가정!$C$30</definedName>
    <definedName name="_W1" localSheetId="5">#REF!</definedName>
    <definedName name="_W1">#REF!</definedName>
    <definedName name="_W2" localSheetId="5">#REF!</definedName>
    <definedName name="_W2">#REF!</definedName>
    <definedName name="_W3" localSheetId="5">#REF!</definedName>
    <definedName name="_W3">#REF!</definedName>
    <definedName name="_W4" localSheetId="5">#REF!</definedName>
    <definedName name="_W4">#REF!</definedName>
    <definedName name="_W5" localSheetId="5">#REF!</definedName>
    <definedName name="_W5">#REF!</definedName>
    <definedName name="_W6" localSheetId="5">#REF!</definedName>
    <definedName name="_W6">#REF!</definedName>
    <definedName name="_xz1" localSheetId="5">#REF!</definedName>
    <definedName name="_xz1">#REF!</definedName>
    <definedName name="_zz1" localSheetId="5">#REF!</definedName>
    <definedName name="_zz1">#REF!</definedName>
    <definedName name="\0">#REF!</definedName>
    <definedName name="\a" localSheetId="5">[12]입력!#REF!</definedName>
    <definedName name="\a" localSheetId="0">#N/A</definedName>
    <definedName name="\a">[12]입력!#REF!</definedName>
    <definedName name="\b" localSheetId="5">[12]입력!#REF!</definedName>
    <definedName name="\b">[12]입력!#REF!</definedName>
    <definedName name="\c">#N/A</definedName>
    <definedName name="\d">#N/A</definedName>
    <definedName name="\e" localSheetId="5">#REF!</definedName>
    <definedName name="\e">#REF!</definedName>
    <definedName name="\f">[13]건축내역!#REF!</definedName>
    <definedName name="\i">#N/A</definedName>
    <definedName name="\LARGE" localSheetId="5">#REF!</definedName>
    <definedName name="\LARGE">#REF!</definedName>
    <definedName name="\m">[13]건축내역!#REF!</definedName>
    <definedName name="\MIDDLE" localSheetId="5">#REF!</definedName>
    <definedName name="\MIDDLE">#REF!</definedName>
    <definedName name="\p" localSheetId="5">[14]토적계산!#REF!</definedName>
    <definedName name="\p" localSheetId="0">#REF!</definedName>
    <definedName name="\p">[14]토적계산!#REF!</definedName>
    <definedName name="\q" localSheetId="5">#REF!</definedName>
    <definedName name="\q">#REF!</definedName>
    <definedName name="\s">#N/A</definedName>
    <definedName name="\SMALL" localSheetId="5">#REF!</definedName>
    <definedName name="\SMALL">#REF!</definedName>
    <definedName name="\v" localSheetId="5">#REF!</definedName>
    <definedName name="\v">#REF!</definedName>
    <definedName name="\w" localSheetId="5">#REF!</definedName>
    <definedName name="\w">#REF!</definedName>
    <definedName name="\x" localSheetId="5">#REF!</definedName>
    <definedName name="\x">#REF!</definedName>
    <definedName name="\y" localSheetId="5">#REF!</definedName>
    <definedName name="\y">#REF!</definedName>
    <definedName name="\z" localSheetId="5">#REF!</definedName>
    <definedName name="\z">#REF!</definedName>
    <definedName name="a" localSheetId="5">#REF!</definedName>
    <definedName name="a">#REF!</definedName>
    <definedName name="A_1">#REF!</definedName>
    <definedName name="A_2">#REF!</definedName>
    <definedName name="A_3">#REF!</definedName>
    <definedName name="A_4">#REF!</definedName>
    <definedName name="A_5">#REF!</definedName>
    <definedName name="A_6">#REF!</definedName>
    <definedName name="A0" localSheetId="5">#REF!,#REF!,#REF!,#REF!,#REF!</definedName>
    <definedName name="A0">#REF!,#REF!,#REF!,#REF!,#REF!</definedName>
    <definedName name="aa" localSheetId="5">[15]데리네이타현황!#REF!,[15]데리네이타현황!$A$2,[15]데리네이타현황!$A$1,[15]데리네이타현황!$A$278,[15]데리네이타현황!$A:$A</definedName>
    <definedName name="aa">[15]데리네이타현황!#REF!,[15]데리네이타현황!$A$2,[15]데리네이타현황!$A$1,[15]데리네이타현황!$A$278,[15]데리네이타현황!$A:$A</definedName>
    <definedName name="aaa">[16]!aaa</definedName>
    <definedName name="AAAA" localSheetId="1" hidden="1">[17]입찰안!#REF!</definedName>
    <definedName name="AAAA" localSheetId="2" hidden="1">[17]입찰안!#REF!</definedName>
    <definedName name="aaaa">[18]데리네이타현황!$A$4,[18]데리네이타현황!$A$2,[18]데리네이타현황!$A$1,[18]데리네이타현황!$A$279,[18]데리네이타현황!$A:$A</definedName>
    <definedName name="ab">#REF!</definedName>
    <definedName name="AC6ac1000">#REF!</definedName>
    <definedName name="AccessDatabase" hidden="1">"c:\wiz32\xl\acclink.mdb"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sd" localSheetId="1" hidden="1">{#N/A,#N/A,FALSE,"단가표지"}</definedName>
    <definedName name="afasd" localSheetId="2" hidden="1">{#N/A,#N/A,FALSE,"단가표지"}</definedName>
    <definedName name="afasd" localSheetId="5" hidden="1">{#N/A,#N/A,FALSE,"단가표지"}</definedName>
    <definedName name="afasd" localSheetId="0" hidden="1">{#N/A,#N/A,FALSE,"단가표지"}</definedName>
    <definedName name="afasd" hidden="1">{#N/A,#N/A,FALSE,"단가표지"}</definedName>
    <definedName name="afd" localSheetId="1" hidden="1">{#N/A,#N/A,FALSE,"운반시간"}</definedName>
    <definedName name="afd" localSheetId="2" hidden="1">{#N/A,#N/A,FALSE,"운반시간"}</definedName>
    <definedName name="afd" localSheetId="5" hidden="1">{#N/A,#N/A,FALSE,"운반시간"}</definedName>
    <definedName name="afd" localSheetId="0" hidden="1">{#N/A,#N/A,FALSE,"운반시간"}</definedName>
    <definedName name="afd" hidden="1">{#N/A,#N/A,FALSE,"운반시간"}</definedName>
    <definedName name="a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JH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lf">[19]개발계획수립!$B$13:$I$131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EA0002" localSheetId="5" hidden="1">#REF!</definedName>
    <definedName name="AREA0002" hidden="1">#REF!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5">#REF!</definedName>
    <definedName name="as" localSheetId="0">#REF!</definedName>
    <definedName name="as">#REF!</definedName>
    <definedName name="asas12" localSheetId="5">#REF!</definedName>
    <definedName name="asas12">#REF!</definedName>
    <definedName name="ASB" localSheetId="5">#REF!</definedName>
    <definedName name="ASB" localSheetId="0">#REF!</definedName>
    <definedName name="ASB">#REF!</definedName>
    <definedName name="asfas" localSheetId="1" hidden="1">{#N/A,#N/A,FALSE,"표지목차"}</definedName>
    <definedName name="asfas" localSheetId="2" hidden="1">{#N/A,#N/A,FALSE,"표지목차"}</definedName>
    <definedName name="asfas" localSheetId="5" hidden="1">{#N/A,#N/A,FALSE,"표지목차"}</definedName>
    <definedName name="asfas" localSheetId="0" hidden="1">{#N/A,#N/A,FALSE,"표지목차"}</definedName>
    <definedName name="asfas" hidden="1">{#N/A,#N/A,FALSE,"표지목차"}</definedName>
    <definedName name="ash">[20]노임단가!$Q$19</definedName>
    <definedName name="ASL" localSheetId="5">#REF!</definedName>
    <definedName name="ASL" localSheetId="0">#REF!</definedName>
    <definedName name="ASL">#REF!</definedName>
    <definedName name="asm">[20]노임단가!$Q$21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T" localSheetId="5">#REF!</definedName>
    <definedName name="AST" localSheetId="0">#REF!</definedName>
    <definedName name="AST">#REF!</definedName>
    <definedName name="atb">[20]노임단가!$Q$17</definedName>
    <definedName name="ath">[20]노임단가!$Q$13</definedName>
    <definedName name="atm">[20]노임단가!$Q$15</definedName>
    <definedName name="atp">[20]노임단가!$Q$9</definedName>
    <definedName name="ats">[20]노임단가!$Q$11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" localSheetId="5">#REF!</definedName>
    <definedName name="b" localSheetId="0">#REF!</definedName>
    <definedName name="B">#REF!</definedName>
    <definedName name="B.1" localSheetId="5">#REF!</definedName>
    <definedName name="B.1" localSheetId="0">#REF!</definedName>
    <definedName name="B.1">#REF!</definedName>
    <definedName name="B.2" localSheetId="5">#REF!</definedName>
    <definedName name="B.2" localSheetId="0">#REF!</definedName>
    <definedName name="B.2">#REF!</definedName>
    <definedName name="B.3" localSheetId="5">#REF!</definedName>
    <definedName name="B.3" localSheetId="0">#REF!</definedName>
    <definedName name="B.3">#REF!</definedName>
    <definedName name="B.4" localSheetId="5">#REF!</definedName>
    <definedName name="B.4" localSheetId="0">#REF!</definedName>
    <definedName name="B.4">#REF!</definedName>
    <definedName name="B10A1P" localSheetId="5">#REF!</definedName>
    <definedName name="B10A1P">#REF!</definedName>
    <definedName name="b10a1t" localSheetId="5">#REF!</definedName>
    <definedName name="b10a1t">#REF!</definedName>
    <definedName name="b10a2p" localSheetId="5">#REF!</definedName>
    <definedName name="b10a2p">#REF!</definedName>
    <definedName name="b10a2t" localSheetId="5">#REF!</definedName>
    <definedName name="b10a2t">#REF!</definedName>
    <definedName name="B11A1P" localSheetId="5">#REF!</definedName>
    <definedName name="B11A1P">#REF!</definedName>
    <definedName name="b11a1t" localSheetId="5">#REF!</definedName>
    <definedName name="b11a1t">#REF!</definedName>
    <definedName name="b11a2p" localSheetId="5">#REF!</definedName>
    <definedName name="b11a2p">#REF!</definedName>
    <definedName name="b11a2t" localSheetId="5">#REF!</definedName>
    <definedName name="b11a2t">#REF!</definedName>
    <definedName name="B12A1P" localSheetId="5">#REF!</definedName>
    <definedName name="B12A1P">#REF!</definedName>
    <definedName name="b12a1t" localSheetId="5">#REF!</definedName>
    <definedName name="b12a1t">#REF!</definedName>
    <definedName name="b12a2p" localSheetId="5">#REF!</definedName>
    <definedName name="b12a2p">#REF!</definedName>
    <definedName name="b12a2t" localSheetId="5">#REF!</definedName>
    <definedName name="b12a2t">#REF!</definedName>
    <definedName name="B13A1P" localSheetId="5">#REF!</definedName>
    <definedName name="B13A1P">#REF!</definedName>
    <definedName name="b13a1t" localSheetId="5">#REF!</definedName>
    <definedName name="b13a1t">#REF!</definedName>
    <definedName name="b13a2p" localSheetId="5">#REF!</definedName>
    <definedName name="b13a2p">#REF!</definedName>
    <definedName name="b13a2t" localSheetId="5">#REF!</definedName>
    <definedName name="b13a2t">#REF!</definedName>
    <definedName name="B14A1P" localSheetId="5">#REF!</definedName>
    <definedName name="B14A1P">#REF!</definedName>
    <definedName name="b14a1t" localSheetId="5">#REF!</definedName>
    <definedName name="b14a1t">#REF!</definedName>
    <definedName name="b14a2p" localSheetId="5">#REF!</definedName>
    <definedName name="b14a2p">#REF!</definedName>
    <definedName name="b14a2t" localSheetId="5">#REF!</definedName>
    <definedName name="b14a2t">#REF!</definedName>
    <definedName name="B15A1P" localSheetId="5">#REF!</definedName>
    <definedName name="B15A1P">#REF!</definedName>
    <definedName name="b15a1t" localSheetId="5">#REF!</definedName>
    <definedName name="b15a1t">#REF!</definedName>
    <definedName name="b15a2p" localSheetId="5">#REF!</definedName>
    <definedName name="b15a2p">#REF!</definedName>
    <definedName name="b15a2t" localSheetId="5">#REF!</definedName>
    <definedName name="b15a2t">#REF!</definedName>
    <definedName name="B16A1T" localSheetId="5">#REF!</definedName>
    <definedName name="B16A1T">#REF!</definedName>
    <definedName name="B16A2P" localSheetId="5">#REF!</definedName>
    <definedName name="B16A2P">#REF!</definedName>
    <definedName name="B1A">#REF!</definedName>
    <definedName name="B1A1P" localSheetId="5">#REF!</definedName>
    <definedName name="B1A1P">#REF!</definedName>
    <definedName name="b1a1t" localSheetId="5">#REF!</definedName>
    <definedName name="b1a1t">#REF!</definedName>
    <definedName name="b1a2p" localSheetId="5">#REF!</definedName>
    <definedName name="b1a2p">#REF!</definedName>
    <definedName name="b1a2t" localSheetId="5">#REF!</definedName>
    <definedName name="b1a2t">#REF!</definedName>
    <definedName name="B1B" localSheetId="5">#REF!</definedName>
    <definedName name="B1B" localSheetId="0">#REF!</definedName>
    <definedName name="B1B">#REF!</definedName>
    <definedName name="B1WL">#REF!</definedName>
    <definedName name="B1WR">#REF!</definedName>
    <definedName name="B2A">#REF!</definedName>
    <definedName name="B2A1P" localSheetId="5">#REF!</definedName>
    <definedName name="B2A1P">#REF!</definedName>
    <definedName name="b2a1t" localSheetId="5">#REF!</definedName>
    <definedName name="b2a1t">#REF!</definedName>
    <definedName name="b2a2p" localSheetId="5">#REF!</definedName>
    <definedName name="b2a2p">#REF!</definedName>
    <definedName name="b2a2t" localSheetId="5">#REF!</definedName>
    <definedName name="b2a2t">#REF!</definedName>
    <definedName name="B2B" localSheetId="5">#REF!</definedName>
    <definedName name="B2B" localSheetId="0">#REF!</definedName>
    <definedName name="B2B">#REF!</definedName>
    <definedName name="B2WL">#REF!</definedName>
    <definedName name="B2WR">#REF!</definedName>
    <definedName name="B30A1P" localSheetId="5">#REF!</definedName>
    <definedName name="B30A1P">#REF!</definedName>
    <definedName name="b30a1t" localSheetId="5">#REF!</definedName>
    <definedName name="b30a1t">#REF!</definedName>
    <definedName name="b30a2p" localSheetId="5">#REF!</definedName>
    <definedName name="b30a2p">#REF!</definedName>
    <definedName name="b30a2t" localSheetId="5">#REF!</definedName>
    <definedName name="b30a2t">#REF!</definedName>
    <definedName name="B3A">#REF!</definedName>
    <definedName name="B3A1P" localSheetId="5">#REF!</definedName>
    <definedName name="B3A1P">#REF!</definedName>
    <definedName name="b3a1t" localSheetId="5">#REF!</definedName>
    <definedName name="b3a1t">#REF!</definedName>
    <definedName name="b3a2p" localSheetId="5">#REF!</definedName>
    <definedName name="b3a2p">#REF!</definedName>
    <definedName name="b3a2t" localSheetId="5">#REF!</definedName>
    <definedName name="b3a2t">#REF!</definedName>
    <definedName name="B3B" localSheetId="5">#REF!</definedName>
    <definedName name="B3B" localSheetId="0">#REF!</definedName>
    <definedName name="B3B">#REF!</definedName>
    <definedName name="B4A">#REF!</definedName>
    <definedName name="B4A1P" localSheetId="5">#REF!</definedName>
    <definedName name="B4A1P">#REF!</definedName>
    <definedName name="b4a1t" localSheetId="5">#REF!</definedName>
    <definedName name="b4a1t">#REF!</definedName>
    <definedName name="b4a2p" localSheetId="5">#REF!</definedName>
    <definedName name="b4a2p">#REF!</definedName>
    <definedName name="b4a2t" localSheetId="5">#REF!</definedName>
    <definedName name="b4a2t">#REF!</definedName>
    <definedName name="B4B" localSheetId="5">#REF!</definedName>
    <definedName name="B4B" localSheetId="0">#REF!</definedName>
    <definedName name="B4B">#REF!</definedName>
    <definedName name="B5A">#REF!</definedName>
    <definedName name="B5A1P" localSheetId="5">#REF!</definedName>
    <definedName name="B5A1P">#REF!</definedName>
    <definedName name="b5a1t" localSheetId="5">#REF!</definedName>
    <definedName name="b5a1t">#REF!</definedName>
    <definedName name="b5a2p" localSheetId="5">#REF!</definedName>
    <definedName name="b5a2p">#REF!</definedName>
    <definedName name="b5a2t" localSheetId="5">#REF!</definedName>
    <definedName name="b5a2t">#REF!</definedName>
    <definedName name="B5B" localSheetId="5">[21]교각1!#REF!</definedName>
    <definedName name="B5B">[21]교각1!#REF!</definedName>
    <definedName name="B6A">#REF!</definedName>
    <definedName name="B6A1P" localSheetId="5">#REF!</definedName>
    <definedName name="B6A1P">#REF!</definedName>
    <definedName name="b6a1t" localSheetId="5">#REF!</definedName>
    <definedName name="b6a1t">#REF!</definedName>
    <definedName name="b6a2p" localSheetId="5">#REF!</definedName>
    <definedName name="b6a2p">#REF!</definedName>
    <definedName name="b6a2t" localSheetId="5">#REF!</definedName>
    <definedName name="b6a2t">#REF!</definedName>
    <definedName name="B6B" localSheetId="5">[21]교각1!#REF!</definedName>
    <definedName name="B6B">[21]교각1!#REF!</definedName>
    <definedName name="B7A">#REF!</definedName>
    <definedName name="B7A1P" localSheetId="5">#REF!</definedName>
    <definedName name="B7A1P">#REF!</definedName>
    <definedName name="b7a1t" localSheetId="5">#REF!</definedName>
    <definedName name="b7a1t">#REF!</definedName>
    <definedName name="b7a2p" localSheetId="5">#REF!</definedName>
    <definedName name="b7a2p">#REF!</definedName>
    <definedName name="b7a2t" localSheetId="5">#REF!</definedName>
    <definedName name="b7a2t">#REF!</definedName>
    <definedName name="B7B" localSheetId="5">[21]교각1!#REF!</definedName>
    <definedName name="B7B">[21]교각1!#REF!</definedName>
    <definedName name="B8A">#REF!</definedName>
    <definedName name="B8A1P" localSheetId="5">#REF!</definedName>
    <definedName name="B8A1P">#REF!</definedName>
    <definedName name="b8a1t" localSheetId="5">#REF!</definedName>
    <definedName name="b8a1t">#REF!</definedName>
    <definedName name="b8a2p" localSheetId="5">#REF!</definedName>
    <definedName name="b8a2p">#REF!</definedName>
    <definedName name="b8a2t" localSheetId="5">#REF!</definedName>
    <definedName name="b8a2t">#REF!</definedName>
    <definedName name="B9A1P" localSheetId="5">#REF!</definedName>
    <definedName name="B9A1P">#REF!</definedName>
    <definedName name="b9a1t" localSheetId="5">#REF!</definedName>
    <definedName name="b9a1t">#REF!</definedName>
    <definedName name="b9a2p" localSheetId="5">#REF!</definedName>
    <definedName name="b9a2p">#REF!</definedName>
    <definedName name="b9a2t" localSheetId="5">#REF!</definedName>
    <definedName name="b9a2t">#REF!</definedName>
    <definedName name="BA">#REF!</definedName>
    <definedName name="BA1P" localSheetId="5">#REF!</definedName>
    <definedName name="BA1P">#REF!</definedName>
    <definedName name="ba1t" localSheetId="5">#REF!</definedName>
    <definedName name="ba1t">#REF!</definedName>
    <definedName name="ba2p" localSheetId="5">#REF!</definedName>
    <definedName name="ba2p">#REF!</definedName>
    <definedName name="ba2t" localSheetId="5">#REF!</definedName>
    <definedName name="ba2t">#REF!</definedName>
    <definedName name="BB" localSheetId="5">#REF!</definedName>
    <definedName name="BB" localSheetId="0">#REF!</definedName>
    <definedName name="BB">#REF!</definedName>
    <definedName name="BDCODE">#N/A</definedName>
    <definedName name="BHU">#REF!</definedName>
    <definedName name="BMO">#REF!</definedName>
    <definedName name="BO">#REF!</definedName>
    <definedName name="BOX형수로집계" localSheetId="5">#REF!</definedName>
    <definedName name="BOX형수로집계">#REF!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TP" localSheetId="5">#REF!</definedName>
    <definedName name="BTP">#REF!</definedName>
    <definedName name="Bu" localSheetId="5">#REF!</definedName>
    <definedName name="Bu">#REF!</definedName>
    <definedName name="BV">#REF!</definedName>
    <definedName name="Bw" localSheetId="5">#REF!</definedName>
    <definedName name="Bw">#REF!</definedName>
    <definedName name="C_" localSheetId="5">#REF!</definedName>
    <definedName name="C_">#REF!</definedName>
    <definedName name="C_1">#REF!</definedName>
    <definedName name="C_2">#REF!</definedName>
    <definedName name="C_3">#REF!</definedName>
    <definedName name="c1.a1p" localSheetId="5">#REF!</definedName>
    <definedName name="c1.a1p">#REF!</definedName>
    <definedName name="c1.a1t" localSheetId="5">#REF!</definedName>
    <definedName name="c1.a1t">#REF!</definedName>
    <definedName name="c1.a2p" localSheetId="5">#REF!</definedName>
    <definedName name="c1.a2p">#REF!</definedName>
    <definedName name="c1.a2t" localSheetId="5">#REF!</definedName>
    <definedName name="c1.a2t">#REF!</definedName>
    <definedName name="c2.a1p" localSheetId="5">#REF!</definedName>
    <definedName name="c2.a1p">#REF!</definedName>
    <definedName name="c2.a1t" localSheetId="5">#REF!</definedName>
    <definedName name="c2.a1t">#REF!</definedName>
    <definedName name="c2.a2p" localSheetId="5">#REF!</definedName>
    <definedName name="c2.a2p">#REF!</definedName>
    <definedName name="c2.a2t" localSheetId="5">#REF!</definedName>
    <definedName name="c2.a2t">#REF!</definedName>
    <definedName name="CGP" localSheetId="5">#REF!</definedName>
    <definedName name="CGP">#REF!</definedName>
    <definedName name="CH" localSheetId="5">#REF!</definedName>
    <definedName name="CH" localSheetId="0">#REF!</definedName>
    <definedName name="CH">#REF!</definedName>
    <definedName name="chk" localSheetId="1" hidden="1">{"SJ - 기본 보기",#N/A,FALSE,"공사별 외주견적"}</definedName>
    <definedName name="chk" localSheetId="2" hidden="1">{"SJ - 기본 보기",#N/A,FALSE,"공사별 외주견적"}</definedName>
    <definedName name="chk" localSheetId="5" hidden="1">{"SJ - 기본 보기",#N/A,FALSE,"공사별 외주견적"}</definedName>
    <definedName name="chk" hidden="1">{"SJ - 기본 보기",#N/A,FALSE,"공사별 외주견적"}</definedName>
    <definedName name="CHR" localSheetId="5">#REF!</definedName>
    <definedName name="CHR">#REF!</definedName>
    <definedName name="CHS" localSheetId="5">#REF!</definedName>
    <definedName name="CHS">#REF!</definedName>
    <definedName name="CL" localSheetId="5">#REF!</definedName>
    <definedName name="CL">#REF!</definedName>
    <definedName name="CODE">[22]CODE!$A$3:$L$92</definedName>
    <definedName name="COLUMN_A" localSheetId="5">#REF!</definedName>
    <definedName name="COLUMN_A" localSheetId="0">#REF!</definedName>
    <definedName name="COLUMN_A">#REF!</definedName>
    <definedName name="COPING_L" localSheetId="5">#REF!</definedName>
    <definedName name="COPING_L">#REF!</definedName>
    <definedName name="COPING_W" localSheetId="5">#REF!</definedName>
    <definedName name="COPING_W" localSheetId="0">#REF!</definedName>
    <definedName name="COPING_W">#REF!</definedName>
    <definedName name="CR">#REF!</definedName>
    <definedName name="_xlnm.Criteria" localSheetId="5">#REF!</definedName>
    <definedName name="_xlnm.Criteria" localSheetId="0">#REF!</definedName>
    <definedName name="_xlnm.Criteria">#REF!</definedName>
    <definedName name="csb">[20]노임단가!$I$23</definedName>
    <definedName name="csh">[20]노임단가!$I$19</definedName>
    <definedName name="csm">[23]노임단가!$I$21</definedName>
    <definedName name="ctb">[23]노임단가!$I$17</definedName>
    <definedName name="cth">[23]노임단가!$I$13</definedName>
    <definedName name="ctm">[23]노임단가!$I$15</definedName>
    <definedName name="ctp">[23]노임단가!$I$9</definedName>
    <definedName name="cts">[23]노임단가!$I$11</definedName>
    <definedName name="d" localSheetId="5">#REF!</definedName>
    <definedName name="d">#REF!</definedName>
    <definedName name="D.1" localSheetId="5">#REF!</definedName>
    <definedName name="D.1" localSheetId="0">#REF!</definedName>
    <definedName name="D.1">#REF!</definedName>
    <definedName name="D.2" localSheetId="5">#REF!</definedName>
    <definedName name="D.2" localSheetId="0">#REF!</definedName>
    <definedName name="D.2">#REF!</definedName>
    <definedName name="DADD">'[24]기둥(원형)'!$O$17</definedName>
    <definedName name="DANGA" localSheetId="5">#REF!,#REF!</definedName>
    <definedName name="DANGA">#REF!,#REF!</definedName>
    <definedName name="_xlnm.Database" localSheetId="5">#REF!</definedName>
    <definedName name="_xlnm.Database" localSheetId="0">#REF!</definedName>
    <definedName name="_xlnm.Database">#REF!</definedName>
    <definedName name="database2" localSheetId="5">#REF!</definedName>
    <definedName name="database2">#REF!</definedName>
    <definedName name="DDD" localSheetId="1" hidden="1">{#N/A,#N/A,FALSE,"현장 NCR 분석";#N/A,#N/A,FALSE,"현장품질감사";#N/A,#N/A,FALSE,"현장품질감사"}</definedName>
    <definedName name="DDD" localSheetId="2" hidden="1">{#N/A,#N/A,FALSE,"현장 NCR 분석";#N/A,#N/A,FALSE,"현장품질감사";#N/A,#N/A,FALSE,"현장품질감사"}</definedName>
    <definedName name="ddd" localSheetId="5">#REF!</definedName>
    <definedName name="ddd" localSheetId="0">#REF!</definedName>
    <definedName name="ddd">#REF!</definedName>
    <definedName name="ddddd" localSheetId="1" hidden="1">#REF!</definedName>
    <definedName name="ddddd" localSheetId="2" hidden="1">#REF!</definedName>
    <definedName name="DDDDD" localSheetId="5">'일위대가 '!DDDDD</definedName>
    <definedName name="ddddd" localSheetId="0" hidden="1">#REF!</definedName>
    <definedName name="DDDDD">[0]!DDDDD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">#REF!</definedName>
    <definedName name="DEA" localSheetId="5">#REF!</definedName>
    <definedName name="DEA" localSheetId="0">#REF!</definedName>
    <definedName name="DEA">#REF!</definedName>
    <definedName name="df">#REF!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5">[21]교각1!#REF!</definedName>
    <definedName name="DIA" localSheetId="0">#REF!</definedName>
    <definedName name="DIA">[21]교각1!#REF!</definedName>
    <definedName name="DIAA">'[24]기둥(원형)'!$S$5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K" localSheetId="5">'일위대가 '!DKFK</definedName>
    <definedName name="DKFK">[0]!DKFK</definedName>
    <definedName name="DL" localSheetId="5">#REF!</definedName>
    <definedName name="DL">#REF!</definedName>
    <definedName name="dlfdnl" localSheetId="5" hidden="1">{"'제10장(표)'!$A$5:$L$10"}</definedName>
    <definedName name="dlfdnl" hidden="1">{"'제10장(표)'!$A$5:$L$10"}</definedName>
    <definedName name="dn" localSheetId="5" hidden="1">{#N/A,#N/A,FALSE,"혼합골재"}</definedName>
    <definedName name="dn" hidden="1">{#N/A,#N/A,FALSE,"혼합골재"}</definedName>
    <definedName name="Document_array">{"Book1","2009년 이웃돕기성금모금 현황(게시).xls"}</definedName>
    <definedName name="DPI">#REF!</definedName>
    <definedName name="DS">#REF!</definedName>
    <definedName name="dsb">[20]노임단가!$AD$23</definedName>
    <definedName name="dsh">[20]노임단가!$AD$19</definedName>
    <definedName name="dsm">[20]노임단가!$AD$21</definedName>
    <definedName name="DSVP">#REF!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5">#REF!</definedName>
    <definedName name="e">#REF!</definedName>
    <definedName name="EA" localSheetId="5">#REF!</definedName>
    <definedName name="EA" localSheetId="0">#REF!</definedName>
    <definedName name="EA">#REF!</definedName>
    <definedName name="ee" localSheetId="1" hidden="1">{#N/A,#N/A,FALSE,"단가표지"}</definedName>
    <definedName name="ee" localSheetId="2" hidden="1">{#N/A,#N/A,FALSE,"단가표지"}</definedName>
    <definedName name="ee" localSheetId="5" hidden="1">{#N/A,#N/A,FALSE,"단가표지"}</definedName>
    <definedName name="ee" hidden="1">{#N/A,#N/A,FALSE,"단가표지"}</definedName>
    <definedName name="EE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EE" localSheetId="5">'일위대가 '!EEEEE</definedName>
    <definedName name="EEEEE">[0]!EEEEE</definedName>
    <definedName name="eer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eer" hidden="1">{"'정산내역서'!$A$1:$I$35","'정산서(절.성토부)'!$A$1:$Q$17","'정산서(교량부)'!$A$1:$Q$84","'총괄표'!$A$1:$M$12","'시행현황'!$A$1:$G$12","'표지'!$A$1:$N$27","'정산서(절.성토부)'!$A$3:$Q$7"}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L" localSheetId="5">#REF!</definedName>
    <definedName name="EL">#REF!</definedName>
    <definedName name="EL1A1P" localSheetId="5">#REF!</definedName>
    <definedName name="EL1A1P">#REF!</definedName>
    <definedName name="el1a1t" localSheetId="5">#REF!</definedName>
    <definedName name="el1a1t">#REF!</definedName>
    <definedName name="el1a2p" localSheetId="5">#REF!</definedName>
    <definedName name="el1a2p">#REF!</definedName>
    <definedName name="el1a2t" localSheetId="5">#REF!</definedName>
    <definedName name="el1a2t">#REF!</definedName>
    <definedName name="EL2A1P" localSheetId="5">#REF!</definedName>
    <definedName name="EL2A1P">#REF!</definedName>
    <definedName name="el2a1t" localSheetId="5">#REF!</definedName>
    <definedName name="el2a1t">#REF!</definedName>
    <definedName name="el2a2p" localSheetId="5">#REF!</definedName>
    <definedName name="el2a2p">#REF!</definedName>
    <definedName name="el2a2t" localSheetId="5">#REF!</definedName>
    <definedName name="el2a2t">#REF!</definedName>
    <definedName name="EL3A1P" localSheetId="5">#REF!</definedName>
    <definedName name="EL3A1P">#REF!</definedName>
    <definedName name="el3a1t" localSheetId="5">#REF!</definedName>
    <definedName name="el3a1t">#REF!</definedName>
    <definedName name="el3a2p" localSheetId="5">#REF!</definedName>
    <definedName name="el3a2p">#REF!</definedName>
    <definedName name="el3a2t" localSheetId="5">#REF!</definedName>
    <definedName name="el3a2t">#REF!</definedName>
    <definedName name="ENJ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sb">[20]노임단가!$M$23</definedName>
    <definedName name="esh">[20]노임단가!$M$19</definedName>
    <definedName name="esm">[20]노임단가!$M$21</definedName>
    <definedName name="etb">[20]노임단가!$M$17</definedName>
    <definedName name="eth">[20]노임단가!$M$13</definedName>
    <definedName name="etm">[20]노임단가!$M$15</definedName>
    <definedName name="ets">[20]노임단가!$M$11</definedName>
    <definedName name="Eu" localSheetId="5">#REF!</definedName>
    <definedName name="Eu">#REF!</definedName>
    <definedName name="_xlnm.Extract" localSheetId="5">#REF!</definedName>
    <definedName name="_xlnm.Extract">#REF!</definedName>
    <definedName name="Extract_MI" localSheetId="5">#REF!</definedName>
    <definedName name="Extract_MI">#REF!</definedName>
    <definedName name="F" localSheetId="5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1F" localSheetId="5">[21]교각1!#REF!</definedName>
    <definedName name="F1F">[21]교각1!#REF!</definedName>
    <definedName name="F2F" localSheetId="5">[21]교각1!#REF!</definedName>
    <definedName name="F2F">[21]교각1!#REF!</definedName>
    <definedName name="F3F" localSheetId="5">[21]교각1!#REF!</definedName>
    <definedName name="F3F">[21]교각1!#REF!</definedName>
    <definedName name="FB" localSheetId="5">#REF!</definedName>
    <definedName name="FB" localSheetId="0">#REF!</definedName>
    <definedName name="FB">#REF!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F" localSheetId="5">#REF!</definedName>
    <definedName name="FDSF">#REF!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FFFFFFFFFFFF" localSheetId="5">#REF!</definedName>
    <definedName name="FFFFFFFFFFFFFFFFFFFFFF">#REF!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id">[25]BID!$A$1:$M$631</definedName>
    <definedName name="fjkf">#REF!</definedName>
    <definedName name="FN" localSheetId="5">[21]교각1!#REF!</definedName>
    <definedName name="FN">[21]교각1!#REF!</definedName>
    <definedName name="FOUND_A" localSheetId="5">#REF!</definedName>
    <definedName name="FOUND_A" localSheetId="0">#REF!</definedName>
    <definedName name="FOUND_A">#REF!</definedName>
    <definedName name="FOUND_H" localSheetId="5">#REF!</definedName>
    <definedName name="FOUND_H" localSheetId="0">#REF!</definedName>
    <definedName name="FOUND_H">#REF!</definedName>
    <definedName name="g" localSheetId="5">#REF!</definedName>
    <definedName name="g">#REF!</definedName>
    <definedName name="G1A1P" localSheetId="5">#REF!</definedName>
    <definedName name="G1A1P">#REF!</definedName>
    <definedName name="g1a1t" localSheetId="5">#REF!</definedName>
    <definedName name="g1a1t">#REF!</definedName>
    <definedName name="g1a2p" localSheetId="5">#REF!</definedName>
    <definedName name="g1a2p">#REF!</definedName>
    <definedName name="g1a2t" localSheetId="5">#REF!</definedName>
    <definedName name="g1a2t">#REF!</definedName>
    <definedName name="G2A1P" localSheetId="5">#REF!</definedName>
    <definedName name="G2A1P">#REF!</definedName>
    <definedName name="g2a1t" localSheetId="5">#REF!</definedName>
    <definedName name="g2a1t">#REF!</definedName>
    <definedName name="g2a2p" localSheetId="5">#REF!</definedName>
    <definedName name="g2a2p">#REF!</definedName>
    <definedName name="g2a2t" localSheetId="5">#REF!</definedName>
    <definedName name="g2a2t">#REF!</definedName>
    <definedName name="G3A1P" localSheetId="5">#REF!</definedName>
    <definedName name="G3A1P">#REF!</definedName>
    <definedName name="g3a1t" localSheetId="5">#REF!</definedName>
    <definedName name="g3a1t">#REF!</definedName>
    <definedName name="g3a2p" localSheetId="5">#REF!</definedName>
    <definedName name="g3a2p">#REF!</definedName>
    <definedName name="g3a2t" localSheetId="5">#REF!</definedName>
    <definedName name="g3a2t">#REF!</definedName>
    <definedName name="G4A1P" localSheetId="5">#REF!</definedName>
    <definedName name="G4A1P">#REF!</definedName>
    <definedName name="g4a1t" localSheetId="5">#REF!</definedName>
    <definedName name="g4a1t">#REF!</definedName>
    <definedName name="g4a2p" localSheetId="5">#REF!</definedName>
    <definedName name="g4a2p">#REF!</definedName>
    <definedName name="g4a2t" localSheetId="5">#REF!</definedName>
    <definedName name="g4a2t">#REF!</definedName>
    <definedName name="G5A1P" localSheetId="5">#REF!</definedName>
    <definedName name="G5A1P">#REF!</definedName>
    <definedName name="g5a1t" localSheetId="5">#REF!</definedName>
    <definedName name="g5a1t">#REF!</definedName>
    <definedName name="g5a2p" localSheetId="5">#REF!</definedName>
    <definedName name="g5a2p">#REF!</definedName>
    <definedName name="g5a2t" localSheetId="5">#REF!</definedName>
    <definedName name="g5a2t">#REF!</definedName>
    <definedName name="G6A1P" localSheetId="5">#REF!</definedName>
    <definedName name="G6A1P">#REF!</definedName>
    <definedName name="g6a1t" localSheetId="5">#REF!</definedName>
    <definedName name="g6a1t">#REF!</definedName>
    <definedName name="g6a2p" localSheetId="5">#REF!</definedName>
    <definedName name="g6a2p">#REF!</definedName>
    <definedName name="g6a2t" localSheetId="5">#REF!</definedName>
    <definedName name="g6a2t">#REF!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MCO" localSheetId="1" hidden="1">#REF!</definedName>
    <definedName name="GEMCO" localSheetId="2" hidden="1">#REF!</definedName>
    <definedName name="GEMCO" hidden="1">#REF!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1" hidden="1">[26]차액보증!#REF!</definedName>
    <definedName name="gfgdfg" localSheetId="5" hidden="1">[26]차액보증!#REF!</definedName>
    <definedName name="gfgdfg" localSheetId="0" hidden="1">[27]차액보증!#REF!</definedName>
    <definedName name="gfgdfg" hidden="1">[26]차액보증!#REF!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TR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>#REF!</definedName>
    <definedName name="gjj">#REF!</definedName>
    <definedName name="gkdah" localSheetId="5">#REF!</definedName>
    <definedName name="gkdah">#REF!</definedName>
    <definedName name="gkeh">#REF!</definedName>
    <definedName name="GLA1P" localSheetId="5">#REF!</definedName>
    <definedName name="GLA1P">#REF!</definedName>
    <definedName name="gla1t" localSheetId="5">#REF!</definedName>
    <definedName name="gla1t">#REF!</definedName>
    <definedName name="gla2p" localSheetId="5">#REF!</definedName>
    <definedName name="gla2p">#REF!</definedName>
    <definedName name="gla2t" localSheetId="5">#REF!</definedName>
    <definedName name="gla2t">#REF!</definedName>
    <definedName name="GO" localSheetId="5">#REF!</definedName>
    <definedName name="GO" localSheetId="0">#REF!</definedName>
    <definedName name="GO">#REF!</definedName>
    <definedName name="grew" localSheetId="5" hidden="1">#REF!</definedName>
    <definedName name="grew" hidden="1">#REF!</definedName>
    <definedName name="H" localSheetId="5">#REF!</definedName>
    <definedName name="H" localSheetId="0">#REF!</definedName>
    <definedName name="H">#REF!</definedName>
    <definedName name="H.1" localSheetId="5">#REF!</definedName>
    <definedName name="H.1" localSheetId="0">#REF!</definedName>
    <definedName name="H.1">#REF!</definedName>
    <definedName name="H.10" localSheetId="5">#REF!</definedName>
    <definedName name="H.10" localSheetId="0">#REF!</definedName>
    <definedName name="H.10">#REF!</definedName>
    <definedName name="H.2" localSheetId="5">#REF!</definedName>
    <definedName name="H.2" localSheetId="0">#REF!</definedName>
    <definedName name="H.2">#REF!</definedName>
    <definedName name="H.3" localSheetId="5">#REF!</definedName>
    <definedName name="H.3" localSheetId="0">#REF!</definedName>
    <definedName name="H.3">#REF!</definedName>
    <definedName name="H.4" localSheetId="5">#REF!</definedName>
    <definedName name="H.4" localSheetId="0">#REF!</definedName>
    <definedName name="H.4">#REF!</definedName>
    <definedName name="H.5" localSheetId="5">#REF!</definedName>
    <definedName name="H.5" localSheetId="0">#REF!</definedName>
    <definedName name="H.5">#REF!</definedName>
    <definedName name="H.6" localSheetId="5">#REF!</definedName>
    <definedName name="H.6" localSheetId="0">#REF!</definedName>
    <definedName name="H.6">#REF!</definedName>
    <definedName name="H.7" localSheetId="5">#REF!</definedName>
    <definedName name="H.7" localSheetId="0">#REF!</definedName>
    <definedName name="H.7">#REF!</definedName>
    <definedName name="H.8" localSheetId="5">#REF!</definedName>
    <definedName name="H.8" localSheetId="0">#REF!</definedName>
    <definedName name="H.8">#REF!</definedName>
    <definedName name="H.9" localSheetId="5">#REF!</definedName>
    <definedName name="H.9" localSheetId="0">#REF!</definedName>
    <definedName name="H.9">#REF!</definedName>
    <definedName name="H10A1P" localSheetId="5">#REF!</definedName>
    <definedName name="H10A1P">#REF!</definedName>
    <definedName name="h10a1t" localSheetId="5">#REF!</definedName>
    <definedName name="h10a1t">#REF!</definedName>
    <definedName name="h10a2p" localSheetId="5">#REF!</definedName>
    <definedName name="h10a2p">#REF!</definedName>
    <definedName name="h10a2t" localSheetId="5">#REF!</definedName>
    <definedName name="h10a2t">#REF!</definedName>
    <definedName name="H11A1P" localSheetId="5">#REF!</definedName>
    <definedName name="H11A1P">#REF!</definedName>
    <definedName name="h11a1t" localSheetId="5">#REF!</definedName>
    <definedName name="h11a1t">#REF!</definedName>
    <definedName name="h11a2p" localSheetId="5">#REF!</definedName>
    <definedName name="h11a2p">#REF!</definedName>
    <definedName name="H11A2T" localSheetId="5">#REF!</definedName>
    <definedName name="H11A2T">#REF!</definedName>
    <definedName name="H1A1P" localSheetId="5">#REF!</definedName>
    <definedName name="H1A1P">#REF!</definedName>
    <definedName name="h1a1t" localSheetId="5">#REF!</definedName>
    <definedName name="h1a1t">#REF!</definedName>
    <definedName name="h1a2p" localSheetId="5">#REF!</definedName>
    <definedName name="h1a2p">#REF!</definedName>
    <definedName name="h1a2t" localSheetId="5">#REF!</definedName>
    <definedName name="h1a2t">#REF!</definedName>
    <definedName name="H1H" localSheetId="5">#REF!</definedName>
    <definedName name="H1H" localSheetId="0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1P" localSheetId="5">#REF!</definedName>
    <definedName name="H2A1P">#REF!</definedName>
    <definedName name="h2a1t" localSheetId="5">#REF!</definedName>
    <definedName name="h2a1t">#REF!</definedName>
    <definedName name="h2a2p" localSheetId="5">#REF!</definedName>
    <definedName name="h2a2p">#REF!</definedName>
    <definedName name="h2a2t" localSheetId="5">#REF!</definedName>
    <definedName name="h2a2t">#REF!</definedName>
    <definedName name="H2H" localSheetId="5">#REF!</definedName>
    <definedName name="H2H" localSheetId="0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A1P" localSheetId="5">#REF!</definedName>
    <definedName name="H3A1P">#REF!</definedName>
    <definedName name="h3a1t" localSheetId="5">#REF!</definedName>
    <definedName name="h3a1t">#REF!</definedName>
    <definedName name="h3a2p" localSheetId="5">#REF!</definedName>
    <definedName name="h3a2p">#REF!</definedName>
    <definedName name="h3a2t" localSheetId="5">#REF!</definedName>
    <definedName name="h3a2t">#REF!</definedName>
    <definedName name="H3AP1" localSheetId="5">#REF!</definedName>
    <definedName name="H3AP1">#REF!</definedName>
    <definedName name="H3H" localSheetId="5">#REF!</definedName>
    <definedName name="H3H" localSheetId="0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1p" localSheetId="5">#REF!</definedName>
    <definedName name="h4a1p">#REF!</definedName>
    <definedName name="h4a1t" localSheetId="5">#REF!</definedName>
    <definedName name="h4a1t">#REF!</definedName>
    <definedName name="h4a2p" localSheetId="5">#REF!</definedName>
    <definedName name="h4a2p">#REF!</definedName>
    <definedName name="h4a2t" localSheetId="5">#REF!</definedName>
    <definedName name="h4a2t">#REF!</definedName>
    <definedName name="H4H" localSheetId="5">#REF!</definedName>
    <definedName name="H4H" localSheetId="0">#REF!</definedName>
    <definedName name="H4H">#REF!</definedName>
    <definedName name="H4L">#REF!</definedName>
    <definedName name="H4R">#REF!</definedName>
    <definedName name="H5A1P" localSheetId="5">#REF!</definedName>
    <definedName name="H5A1P">#REF!</definedName>
    <definedName name="h5a1t" localSheetId="5">#REF!</definedName>
    <definedName name="h5a1t">#REF!</definedName>
    <definedName name="h5a2p" localSheetId="5">#REF!</definedName>
    <definedName name="h5a2p">#REF!</definedName>
    <definedName name="h5a2t" localSheetId="5">#REF!</definedName>
    <definedName name="h5a2t">#REF!</definedName>
    <definedName name="H5L">#REF!</definedName>
    <definedName name="H5R">#REF!</definedName>
    <definedName name="H6A1P" localSheetId="5">#REF!</definedName>
    <definedName name="H6A1P">#REF!</definedName>
    <definedName name="h6a1t" localSheetId="5">#REF!</definedName>
    <definedName name="h6a1t">#REF!</definedName>
    <definedName name="h6a2p" localSheetId="5">#REF!</definedName>
    <definedName name="h6a2p">#REF!</definedName>
    <definedName name="h6a2t" localSheetId="5">#REF!</definedName>
    <definedName name="h6a2t">#REF!</definedName>
    <definedName name="H6L">#REF!</definedName>
    <definedName name="H6R">#REF!</definedName>
    <definedName name="H7A1P" localSheetId="5">#REF!</definedName>
    <definedName name="H7A1P">#REF!</definedName>
    <definedName name="h7a1t" localSheetId="5">#REF!</definedName>
    <definedName name="h7a1t">#REF!</definedName>
    <definedName name="h7a2p" localSheetId="5">#REF!</definedName>
    <definedName name="h7a2p">#REF!</definedName>
    <definedName name="h7a2t" localSheetId="5">#REF!</definedName>
    <definedName name="h7a2t">#REF!</definedName>
    <definedName name="H7L">#REF!</definedName>
    <definedName name="H7R">#REF!</definedName>
    <definedName name="H8A1P" localSheetId="5">#REF!</definedName>
    <definedName name="H8A1P">#REF!</definedName>
    <definedName name="h8a1t" localSheetId="5">#REF!</definedName>
    <definedName name="h8a1t">#REF!</definedName>
    <definedName name="h8a2p" localSheetId="5">#REF!</definedName>
    <definedName name="h8a2p">#REF!</definedName>
    <definedName name="h8a2t" localSheetId="5">#REF!</definedName>
    <definedName name="h8a2t">#REF!</definedName>
    <definedName name="H9A">#REF!</definedName>
    <definedName name="H9A1P" localSheetId="5">#REF!</definedName>
    <definedName name="H9A1P">#REF!</definedName>
    <definedName name="h9a1t" localSheetId="5">#REF!</definedName>
    <definedName name="h9a1t">#REF!</definedName>
    <definedName name="h9a2p" localSheetId="5">#REF!</definedName>
    <definedName name="h9a2p">#REF!</definedName>
    <definedName name="h9a2t" localSheetId="5">#REF!</definedName>
    <definedName name="h9a2t">#REF!</definedName>
    <definedName name="HA1P" localSheetId="5">#REF!</definedName>
    <definedName name="HA1P">#REF!</definedName>
    <definedName name="ha1t" localSheetId="5">#REF!</definedName>
    <definedName name="ha1t">#REF!</definedName>
    <definedName name="ha2p" localSheetId="5">#REF!</definedName>
    <definedName name="ha2p">#REF!</definedName>
    <definedName name="ha2t" localSheetId="5">#REF!</definedName>
    <definedName name="ha2t">#REF!</definedName>
    <definedName name="HAF">#REF!</definedName>
    <definedName name="han" localSheetId="5" hidden="1">#REF!</definedName>
    <definedName name="han" hidden="1">#REF!</definedName>
    <definedName name="hardwar" localSheetId="1" hidden="1">[28]Sheet1!#REF!</definedName>
    <definedName name="hardwar" hidden="1">[28]Sheet1!#REF!</definedName>
    <definedName name="HBV">#REF!</definedName>
    <definedName name="HCR">#REF!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>#REF!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" localSheetId="5">[21]교각1!#REF!</definedName>
    <definedName name="HH">[21]교각1!#REF!</definedName>
    <definedName name="HHAF">#REF!</definedName>
    <definedName name="H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F">#REF!</definedName>
    <definedName name="hkilgu" localSheetId="1" hidden="1">{#N/A,#N/A,FALSE,"포장2"}</definedName>
    <definedName name="hkilgu" localSheetId="2" hidden="1">{#N/A,#N/A,FALSE,"포장2"}</definedName>
    <definedName name="hkilgu" hidden="1">{#N/A,#N/A,FALSE,"포장2"}</definedName>
    <definedName name="HL">#REF!</definedName>
    <definedName name="HMF">#REF!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>#REF!</definedName>
    <definedName name="HPP" localSheetId="5">#REF!</definedName>
    <definedName name="HPP">#REF!</definedName>
    <definedName name="HPUMP">#REF!</definedName>
    <definedName name="HR">#REF!</definedName>
    <definedName name="HS" localSheetId="5">[21]교각1!#REF!</definedName>
    <definedName name="HS">[21]교각1!#REF!</definedName>
    <definedName name="HSH">#REF!</definedName>
    <definedName name="HSV">#REF!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1" hidden="1">{"'활동원단위'!$A$22:$G$26"}</definedName>
    <definedName name="HTML_Control" localSheetId="2" hidden="1">{"'단계별시설공사비'!$A$3:$K$51"}</definedName>
    <definedName name="HTML_Control" localSheetId="5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control2" localSheetId="5" hidden="1">{"'관경확장'!$A$79:$M$98","'관경확장'!$A$54:$M$78"}</definedName>
    <definedName name="html_control2" hidden="1">{"'관경확장'!$A$79:$M$98","'관경확장'!$A$54:$M$78"}</definedName>
    <definedName name="HTML_Description" hidden="1">""</definedName>
    <definedName name="HTML_Email" hidden="1">""</definedName>
    <definedName name="HTML_Header" localSheetId="1" hidden="1">"활동원단위"</definedName>
    <definedName name="HTML_Header" hidden="1">"사업비총괄"</definedName>
    <definedName name="HTML_LastUpdate" localSheetId="1" hidden="1">"99-09-18"</definedName>
    <definedName name="HTML_LastUpdate" hidden="1">"01-06-17"</definedName>
    <definedName name="HTML_LineAfter" hidden="1">FALSE</definedName>
    <definedName name="HTML_LineBefore" hidden="1">FALSE</definedName>
    <definedName name="HTML_Name" localSheetId="1" hidden="1">"교통계획부"</definedName>
    <definedName name="HTML_Name" hidden="1">"김정호"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localSheetId="1" hidden="1">"C:\My Documents\chunho\MyHTML.htm"</definedName>
    <definedName name="HTML_PathFile" hidden="1">"C:\My Documents\6.htm"</definedName>
    <definedName name="HTML_PathTemplate" hidden="1">"C:\USERS\JHW\Kwangju\Distribution-Analysis\HTMLTemp.htm"</definedName>
    <definedName name="HTML_Title" localSheetId="1" hidden="1">"WON"</definedName>
    <definedName name="HTML_Title" hidden="1">"비용산출"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u" localSheetId="5">#REF!</definedName>
    <definedName name="Hu">#REF!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ID" localSheetId="5">#REF!,#REF!</definedName>
    <definedName name="ID">#REF!,#REF!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5">#REF!</definedName>
    <definedName name="IL" localSheetId="0">#REF!</definedName>
    <definedName name="IL">#REF!</definedName>
    <definedName name="ITNUM">#N/A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5">#REF!</definedName>
    <definedName name="j">#REF!</definedName>
    <definedName name="jg">#REF!</definedName>
    <definedName name="jhjyg">#REF!</definedName>
    <definedName name="JJFOR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5" hidden="1">#REF!</definedName>
    <definedName name="JJJ" hidden="1">#REF!</definedName>
    <definedName name="JJJ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J" localSheetId="5" hidden="1">#REF!</definedName>
    <definedName name="JJJJJJ" hidden="1">#REF!</definedName>
    <definedName name="JJSU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PP" localSheetId="5">#REF!</definedName>
    <definedName name="JPP">#REF!</definedName>
    <definedName name="JSH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y">[29]일반공사!#REF!</definedName>
    <definedName name="JYH" localSheetId="5">#REF!</definedName>
    <definedName name="JYH">#REF!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5">#REF!</definedName>
    <definedName name="K">#REF!</definedName>
    <definedName name="KA">[30]MOTOR!$B$61:$E$68</definedName>
    <definedName name="KB" localSheetId="5">'[31]3련 BOX'!#REF!</definedName>
    <definedName name="KB">'[31]3련 BOX'!#REF!</definedName>
    <definedName name="KD" localSheetId="5">#REF!</definedName>
    <definedName name="KD">#REF!</definedName>
    <definedName name="kdjf" localSheetId="5">#REF!</definedName>
    <definedName name="kdjf">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.1" localSheetId="5">'[31]3련 BOX'!#REF!</definedName>
    <definedName name="KH.1">'[31]3련 BOX'!#REF!</definedName>
    <definedName name="KJ">#REF!</definedName>
    <definedName name="kjjh">#REF!</definedName>
    <definedName name="KK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k" localSheetId="5" hidden="1">[32]날개벽수량표!#REF!</definedName>
    <definedName name="kkkkk" hidden="1">[32]날개벽수량표!#REF!</definedName>
    <definedName name="KKKS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localSheetId="5">'[31]3련 BOX'!#REF!</definedName>
    <definedName name="KL">'[31]3련 BOX'!#REF!</definedName>
    <definedName name="klkkk" localSheetId="5" hidden="1">[33]날개벽수량표!#REF!</definedName>
    <definedName name="klkkk" hidden="1">[33]날개벽수량표!#REF!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5">[21]교각1!#REF!</definedName>
    <definedName name="L" localSheetId="0">#REF!</definedName>
    <definedName name="L">[21]교각1!#REF!</definedName>
    <definedName name="L.P.G" localSheetId="9">#REF!</definedName>
    <definedName name="L.P.G" localSheetId="5">#REF!</definedName>
    <definedName name="L.P.G">#REF!</definedName>
    <definedName name="L1A1P" localSheetId="5">#REF!</definedName>
    <definedName name="L1A1P">#REF!</definedName>
    <definedName name="l1a1t" localSheetId="5">#REF!</definedName>
    <definedName name="l1a1t">#REF!</definedName>
    <definedName name="l1a2p" localSheetId="5">#REF!</definedName>
    <definedName name="l1a2p">#REF!</definedName>
    <definedName name="l1a2t" localSheetId="5">#REF!</definedName>
    <definedName name="l1a2t">#REF!</definedName>
    <definedName name="L1L" localSheetId="5">#REF!</definedName>
    <definedName name="L1L" localSheetId="0">#REF!</definedName>
    <definedName name="L1L">#REF!</definedName>
    <definedName name="L2A1P" localSheetId="5">#REF!</definedName>
    <definedName name="L2A1P">#REF!</definedName>
    <definedName name="l2a1t" localSheetId="5">#REF!</definedName>
    <definedName name="l2a1t">#REF!</definedName>
    <definedName name="l2a2p" localSheetId="5">#REF!</definedName>
    <definedName name="l2a2p">#REF!</definedName>
    <definedName name="l2a2t" localSheetId="5">#REF!</definedName>
    <definedName name="l2a2t">#REF!</definedName>
    <definedName name="L2L" localSheetId="5">#REF!</definedName>
    <definedName name="L2L" localSheetId="0">#REF!</definedName>
    <definedName name="L2L">#REF!</definedName>
    <definedName name="L3A1P" localSheetId="5">#REF!</definedName>
    <definedName name="L3A1P">#REF!</definedName>
    <definedName name="l3a1t" localSheetId="5">#REF!</definedName>
    <definedName name="l3a1t">#REF!</definedName>
    <definedName name="l3a2p" localSheetId="5">#REF!</definedName>
    <definedName name="l3a2p">#REF!</definedName>
    <definedName name="l3a2t" localSheetId="5">#REF!</definedName>
    <definedName name="l3a2t">#REF!</definedName>
    <definedName name="L3L" localSheetId="5">#REF!</definedName>
    <definedName name="L3L" localSheetId="0">#REF!</definedName>
    <definedName name="L3L">#REF!</definedName>
    <definedName name="L4A1P" localSheetId="5">#REF!</definedName>
    <definedName name="L4A1P">#REF!</definedName>
    <definedName name="l4a1t" localSheetId="5">#REF!</definedName>
    <definedName name="l4a1t">#REF!</definedName>
    <definedName name="l4a2p" localSheetId="5">#REF!</definedName>
    <definedName name="l4a2p">#REF!</definedName>
    <definedName name="l4a2t" localSheetId="5">#REF!</definedName>
    <definedName name="l4a2t">#REF!</definedName>
    <definedName name="L4L" localSheetId="5">#REF!</definedName>
    <definedName name="L4L" localSheetId="0">#REF!</definedName>
    <definedName name="L4L">#REF!</definedName>
    <definedName name="L5A1P" localSheetId="5">#REF!</definedName>
    <definedName name="L5A1P">#REF!</definedName>
    <definedName name="l5a1t" localSheetId="5">#REF!</definedName>
    <definedName name="l5a1t">#REF!</definedName>
    <definedName name="l5a2p" localSheetId="5">#REF!</definedName>
    <definedName name="l5a2p">#REF!</definedName>
    <definedName name="l5a2t" localSheetId="5">#REF!</definedName>
    <definedName name="l5a2t">#REF!</definedName>
    <definedName name="L6A1P" localSheetId="5">#REF!</definedName>
    <definedName name="L6A1P">#REF!</definedName>
    <definedName name="l6a1t" localSheetId="5">#REF!</definedName>
    <definedName name="l6a1t">#REF!</definedName>
    <definedName name="l6a2p" localSheetId="5">#REF!</definedName>
    <definedName name="l6a2p">#REF!</definedName>
    <definedName name="l6a2t" localSheetId="5">#REF!</definedName>
    <definedName name="l6a2t">#REF!</definedName>
    <definedName name="LA">#REF!</definedName>
    <definedName name="LA1P" localSheetId="5">#REF!</definedName>
    <definedName name="LA1P">#REF!</definedName>
    <definedName name="la1t" localSheetId="5">#REF!</definedName>
    <definedName name="la1t">#REF!</definedName>
    <definedName name="la2p" localSheetId="5">#REF!</definedName>
    <definedName name="la2p">#REF!</definedName>
    <definedName name="la2t" localSheetId="5">#REF!</definedName>
    <definedName name="la2t">#REF!</definedName>
    <definedName name="lab">[20]노임단가!$I$25</definedName>
    <definedName name="LAK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H" localSheetId="5">#REF!</definedName>
    <definedName name="LH" localSheetId="0">#REF!</definedName>
    <definedName name="LH">#REF!</definedName>
    <definedName name="LH.4" localSheetId="5">#REF!</definedName>
    <definedName name="LH.4" localSheetId="0">#REF!</definedName>
    <definedName name="LH.4">#REF!</definedName>
    <definedName name="LH.7" localSheetId="5">#REF!</definedName>
    <definedName name="LH.7" localSheetId="0">#REF!</definedName>
    <definedName name="LH.7">#REF!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kㅏㅎ" localSheetId="1" hidden="1">{#N/A,#N/A,FALSE,"2~8번"}</definedName>
    <definedName name="ljkㅏㅎ" localSheetId="2" hidden="1">{#N/A,#N/A,FALSE,"2~8번"}</definedName>
    <definedName name="ljkㅏㅎ" localSheetId="5" hidden="1">{#N/A,#N/A,FALSE,"2~8번"}</definedName>
    <definedName name="ljkㅏㅎ" localSheetId="0" hidden="1">{#N/A,#N/A,FALSE,"2~8번"}</definedName>
    <definedName name="ljkㅏㅎ" hidden="1">{#N/A,#N/A,FALSE,"2~8번"}</definedName>
    <definedName name="LL" localSheetId="5">#REF!</definedName>
    <definedName name="LL" localSheetId="0">#REF!</definedName>
    <definedName name="LL">#REF!</definedName>
    <definedName name="LLDIEK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>#REF!</definedName>
    <definedName name="LPI">#REF!</definedName>
    <definedName name="LSH">#REF!</definedName>
    <definedName name="Lu" localSheetId="5">#REF!</definedName>
    <definedName name="Lu">#REF!</definedName>
    <definedName name="M" localSheetId="5">#REF!</definedName>
    <definedName name="M">#REF!</definedName>
    <definedName name="M1A1P" localSheetId="5">#REF!</definedName>
    <definedName name="M1A1P">#REF!</definedName>
    <definedName name="m1a1t" localSheetId="5">#REF!</definedName>
    <definedName name="m1a1t">#REF!</definedName>
    <definedName name="m1a2p" localSheetId="5">#REF!</definedName>
    <definedName name="m1a2p">#REF!</definedName>
    <definedName name="m1a2t" localSheetId="5">#REF!</definedName>
    <definedName name="m1a2t">#REF!</definedName>
    <definedName name="M2A1P" localSheetId="5">#REF!</definedName>
    <definedName name="M2A1P">#REF!</definedName>
    <definedName name="m2a1t" localSheetId="5">#REF!</definedName>
    <definedName name="m2a1t">#REF!</definedName>
    <definedName name="m2a2p" localSheetId="5">#REF!</definedName>
    <definedName name="m2a2p">#REF!</definedName>
    <definedName name="m2a2t" localSheetId="5">#REF!</definedName>
    <definedName name="m2a2t">#REF!</definedName>
    <definedName name="M3A1P" localSheetId="5">#REF!</definedName>
    <definedName name="M3A1P">#REF!</definedName>
    <definedName name="m3a1t" localSheetId="5">#REF!</definedName>
    <definedName name="m3a1t">#REF!</definedName>
    <definedName name="m3a2p" localSheetId="5">#REF!</definedName>
    <definedName name="m3a2p">#REF!</definedName>
    <definedName name="m3a2t" localSheetId="5">#REF!</definedName>
    <definedName name="m3a2t">#REF!</definedName>
    <definedName name="M4A1P" localSheetId="5">#REF!</definedName>
    <definedName name="M4A1P">#REF!</definedName>
    <definedName name="m4a1t" localSheetId="5">#REF!</definedName>
    <definedName name="m4a1t">#REF!</definedName>
    <definedName name="m4a2p" localSheetId="5">#REF!</definedName>
    <definedName name="m4a2p">#REF!</definedName>
    <definedName name="m4a2t" localSheetId="5">#REF!</definedName>
    <definedName name="m4a2t">#REF!</definedName>
    <definedName name="Macro10" localSheetId="5">'일위대가 '!Macro10</definedName>
    <definedName name="Macro10">[0]!Macro10</definedName>
    <definedName name="Macro12" localSheetId="5">'일위대가 '!Macro12</definedName>
    <definedName name="Macro12">[0]!Macro12</definedName>
    <definedName name="Macro13" localSheetId="5">'일위대가 '!Macro13</definedName>
    <definedName name="Macro13">[0]!Macro13</definedName>
    <definedName name="Macro14" localSheetId="5">'일위대가 '!Macro14</definedName>
    <definedName name="Macro14">[0]!Macro14</definedName>
    <definedName name="Macro2">[34]!Macro2</definedName>
    <definedName name="Macro5" localSheetId="5">'일위대가 '!Macro5</definedName>
    <definedName name="Macro5">[0]!Macro5</definedName>
    <definedName name="Macro6" localSheetId="5">'일위대가 '!Macro6</definedName>
    <definedName name="Macro6">[0]!Macro6</definedName>
    <definedName name="Macro7" localSheetId="5">'일위대가 '!Macro7</definedName>
    <definedName name="Macro7">[0]!Macro7</definedName>
    <definedName name="Macro8" localSheetId="5">'일위대가 '!Macro8</definedName>
    <definedName name="Macro8">[0]!Macro8</definedName>
    <definedName name="Macro9" localSheetId="5">'일위대가 '!Macro9</definedName>
    <definedName name="Macro9">[0]!Macro9</definedName>
    <definedName name="MB.1" localSheetId="5">#REF!</definedName>
    <definedName name="MB.1" localSheetId="0">#REF!</definedName>
    <definedName name="MB.1">#REF!</definedName>
    <definedName name="MB.2" localSheetId="5">#REF!</definedName>
    <definedName name="MB.2" localSheetId="0">#REF!</definedName>
    <definedName name="MB.2">#REF!</definedName>
    <definedName name="MCB" localSheetId="5">#REF!</definedName>
    <definedName name="MCB" localSheetId="0">#REF!</definedName>
    <definedName name="MCB">#REF!</definedName>
    <definedName name="MCH" localSheetId="5">#REF!</definedName>
    <definedName name="MCH" localSheetId="0">#REF!</definedName>
    <definedName name="MCH">#REF!</definedName>
    <definedName name="MENU1" localSheetId="5">#REF!</definedName>
    <definedName name="MENU1">#REF!</definedName>
    <definedName name="MENU2" localSheetId="5">#REF!</definedName>
    <definedName name="MENU2">#REF!</definedName>
    <definedName name="MH" localSheetId="5">#REF!</definedName>
    <definedName name="MH" localSheetId="0">#REF!</definedName>
    <definedName name="MH">#REF!</definedName>
    <definedName name="mm" localSheetId="1" hidden="1">{#N/A,#N/A,TRUE,"토적및재료집계";#N/A,#N/A,TRUE,"토적및재료집계";#N/A,#N/A,TRUE,"단위량"}</definedName>
    <definedName name="mm" localSheetId="2" hidden="1">{#N/A,#N/A,TRUE,"토적및재료집계";#N/A,#N/A,TRUE,"토적및재료집계";#N/A,#N/A,TRUE,"단위량"}</definedName>
    <definedName name="mm" localSheetId="5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5">[35]COPING!#REF!</definedName>
    <definedName name="mmm">[35]COPING!#REF!</definedName>
    <definedName name="MONEY" localSheetId="5">#REF!,#REF!</definedName>
    <definedName name="MONEY">#REF!,#REF!</definedName>
    <definedName name="MOTOR">#REF!</definedName>
    <definedName name="MP" localSheetId="5">#REF!</definedName>
    <definedName name="MP">#REF!</definedName>
    <definedName name="MR" localSheetId="5">#REF!</definedName>
    <definedName name="MR">#REF!</definedName>
    <definedName name="MS" localSheetId="5">#REF!</definedName>
    <definedName name="MS">#REF!</definedName>
    <definedName name="msb">[20]노임단가!$AH$23</definedName>
    <definedName name="msh">[20]노임단가!$AH$19</definedName>
    <definedName name="msm">[20]노임단가!$AH$21</definedName>
    <definedName name="MYB.1" localSheetId="5">#REF!</definedName>
    <definedName name="MYB.1" localSheetId="0">#REF!</definedName>
    <definedName name="MYB.1">#REF!</definedName>
    <definedName name="MYB.2" localSheetId="5">#REF!</definedName>
    <definedName name="MYB.2" localSheetId="0">#REF!</definedName>
    <definedName name="MYB.2">#REF!</definedName>
    <definedName name="MYH" localSheetId="5">#REF!</definedName>
    <definedName name="MYH" localSheetId="0">#REF!</definedName>
    <definedName name="MYH">#REF!</definedName>
    <definedName name="N">#REF!</definedName>
    <definedName name="N1S">#REF!</definedName>
    <definedName name="N2S">#REF!</definedName>
    <definedName name="N3S">#REF!</definedName>
    <definedName name="NDO">#REF!</definedName>
    <definedName name="NEW" localSheetId="5">#REF!</definedName>
    <definedName name="NEW">#REF!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PI">#REF!</definedName>
    <definedName name="NSH">#REF!</definedName>
    <definedName name="NSO">#REF!</definedName>
    <definedName name="NYDATA" localSheetId="5">#REF!</definedName>
    <definedName name="NYDATA">#REF!</definedName>
    <definedName name="ooo" hidden="1">'[36]6PILE  (돌출)'!#REF!</definedName>
    <definedName name="P" localSheetId="5">#REF!</definedName>
    <definedName name="P" localSheetId="0">#REF!</definedName>
    <definedName name="P">#REF!</definedName>
    <definedName name="P_H2" localSheetId="5">#REF!</definedName>
    <definedName name="P_H2" localSheetId="0">#REF!</definedName>
    <definedName name="P_H2">#REF!</definedName>
    <definedName name="PA" localSheetId="5">#REF!</definedName>
    <definedName name="PA" localSheetId="0">#REF!</definedName>
    <definedName name="PA">#REF!</definedName>
    <definedName name="PB" localSheetId="5">#REF!</definedName>
    <definedName name="PB" localSheetId="0">#REF!</definedName>
    <definedName name="PB">#REF!</definedName>
    <definedName name="PBB" localSheetId="5">#REF!</definedName>
    <definedName name="PBB" localSheetId="0">#REF!</definedName>
    <definedName name="PBB">#REF!</definedName>
    <definedName name="PC" localSheetId="5">#REF!</definedName>
    <definedName name="PC" localSheetId="0">#REF!</definedName>
    <definedName name="PC">#REF!</definedName>
    <definedName name="PD" localSheetId="5">#REF!</definedName>
    <definedName name="PD" localSheetId="0">#REF!</definedName>
    <definedName name="PD">#REF!</definedName>
    <definedName name="PE" localSheetId="5">#REF!</definedName>
    <definedName name="PE" localSheetId="0">#REF!</definedName>
    <definedName name="PE">#REF!</definedName>
    <definedName name="PEA" localSheetId="5">#REF!</definedName>
    <definedName name="PEA" localSheetId="0">#REF!</definedName>
    <definedName name="PEA">#REF!</definedName>
    <definedName name="PEAK">#N/A</definedName>
    <definedName name="PF" localSheetId="5">#REF!</definedName>
    <definedName name="PF" localSheetId="0">#REF!</definedName>
    <definedName name="PF">#REF!</definedName>
    <definedName name="PG" localSheetId="5">#REF!</definedName>
    <definedName name="PG" localSheetId="0">#REF!</definedName>
    <definedName name="PG">#REF!</definedName>
    <definedName name="PH" localSheetId="5">#REF!</definedName>
    <definedName name="PH" localSheetId="0">#REF!</definedName>
    <definedName name="PH">#REF!</definedName>
    <definedName name="PI" localSheetId="5">#REF!</definedName>
    <definedName name="PI" localSheetId="0">#REF!</definedName>
    <definedName name="PI">#REF!</definedName>
    <definedName name="pile길이" localSheetId="5">#REF!</definedName>
    <definedName name="pile길이">#REF!</definedName>
    <definedName name="PJ" localSheetId="5">#REF!</definedName>
    <definedName name="PJ" localSheetId="0">#REF!</definedName>
    <definedName name="PJ">#REF!</definedName>
    <definedName name="PK" localSheetId="5">#REF!</definedName>
    <definedName name="PK" localSheetId="0">#REF!</definedName>
    <definedName name="PK">#REF!</definedName>
    <definedName name="PL" localSheetId="5">[21]교각1!#REF!</definedName>
    <definedName name="PL" localSheetId="0">#REF!</definedName>
    <definedName name="PL">[21]교각1!#REF!</definedName>
    <definedName name="PM" localSheetId="5">#REF!</definedName>
    <definedName name="PM" localSheetId="0">#REF!</definedName>
    <definedName name="PM">#REF!</definedName>
    <definedName name="PN" localSheetId="5">[21]교각1!#REF!</definedName>
    <definedName name="PN" localSheetId="0">#REF!</definedName>
    <definedName name="PN">[21]교각1!#REF!</definedName>
    <definedName name="PO" localSheetId="5">#REF!</definedName>
    <definedName name="PO" localSheetId="0">#REF!</definedName>
    <definedName name="PO">#REF!</definedName>
    <definedName name="PP" localSheetId="5">#REF!</definedName>
    <definedName name="PP" localSheetId="0">#REF!</definedName>
    <definedName name="PP">#REF!</definedName>
    <definedName name="PQ" localSheetId="5">#REF!</definedName>
    <definedName name="PQ" localSheetId="0">#REF!</definedName>
    <definedName name="PQ">#REF!</definedName>
    <definedName name="PR" localSheetId="5">#REF!</definedName>
    <definedName name="PR" localSheetId="0">#REF!</definedName>
    <definedName name="PR">#REF!</definedName>
    <definedName name="PRC" localSheetId="5">#REF!</definedName>
    <definedName name="PRC" localSheetId="0">#REF!</definedName>
    <definedName name="PRC">#REF!</definedName>
    <definedName name="PRIN_TITLES">#REF!</definedName>
    <definedName name="PRINT" localSheetId="5">#REF!</definedName>
    <definedName name="PRINT">#REF!</definedName>
    <definedName name="_xlnm.Print_Area" localSheetId="3">내역!$A$1:$M$34</definedName>
    <definedName name="_xlnm.Print_Area" localSheetId="6">'산출근거(간지)'!$A$1:$K$11</definedName>
    <definedName name="_xlnm.Print_Area" localSheetId="1">설명서!$A$1:$Q$17</definedName>
    <definedName name="_xlnm.Print_Area" localSheetId="11">'손보공제요율(계획중간실시)'!$A$1:$I$97</definedName>
    <definedName name="_xlnm.Print_Area" localSheetId="10">손해보험료!$A$1:$I$18</definedName>
    <definedName name="_xlnm.Print_Area" localSheetId="7">실시설계요율!$A$1:$K$17</definedName>
    <definedName name="_xlnm.Print_Area" localSheetId="2">예정공정표!$A$1:$M$22</definedName>
    <definedName name="_xlnm.Print_Area" localSheetId="5">'일위대가 '!$A$1:$M$41</definedName>
    <definedName name="_xlnm.Print_Area" localSheetId="4">'일위대가(간지)'!$A$1:$K$11</definedName>
    <definedName name="_xlnm.Print_Area" localSheetId="8">제1호표!$A$1:$S$23</definedName>
    <definedName name="_xlnm.Print_Area" localSheetId="0">표지!$A$1:$AE$40</definedName>
    <definedName name="_xlnm.Print_Area">#REF!</definedName>
    <definedName name="Print_Area_MI" localSheetId="5">#REF!</definedName>
    <definedName name="PRINT_AREA_MI" localSheetId="0">#REF!</definedName>
    <definedName name="Print_Area_MI">#REF!</definedName>
    <definedName name="PRINT_AREA_MI1" localSheetId="5">#REF!</definedName>
    <definedName name="PRINT_AREA_MI1">#REF!</definedName>
    <definedName name="print_title" localSheetId="5">#REF!</definedName>
    <definedName name="print_title">#REF!</definedName>
    <definedName name="_xlnm.Print_Titles" localSheetId="3">내역!$1:$2</definedName>
    <definedName name="_xlnm.Print_Titles" localSheetId="5">'일위대가 '!$1:$2</definedName>
    <definedName name="_xlnm.Print_Titles">#N/A</definedName>
    <definedName name="PRINT_TITLES_MI">#N/A</definedName>
    <definedName name="Projects">#REF!</definedName>
    <definedName name="PS" localSheetId="5">#REF!</definedName>
    <definedName name="PS" localSheetId="0">#REF!</definedName>
    <definedName name="PS">#REF!</definedName>
    <definedName name="psb">[20]노임단가!$AL$23</definedName>
    <definedName name="psh">[20]노임단가!$AL$19</definedName>
    <definedName name="psm">[20]노임단가!$AL$21</definedName>
    <definedName name="PSS" localSheetId="5">#REF!</definedName>
    <definedName name="PSS" localSheetId="0">#REF!</definedName>
    <definedName name="PSS">#REF!</definedName>
    <definedName name="PT" localSheetId="5">[21]교각1!#REF!</definedName>
    <definedName name="PT" localSheetId="0">#REF!</definedName>
    <definedName name="PT">[21]교각1!#REF!</definedName>
    <definedName name="PTT" localSheetId="5">#REF!</definedName>
    <definedName name="PTT" localSheetId="0">#REF!</definedName>
    <definedName name="PTT">#REF!</definedName>
    <definedName name="PU" localSheetId="5">#REF!</definedName>
    <definedName name="PU" localSheetId="0">#REF!</definedName>
    <definedName name="PU">#REF!</definedName>
    <definedName name="PUMP">#REF!</definedName>
    <definedName name="PUU" localSheetId="5">#REF!</definedName>
    <definedName name="PUU" localSheetId="0">#REF!</definedName>
    <definedName name="PUU">#REF!</definedName>
    <definedName name="PV" localSheetId="5">#REF!</definedName>
    <definedName name="PV" localSheetId="0">#REF!</definedName>
    <definedName name="PV">#REF!</definedName>
    <definedName name="Q">#REF!</definedName>
    <definedName name="Q3WEE" localSheetId="1" hidden="1">{#N/A,#N/A,FALSE,"조골재"}</definedName>
    <definedName name="Q3WEE" localSheetId="2" hidden="1">{#N/A,#N/A,FALSE,"조골재"}</definedName>
    <definedName name="Q3WEE" hidden="1">{#N/A,#N/A,FALSE,"조골재"}</definedName>
    <definedName name="qe" localSheetId="5">#REF!</definedName>
    <definedName name="qe">#REF!</definedName>
    <definedName name="qor" localSheetId="5" hidden="1">#REF!</definedName>
    <definedName name="qor" hidden="1">#REF!</definedName>
    <definedName name="qq" localSheetId="1" hidden="1">{#N/A,#N/A,FALSE,"단가표지"}</definedName>
    <definedName name="qq" localSheetId="2" hidden="1">{#N/A,#N/A,FALSE,"단가표지"}</definedName>
    <definedName name="qq" localSheetId="5" hidden="1">{#N/A,#N/A,FALSE,"단가표지"}</definedName>
    <definedName name="qq" localSheetId="0" hidden="1">{#N/A,#N/A,FALSE,"단가표지"}</definedName>
    <definedName name="qq" hidden="1">{#N/A,#N/A,FALSE,"단가표지"}</definedName>
    <definedName name="QQQQ" localSheetId="5">'일위대가 '!QQQQ</definedName>
    <definedName name="QQQQ">[0]!QQQQ</definedName>
    <definedName name="QTY">#N/A</definedName>
    <definedName name="qu">#REF!</definedName>
    <definedName name="qw" localSheetId="1" hidden="1">{#N/A,#N/A,FALSE,"단가표지"}</definedName>
    <definedName name="qw" localSheetId="2" hidden="1">{#N/A,#N/A,FALSE,"단가표지"}</definedName>
    <definedName name="qw" localSheetId="5" hidden="1">{#N/A,#N/A,FALSE,"단가표지"}</definedName>
    <definedName name="qw" localSheetId="0" hidden="1">{#N/A,#N/A,FALSE,"단가표지"}</definedName>
    <definedName name="qw" hidden="1">{#N/A,#N/A,FALSE,"단가표지"}</definedName>
    <definedName name="QWT" localSheetId="5">'[31]3련 BOX'!#REF!</definedName>
    <definedName name="QWT">'[31]3련 BOX'!#REF!</definedName>
    <definedName name="RAD" localSheetId="5">#REF!</definedName>
    <definedName name="RAD" localSheetId="0">#REF!</definedName>
    <definedName name="RAD">#REF!</definedName>
    <definedName name="range_T" localSheetId="5">#REF!</definedName>
    <definedName name="range_T">#REF!</definedName>
    <definedName name="RATE">#REF!</definedName>
    <definedName name="_xlnm.Recorder" localSheetId="5">#REF!</definedName>
    <definedName name="_xlnm.Recorder">#REF!</definedName>
    <definedName name="REF_6" localSheetId="5">#REF!</definedName>
    <definedName name="REF_6">#REF!</definedName>
    <definedName name="REF_F" localSheetId="5">#REF!</definedName>
    <definedName name="REF_F">#REF!</definedName>
    <definedName name="REF_G" localSheetId="5">#REF!</definedName>
    <definedName name="REF_G">#REF!</definedName>
    <definedName name="REF_H" localSheetId="5">#REF!</definedName>
    <definedName name="REF_H">#REF!</definedName>
    <definedName name="REF_J" localSheetId="5">#REF!</definedName>
    <definedName name="REF_J">#REF!</definedName>
    <definedName name="REF_L" localSheetId="5">#REF!</definedName>
    <definedName name="REF_L">#REF!</definedName>
    <definedName name="REF_O" localSheetId="5">#REF!</definedName>
    <definedName name="REF_O">#REF!</definedName>
    <definedName name="REF_Q" localSheetId="5">#REF!</definedName>
    <definedName name="REF_Q">#REF!</definedName>
    <definedName name="RFYIFIOYGOPIO" localSheetId="1" hidden="1">#REF!</definedName>
    <definedName name="RFYIFIOYGOPIO" localSheetId="2" hidden="1">#REF!</definedName>
    <definedName name="RFYIFIOYGOPIO" hidden="1">#REF!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.4" localSheetId="5">#REF!</definedName>
    <definedName name="RH.4" localSheetId="0">#REF!</definedName>
    <definedName name="RH.4">#REF!</definedName>
    <definedName name="RH.7" localSheetId="5">#REF!</definedName>
    <definedName name="RH.7" localSheetId="0">#REF!</definedName>
    <definedName name="RH.7">#REF!</definedName>
    <definedName name="rr">#REF!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rrr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rrrrrrr" hidden="1">{"'정산내역서'!$A$1:$I$35","'정산서(절.성토부)'!$A$1:$Q$17","'정산서(교량부)'!$A$1:$Q$84","'총괄표'!$A$1:$M$12","'시행현황'!$A$1:$G$12","'표지'!$A$1:$N$27","'정산서(절.성토부)'!$A$3:$Q$7"}</definedName>
    <definedName name="rtyu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rtyu" hidden="1">{"'정산내역서'!$A$1:$I$35","'정산서(절.성토부)'!$A$1:$Q$17","'정산서(교량부)'!$A$1:$Q$84","'총괄표'!$A$1:$M$12","'시행현황'!$A$1:$G$12","'표지'!$A$1:$N$27","'정산서(절.성토부)'!$A$3:$Q$7"}</definedName>
    <definedName name="s">#REF!</definedName>
    <definedName name="S2L" localSheetId="5">#REF!</definedName>
    <definedName name="S2L" localSheetId="0">#REF!</definedName>
    <definedName name="S2L">#REF!</definedName>
    <definedName name="sab">[20]노임단가!$Z$33</definedName>
    <definedName name="SADASDA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DASD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h">[20]노임단가!$Z$29</definedName>
    <definedName name="sam">[20]노임단가!$Z$31</definedName>
    <definedName name="sas">[20]노임단가!$Z$27</definedName>
    <definedName name="SASL" localSheetId="5">'[31]3련 BOX'!#REF!</definedName>
    <definedName name="SASL">'[31]3련 BOX'!#REF!</definedName>
    <definedName name="s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5">#REF!</definedName>
    <definedName name="SD">#REF!</definedName>
    <definedName name="SDCFG\" localSheetId="5" hidden="1">{#N/A,#N/A,FALSE,"운반시간"}</definedName>
    <definedName name="SDCFG\" hidden="1">{#N/A,#N/A,FALSE,"운반시간"}</definedName>
    <definedName name="SDF" localSheetId="5" hidden="1">{#N/A,#N/A,FALSE,"혼합골재"}</definedName>
    <definedName name="SDF" hidden="1">{#N/A,#N/A,FALSE,"혼합골재"}</definedName>
    <definedName name="sdg" localSheetId="5" hidden="1">#REF!</definedName>
    <definedName name="sdg" hidden="1">#REF!</definedName>
    <definedName name="SEP" localSheetId="5" hidden="1">{#N/A,#N/A,FALSE,"단가표지"}</definedName>
    <definedName name="SEP" hidden="1">{#N/A,#N/A,FALSE,"단가표지"}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" localSheetId="5">#REF!</definedName>
    <definedName name="SHE" localSheetId="0">#REF!</definedName>
    <definedName name="SHE">#REF!</definedName>
    <definedName name="SHORT_FORM_PRINTOUT" localSheetId="5">#REF!</definedName>
    <definedName name="SHORT_FORM_PRINTOUT">#REF!</definedName>
    <definedName name="SHT" localSheetId="5">#REF!</definedName>
    <definedName name="SHT" localSheetId="0">#REF!</definedName>
    <definedName name="SHT">#REF!</definedName>
    <definedName name="sido">#REF!</definedName>
    <definedName name="SK">#REF!</definedName>
    <definedName name="SKE">#REF!</definedName>
    <definedName name="SKEW" localSheetId="5">#REF!</definedName>
    <definedName name="SKEW">#REF!</definedName>
    <definedName name="sort">#REF!</definedName>
    <definedName name="sort2">#REF!</definedName>
    <definedName name="SORTCODE">#N/A</definedName>
    <definedName name="ss" localSheetId="5" hidden="1">{#N/A,#N/A,FALSE,"운반시간"}</definedName>
    <definedName name="ss" localSheetId="0" hidden="1">{#N/A,#N/A,FALSE,"운반시간"}</definedName>
    <definedName name="ss" hidden="1">{#N/A,#N/A,FALSE,"운반시간"}</definedName>
    <definedName name="ssb">[20]노임단가!$Z$23</definedName>
    <definedName name="SSec2MMax">[10]부재력정리!$I$30</definedName>
    <definedName name="SSec2MMin">[10]부재력정리!$I$31</definedName>
    <definedName name="SSec7MMax">[10]부재력정리!$I$40</definedName>
    <definedName name="SSec7MMin">[10]부재력정리!$I$41</definedName>
    <definedName name="ssh">[20]노임단가!$Z$19</definedName>
    <definedName name="ssm">[20]노임단가!$Z$21</definedName>
    <definedName name="sss" localSheetId="1" hidden="1">#REF!</definedName>
    <definedName name="sss" localSheetId="2" hidden="1">{#N/A,#N/A,FALSE,"전력간선"}</definedName>
    <definedName name="sss" hidden="1">{#N/A,#N/A,FALSE,"전력간선"}</definedName>
    <definedName name="ssss" localSheetId="5">#REF!,#REF!,#REF!,#REF!,#REF!</definedName>
    <definedName name="ssss">#REF!,#REF!,#REF!,#REF!,#REF!</definedName>
    <definedName name="START" localSheetId="5">#REF!</definedName>
    <definedName name="START">#REF!</definedName>
    <definedName name="startA">#REF!</definedName>
    <definedName name="stb">[20]노임단가!$Z$17</definedName>
    <definedName name="stEg">#REF!</definedName>
    <definedName name="stEv">#REF!</definedName>
    <definedName name="sth">[20]노임단가!$Z$13</definedName>
    <definedName name="stJh">#REF!</definedName>
    <definedName name="stm">[20]노임단가!$Z$15</definedName>
    <definedName name="stMh">#REF!</definedName>
    <definedName name="STOWH" localSheetId="5">'[31]3련 BOX'!#REF!</definedName>
    <definedName name="STOWH">'[31]3련 BOX'!#REF!</definedName>
    <definedName name="stPe">#REF!</definedName>
    <definedName name="stTr">#REF!</definedName>
    <definedName name="SV">#REF!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H.1" localSheetId="5">'[31]3련 BOX'!#REF!</definedName>
    <definedName name="SWH.1">'[31]3련 BOX'!#REF!</definedName>
    <definedName name="SWH.2" localSheetId="5">'[31]3련 BOX'!#REF!</definedName>
    <definedName name="SWH.2">'[31]3련 BOX'!#REF!</definedName>
    <definedName name="SWH.3" localSheetId="5">'[31]3련 BOX'!#REF!</definedName>
    <definedName name="SWH.3">'[31]3련 BOX'!#REF!</definedName>
    <definedName name="SWL">#REF!</definedName>
    <definedName name="SWR">#REF!</definedName>
    <definedName name="T" localSheetId="5">[21]교각1!#REF!</definedName>
    <definedName name="T">[21]교각1!#REF!</definedName>
    <definedName name="T_AMOUNT">#N/A</definedName>
    <definedName name="T_UPRICE">#N/A</definedName>
    <definedName name="t1a1p" localSheetId="5">#REF!</definedName>
    <definedName name="t1a1p">#REF!</definedName>
    <definedName name="t1a1t" localSheetId="5">#REF!</definedName>
    <definedName name="t1a1t">#REF!</definedName>
    <definedName name="t1a2p" localSheetId="5">#REF!</definedName>
    <definedName name="t1a2p">#REF!</definedName>
    <definedName name="t1a2t" localSheetId="5">#REF!</definedName>
    <definedName name="t1a2t">#REF!</definedName>
    <definedName name="T1S">#REF!</definedName>
    <definedName name="t2a1p" localSheetId="5">#REF!</definedName>
    <definedName name="t2a1p">#REF!</definedName>
    <definedName name="t2a1t" localSheetId="5">#REF!</definedName>
    <definedName name="t2a1t">#REF!</definedName>
    <definedName name="t2a2p" localSheetId="5">#REF!</definedName>
    <definedName name="t2a2p">#REF!</definedName>
    <definedName name="t2a2t" localSheetId="5">#REF!</definedName>
    <definedName name="t2a2t">#REF!</definedName>
    <definedName name="T2S">#REF!</definedName>
    <definedName name="T3A1P" localSheetId="5">#REF!</definedName>
    <definedName name="T3A1P">#REF!</definedName>
    <definedName name="t3a1t" localSheetId="5">#REF!</definedName>
    <definedName name="t3a1t">#REF!</definedName>
    <definedName name="t3a2p" localSheetId="5">#REF!</definedName>
    <definedName name="t3a2p">#REF!</definedName>
    <definedName name="t3a2t" localSheetId="5">#REF!</definedName>
    <definedName name="t3a2t">#REF!</definedName>
    <definedName name="T3S">#REF!</definedName>
    <definedName name="TA1P" localSheetId="5">#REF!</definedName>
    <definedName name="TA1P">#REF!</definedName>
    <definedName name="ta1t" localSheetId="5">#REF!</definedName>
    <definedName name="ta1t">#REF!</definedName>
    <definedName name="ta2p" localSheetId="5">#REF!</definedName>
    <definedName name="ta2p">#REF!</definedName>
    <definedName name="ta2t" localSheetId="5">#REF!</definedName>
    <definedName name="ta2t">#REF!</definedName>
    <definedName name="TITLE" localSheetId="5">#REF!</definedName>
    <definedName name="TITLE">#REF!</definedName>
    <definedName name="title1" localSheetId="5">#REF!</definedName>
    <definedName name="title1">#REF!</definedName>
    <definedName name="TKH" localSheetId="5">'[31]3련 BOX'!#REF!</definedName>
    <definedName name="TKH">'[31]3련 BOX'!#REF!</definedName>
    <definedName name="TMO">#REF!</definedName>
    <definedName name="TOB" localSheetId="5">#REF!</definedName>
    <definedName name="TOB" localSheetId="0">#REF!</definedName>
    <definedName name="TOB">#REF!</definedName>
    <definedName name="TOH" localSheetId="5">#REF!</definedName>
    <definedName name="TOH" localSheetId="0">#REF!</definedName>
    <definedName name="TOH">#REF!</definedName>
    <definedName name="TOLB" localSheetId="5">#REF!</definedName>
    <definedName name="TOLB" localSheetId="0">#REF!</definedName>
    <definedName name="TOLB">#REF!</definedName>
    <definedName name="TOWB" localSheetId="5">#REF!</definedName>
    <definedName name="TOWB" localSheetId="0">#REF!</definedName>
    <definedName name="TOWB">#REF!</definedName>
    <definedName name="TOWH" localSheetId="5">#REF!</definedName>
    <definedName name="TOWH" localSheetId="0">#REF!</definedName>
    <definedName name="TOWH">#REF!</definedName>
    <definedName name="tr" localSheetId="5" hidden="1">#REF!</definedName>
    <definedName name="tr" hidden="1">#REF!</definedName>
    <definedName name="tuchal">#REF!</definedName>
    <definedName name="TW">#REF!</definedName>
    <definedName name="TWL">#REF!</definedName>
    <definedName name="TWR">#REF!</definedName>
    <definedName name="TYB" localSheetId="5">'[31]3련 BOX'!#REF!</definedName>
    <definedName name="TYB">'[31]3련 BOX'!#REF!</definedName>
    <definedName name="tykd" localSheetId="5" hidden="1">{"'제10장(표)'!$A$5:$L$10"}</definedName>
    <definedName name="tykd" hidden="1">{"'제10장(표)'!$A$5:$L$10"}</definedName>
    <definedName name="V" localSheetId="5">#REF!</definedName>
    <definedName name="V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5">#REF!</definedName>
    <definedName name="VV">#REF!</definedName>
    <definedName name="VVAFP">#REF!</definedName>
    <definedName name="VVMF">#REF!</definedName>
    <definedName name="VWEI">#REF!</definedName>
    <definedName name="W" localSheetId="5">#REF!</definedName>
    <definedName name="W">#REF!</definedName>
    <definedName name="WA" localSheetId="5">[21]교각1!#REF!</definedName>
    <definedName name="WA">[21]교각1!#REF!</definedName>
    <definedName name="WB.1" localSheetId="5">#REF!</definedName>
    <definedName name="WB.1" localSheetId="0">#REF!</definedName>
    <definedName name="WB.1">#REF!</definedName>
    <definedName name="WB.2" localSheetId="5">#REF!</definedName>
    <definedName name="WB.2" localSheetId="0">#REF!</definedName>
    <definedName name="WB.2">#REF!</definedName>
    <definedName name="WB.3" localSheetId="5">#REF!</definedName>
    <definedName name="WB.3" localSheetId="0">#REF!</definedName>
    <definedName name="WB.3">#REF!</definedName>
    <definedName name="WEI">#REF!</definedName>
    <definedName name="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2" hidden="1">{#N/A,#N/A,FALSE,"골재소요량";#N/A,#N/A,FALSE,"골재소요량"}</definedName>
    <definedName name="wer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q" localSheetId="5">'일위대가 '!werq</definedName>
    <definedName name="werq">[0]!werq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.1" localSheetId="5">#REF!</definedName>
    <definedName name="WH.1" localSheetId="0">#REF!</definedName>
    <definedName name="WH.1">#REF!</definedName>
    <definedName name="WH.2" localSheetId="5">#REF!</definedName>
    <definedName name="WH.2" localSheetId="0">#REF!</definedName>
    <definedName name="WH.2">#REF!</definedName>
    <definedName name="WH.3" localSheetId="5">#REF!</definedName>
    <definedName name="WH.3" localSheetId="0">#REF!</definedName>
    <definedName name="WH.3">#REF!</definedName>
    <definedName name="whekd" localSheetId="5" hidden="1">{#N/A,#N/A,FALSE,"포장단가"}</definedName>
    <definedName name="whekd" hidden="1">{#N/A,#N/A,FALSE,"포장단가"}</definedName>
    <definedName name="WL" localSheetId="5">[21]교각1!#REF!</definedName>
    <definedName name="WL">[21]교각1!#REF!</definedName>
    <definedName name="wm.조골재1" localSheetId="1" hidden="1">{#N/A,#N/A,FALSE,"조골재"}</definedName>
    <definedName name="wm.조골재1" localSheetId="2" hidden="1">{#N/A,#N/A,FALSE,"조골재"}</definedName>
    <definedName name="wm.조골재1" localSheetId="5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N" localSheetId="5">[21]교각1!#REF!</definedName>
    <definedName name="WN">[21]교각1!#REF!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" hidden="1">{#N/A,#N/A,FALSE,"2~8번"}</definedName>
    <definedName name="wrn.2번." localSheetId="2" hidden="1">{#N/A,#N/A,FALSE,"2~8번"}</definedName>
    <definedName name="wrn.2번." localSheetId="5" hidden="1">{#N/A,#N/A,FALSE,"2~8번"}</definedName>
    <definedName name="wrn.2번." localSheetId="0" hidden="1">{#N/A,#N/A,FALSE,"2~8번"}</definedName>
    <definedName name="wrn.2번." hidden="1">{#N/A,#N/A,FALSE,"2~8번"}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localSheetId="2" hidden="1">{#N/A,#N/A,TRUE,"1";#N/A,#N/A,TRUE,"2";#N/A,#N/A,TRUE,"3";#N/A,#N/A,TRUE,"4";#N/A,#N/A,TRUE,"5";#N/A,#N/A,TRUE,"6";#N/A,#N/A,TRUE,"7"}</definedName>
    <definedName name="wrn.97년._.사업계획._.및._.예산지침." localSheetId="5" hidden="1">{#N/A,#N/A,TRUE,"1";#N/A,#N/A,TRUE,"2";#N/A,#N/A,TRUE,"3";#N/A,#N/A,TRUE,"4";#N/A,#N/A,TRUE,"5";#N/A,#N/A,TRUE,"6";#N/A,#N/A,TRUE,"7"}</definedName>
    <definedName name="wrn.97년._.사업계획._.및._.예산지침." localSheetId="0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1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1" hidden="1">{#N/A,#N/A,FALSE,"전력간선"}</definedName>
    <definedName name="wrn.교육청." localSheetId="2" hidden="1">{#N/A,#N/A,FALSE,"전력간선"}</definedName>
    <definedName name="wrn.교육청." localSheetId="5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02." localSheetId="1" hidden="1">{#N/A,#N/A,FALSE,"구조2"}</definedName>
    <definedName name="wrn.구조02." localSheetId="2" hidden="1">{#N/A,#N/A,FALSE,"구조2"}</definedName>
    <definedName name="wrn.구조02." hidden="1">{#N/A,#N/A,FALSE,"구조2"}</definedName>
    <definedName name="wrn.구조2." localSheetId="1" hidden="1">{#N/A,#N/A,FALSE,"구조2"}</definedName>
    <definedName name="wrn.구조2." localSheetId="2" hidden="1">{#N/A,#N/A,FALSE,"구조2"}</definedName>
    <definedName name="wrn.구조2." localSheetId="5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2" hidden="1">{#N/A,#N/A,FALSE,"단가표지"}</definedName>
    <definedName name="wrn.단가표지." localSheetId="5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2" hidden="1">{#N/A,#N/A,FALSE,"배수1"}</definedName>
    <definedName name="wrn.배수1." localSheetId="5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2" hidden="1">{#N/A,#N/A,FALSE,"배수2"}</definedName>
    <definedName name="wrn.배수2." localSheetId="5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2" hidden="1">{#N/A,#N/A,FALSE,"부대1"}</definedName>
    <definedName name="wrn.부대1." localSheetId="5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2" hidden="1">{#N/A,#N/A,FALSE,"부대2"}</definedName>
    <definedName name="wrn.부대2." localSheetId="5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" hidden="1">{#N/A,#N/A,FALSE,"속도"}</definedName>
    <definedName name="wrn.속도." localSheetId="2" hidden="1">{#N/A,#N/A,FALSE,"속도"}</definedName>
    <definedName name="wrn.속도." localSheetId="5" hidden="1">{#N/A,#N/A,FALSE,"속도"}</definedName>
    <definedName name="wrn.속도." localSheetId="0" hidden="1">{#N/A,#N/A,FALSE,"속도"}</definedName>
    <definedName name="wrn.속도." hidden="1">{#N/A,#N/A,FALSE,"속도"}</definedName>
    <definedName name="wrn.신용찬." localSheetId="1" hidden="1">{#N/A,#N/A,TRUE,"토적및재료집계";#N/A,#N/A,TRUE,"토적및재료집계";#N/A,#N/A,TRUE,"단위량"}</definedName>
    <definedName name="wrn.신용찬." localSheetId="2" hidden="1">{#N/A,#N/A,TRUE,"토적및재료집계";#N/A,#N/A,TRUE,"토적및재료집계";#N/A,#N/A,TRUE,"단위량"}</definedName>
    <definedName name="wrn.신용찬." localSheetId="5" hidden="1">{#N/A,#N/A,TRUE,"토적및재료집계";#N/A,#N/A,TRUE,"토적및재료집계";#N/A,#N/A,TRUE,"단위량"}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업체별._.견적공사명." localSheetId="1" hidden="1">{"SJ - 기본 보기",#N/A,FALSE,"공사별 외주견적"}</definedName>
    <definedName name="wrn.업체별._.견적공사명." localSheetId="2" hidden="1">{"SJ - 기본 보기",#N/A,FALSE,"공사별 외주견적"}</definedName>
    <definedName name="wrn.업체별._.견적공사명." localSheetId="5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1" hidden="1">{#N/A,#N/A,FALSE,"운반시간"}</definedName>
    <definedName name="wrn.운반시간." localSheetId="2" hidden="1">{#N/A,#N/A,FALSE,"운반시간"}</definedName>
    <definedName name="wrn.운반시간." localSheetId="5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인주." localSheetId="5" hidden="1">{#N/A,#N/A,FALSE,"물량산출"}</definedName>
    <definedName name="wrn.이인주." hidden="1">{#N/A,#N/A,FALSE,"물량산출"}</definedName>
    <definedName name="wrn.이정표." localSheetId="1" hidden="1">{#N/A,#N/A,FALSE,"이정표"}</definedName>
    <definedName name="wrn.이정표." localSheetId="2" hidden="1">{#N/A,#N/A,FALSE,"이정표"}</definedName>
    <definedName name="wrn.이정표." localSheetId="5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일위대가." localSheetId="1" hidden="1">{#N/A,#N/A,TRUE,"대가1"}</definedName>
    <definedName name="wrn.일위대가." localSheetId="2" hidden="1">{#N/A,#N/A,TRUE,"대가1"}</definedName>
    <definedName name="wrn.일위대가." localSheetId="5" hidden="1">{#N/A,#N/A,TRUE,"대가1"}</definedName>
    <definedName name="wrn.일위대가." localSheetId="0" hidden="1">{#N/A,#N/A,TRUE,"대가1"}</definedName>
    <definedName name="wrn.일위대가." hidden="1">{#N/A,#N/A,TRUE,"대가1"}</definedName>
    <definedName name="wrn.전열선출서." localSheetId="1" hidden="1">{#N/A,#N/A,FALSE,"전열산출서"}</definedName>
    <definedName name="wrn.전열선출서." localSheetId="2" hidden="1">{#N/A,#N/A,FALSE,"전열산출서"}</definedName>
    <definedName name="wrn.전열선출서." hidden="1">{#N/A,#N/A,FALSE,"전열산출서"}</definedName>
    <definedName name="wrn.조골재." localSheetId="1" hidden="1">{#N/A,#N/A,FALSE,"조골재"}</definedName>
    <definedName name="wrn.조골재." localSheetId="2" hidden="1">{#N/A,#N/A,FALSE,"조골재"}</definedName>
    <definedName name="wrn.조골재." localSheetId="5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토공1." localSheetId="1" hidden="1">{#N/A,#N/A,FALSE,"구조1"}</definedName>
    <definedName name="wrn.토공1." localSheetId="2" hidden="1">{#N/A,#N/A,FALSE,"구조1"}</definedName>
    <definedName name="wrn.토공1." localSheetId="5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2" hidden="1">{#N/A,#N/A,FALSE,"토공2"}</definedName>
    <definedName name="wrn.토공2." localSheetId="5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2" hidden="1">{#N/A,#N/A,FALSE,"포장1";#N/A,#N/A,FALSE,"포장1"}</definedName>
    <definedName name="wrn.포장1." localSheetId="5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2" hidden="1">{#N/A,#N/A,FALSE,"포장2"}</definedName>
    <definedName name="wrn.포장2." localSheetId="5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포장단가." localSheetId="5" hidden="1">{#N/A,#N/A,FALSE,"포장단가"}</definedName>
    <definedName name="wrn.포장단가." hidden="1">{#N/A,#N/A,FALSE,"포장단가"}</definedName>
    <definedName name="wrn.표지." localSheetId="1" hidden="1">{#N/A,#N/A,FALSE,"표지"}</definedName>
    <definedName name="wrn.표지." localSheetId="2" hidden="1">{#N/A,#N/A,FALSE,"표지"}</definedName>
    <definedName name="wrn.표지." localSheetId="5" hidden="1">{#N/A,#N/A,FALSE,"표지"}</definedName>
    <definedName name="wrn.표지." localSheetId="0" hidden="1">{#N/A,#N/A,FALSE,"표지"}</definedName>
    <definedName name="wrn.표지." hidden="1">{#N/A,#N/A,FALSE,"표지"}</definedName>
    <definedName name="wrn.표지목차." localSheetId="1" hidden="1">{#N/A,#N/A,FALSE,"표지목차"}</definedName>
    <definedName name="wrn.표지목차." localSheetId="2" hidden="1">{#N/A,#N/A,FALSE,"표지목차"}</definedName>
    <definedName name="wrn.표지목차." localSheetId="5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1" hidden="1">{#N/A,#N/A,FALSE,"현장 NCR 분석";#N/A,#N/A,FALSE,"현장품질감사";#N/A,#N/A,FALSE,"현장품질감사"}</definedName>
    <definedName name="wrn.현장._.NCR._.분석." localSheetId="2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" hidden="1">{#N/A,#N/A,FALSE,"혼합골재"}</definedName>
    <definedName name="wrn.혼합골재." localSheetId="2" hidden="1">{#N/A,#N/A,FALSE,"혼합골재"}</definedName>
    <definedName name="wrn.혼합골재." localSheetId="5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>#REF!</definedName>
    <definedName name="WT" localSheetId="5">#REF!</definedName>
    <definedName name="WT" localSheetId="0">#REF!</definedName>
    <definedName name="WT">#REF!</definedName>
    <definedName name="W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>#REF!</definedName>
    <definedName name="WW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5">#REF!</definedName>
    <definedName name="X" localSheetId="0">#REF!</definedName>
    <definedName name="X">#REF!</definedName>
    <definedName name="XA">#REF!</definedName>
    <definedName name="xhrhd" localSheetId="1" hidden="1">{#N/A,#N/A,FALSE,"토공2"}</definedName>
    <definedName name="xhrhd" localSheetId="2" hidden="1">{#N/A,#N/A,FALSE,"토공2"}</definedName>
    <definedName name="xhrhd" localSheetId="5" hidden="1">{#N/A,#N/A,FALSE,"토공2"}</definedName>
    <definedName name="xhrhd" localSheetId="0" hidden="1">{#N/A,#N/A,FALSE,"토공2"}</definedName>
    <definedName name="xhrhd" hidden="1">{#N/A,#N/A,FALSE,"토공2"}</definedName>
    <definedName name="XS">#REF!</definedName>
    <definedName name="xx" hidden="1">#REF!</definedName>
    <definedName name="xxx" hidden="1">#REF!</definedName>
    <definedName name="xxxx">#REF!</definedName>
    <definedName name="XZ">#REF!</definedName>
    <definedName name="Y" localSheetId="5">#REF!</definedName>
    <definedName name="Y" localSheetId="0">#REF!</definedName>
    <definedName name="Y">#REF!</definedName>
    <definedName name="YA" localSheetId="5">#REF!</definedName>
    <definedName name="YA" localSheetId="0">#REF!</definedName>
    <definedName name="YA">#REF!</definedName>
    <definedName name="YH" localSheetId="5">'[31]3련 BOX'!#REF!</definedName>
    <definedName name="YH">'[31]3련 BOX'!#REF!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yyyyy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yyyyyyyyyy" hidden="1">{"'정산내역서'!$A$1:$I$35","'정산서(절.성토부)'!$A$1:$Q$17","'정산서(교량부)'!$A$1:$Q$84","'총괄표'!$A$1:$M$12","'시행현황'!$A$1:$G$12","'표지'!$A$1:$N$27","'정산서(절.성토부)'!$A$3:$Q$7"}</definedName>
    <definedName name="Z" localSheetId="5">#REF!</definedName>
    <definedName name="Z" localSheetId="0">#REF!</definedName>
    <definedName name="Z">#REF!</definedName>
    <definedName name="Z_7C9E3C89_86A0_11D2_9795_00A0C94ACFC5_.wvu.PrintArea" localSheetId="5" hidden="1">#REF!</definedName>
    <definedName name="Z_7C9E3C89_86A0_11D2_9795_00A0C94ACFC5_.wvu.PrintArea" hidden="1">#REF!</definedName>
    <definedName name="Z6_">#REF!</definedName>
    <definedName name="za" localSheetId="5" hidden="1">#REF!</definedName>
    <definedName name="za" hidden="1">#REF!</definedName>
    <definedName name="zx" localSheetId="1" hidden="1">[4]노임단가!#REF!</definedName>
    <definedName name="zx" localSheetId="5" hidden="1">[4]노임단가!#REF!</definedName>
    <definedName name="zx" hidden="1">[4]노임단가!#REF!</definedName>
    <definedName name="ZZ" localSheetId="5">#REF!</definedName>
    <definedName name="ZZ">#REF!</definedName>
    <definedName name="ZZZ" localSheetId="1" hidden="1">{#N/A,#N/A,FALSE,"배수2"}</definedName>
    <definedName name="ZZZ" localSheetId="2" hidden="1">{#N/A,#N/A,FALSE,"배수2"}</definedName>
    <definedName name="ZZZ" localSheetId="5" hidden="1">{#N/A,#N/A,FALSE,"배수2"}</definedName>
    <definedName name="ZZZ" localSheetId="0" hidden="1">{#N/A,#N/A,FALSE,"배수2"}</definedName>
    <definedName name="ZZZ" hidden="1">{#N/A,#N/A,FALSE,"배수2"}</definedName>
    <definedName name="ㄱㄱㄱㄱㄱ" localSheetId="1" hidden="1">{#N/A,#N/A,FALSE,"2~8번"}</definedName>
    <definedName name="ㄱㄱㄱㄱㄱ" localSheetId="2" hidden="1">{#N/A,#N/A,FALSE,"2~8번"}</definedName>
    <definedName name="ㄱㄱㄱㄱㄱ" hidden="1">{#N/A,#N/A,FALSE,"2~8번"}</definedName>
    <definedName name="ㄱㄷㄷㄱ" localSheetId="1" hidden="1">{#N/A,#N/A,FALSE,"구조2"}</definedName>
    <definedName name="ㄱㄷㄷㄱ" localSheetId="2" hidden="1">{#N/A,#N/A,FALSE,"구조2"}</definedName>
    <definedName name="ㄱㄷㄷㄱ" localSheetId="5" hidden="1">{#N/A,#N/A,FALSE,"구조2"}</definedName>
    <definedName name="ㄱㄷㄷㄱ" localSheetId="0" hidden="1">{#N/A,#N/A,FALSE,"구조2"}</definedName>
    <definedName name="ㄱㄷㄷㄱ" hidden="1">{#N/A,#N/A,FALSE,"구조2"}</definedName>
    <definedName name="ㄱㅁㄴ" localSheetId="1" hidden="1">{#N/A,#N/A,FALSE,"토공2"}</definedName>
    <definedName name="ㄱㅁㄴ" localSheetId="2" hidden="1">{#N/A,#N/A,FALSE,"토공2"}</definedName>
    <definedName name="ㄱㅁㄴ" localSheetId="5" hidden="1">{#N/A,#N/A,FALSE,"토공2"}</definedName>
    <definedName name="ㄱㅁㄴ" localSheetId="0" hidden="1">{#N/A,#N/A,FALSE,"토공2"}</definedName>
    <definedName name="ㄱㅁㄴ" hidden="1">{#N/A,#N/A,FALSE,"토공2"}</definedName>
    <definedName name="ㄱㅈㅎ" localSheetId="5" hidden="1">#REF!</definedName>
    <definedName name="ㄱㅈㅎ" hidden="1">#REF!</definedName>
    <definedName name="가" localSheetId="5">#REF!</definedName>
    <definedName name="가">#REF!</definedName>
    <definedName name="가2" localSheetId="5">#REF!</definedName>
    <definedName name="가2">#REF!</definedName>
    <definedName name="가3" localSheetId="5">#REF!</definedName>
    <definedName name="가3">#REF!</definedName>
    <definedName name="가4" localSheetId="5">#REF!</definedName>
    <definedName name="가4">#REF!</definedName>
    <definedName name="가5" localSheetId="5">#REF!</definedName>
    <definedName name="가5">#REF!</definedName>
    <definedName name="가6" localSheetId="5">#REF!</definedName>
    <definedName name="가6">#REF!</definedName>
    <definedName name="가건물" localSheetId="5">#REF!</definedName>
    <definedName name="가건물">#REF!</definedName>
    <definedName name="가나다라" localSheetId="5" hidden="1">{"'제10장(표)'!$A$5:$L$10"}</definedName>
    <definedName name="가나다라" hidden="1">{"'제10장(표)'!$A$5:$L$10"}</definedName>
    <definedName name="가마니" localSheetId="5">#REF!</definedName>
    <definedName name="가마니">#REF!</definedName>
    <definedName name="가사" localSheetId="5">#REF!</definedName>
    <definedName name="가사">#REF!</definedName>
    <definedName name="가설방우판넬">[18]데리네이타현황!$A$4,[18]데리네이타현황!$A$2,[18]데리네이타현황!$A$1,[18]데리네이타현황!$A$279,[18]데리네이타현황!$A:$A</definedName>
    <definedName name="각량" localSheetId="5" hidden="1">{"'제10장(표)'!$A$5:$L$10"}</definedName>
    <definedName name="각량" hidden="1">{"'제10장(표)'!$A$5:$L$10"}</definedName>
    <definedName name="간다" hidden="1">#REF!</definedName>
    <definedName name="간접노무비" localSheetId="5">#REF!</definedName>
    <definedName name="간접노무비">#REF!</definedName>
    <definedName name="간접노무비요율">#REF!</definedName>
    <definedName name="간접노무비표">#REF!</definedName>
    <definedName name="갈빌1호">#REF!</definedName>
    <definedName name="갈빌2호">#REF!</definedName>
    <definedName name="갈빌3호">#REF!</definedName>
    <definedName name="갑" localSheetId="5">#REF!</definedName>
    <definedName name="갑">#REF!</definedName>
    <definedName name="강" localSheetId="5" hidden="1">{"'제10장(표)'!$A$5:$L$10"}</definedName>
    <definedName name="강" hidden="1">{"'제10장(표)'!$A$5:$L$10"}</definedName>
    <definedName name="강강아지" localSheetId="5" hidden="1">{"'제10장(표)'!$A$5:$L$10"}</definedName>
    <definedName name="강강아지" hidden="1">{"'제10장(표)'!$A$5:$L$10"}</definedName>
    <definedName name="강교번호">'[37]강교(Sub)'!$A$4:$A$18</definedName>
    <definedName name="강남욱">{"Book1","2008년 9월활동보조 판정표.xls"}</definedName>
    <definedName name="강원도" localSheetId="5" hidden="1">{"'제10장(표)'!$A$5:$L$10"}</definedName>
    <definedName name="강원도" hidden="1">{"'제10장(표)'!$A$5:$L$10"}</definedName>
    <definedName name="개거" localSheetId="1" hidden="1">#REF!</definedName>
    <definedName name="개거" localSheetId="2" hidden="1">#REF!</definedName>
    <definedName name="개거" hidden="1">#REF!</definedName>
    <definedName name="갱부" localSheetId="5">#REF!</definedName>
    <definedName name="갱부" localSheetId="0">#REF!</definedName>
    <definedName name="갱부">#REF!</definedName>
    <definedName name="거리" localSheetId="5">#REF!</definedName>
    <definedName name="거리">#REF!</definedName>
    <definedName name="거리1" localSheetId="5">#REF!</definedName>
    <definedName name="거리1">#REF!</definedName>
    <definedName name="건설기계운전기사" localSheetId="5">#REF!</definedName>
    <definedName name="건설기계운전기사" localSheetId="0">#REF!</definedName>
    <definedName name="건설기계운전기사">#REF!</definedName>
    <definedName name="건설기계운전조수" localSheetId="5">#REF!</definedName>
    <definedName name="건설기계운전조수" localSheetId="0">#REF!</definedName>
    <definedName name="건설기계운전조수">#REF!</definedName>
    <definedName name="건설기계조장" localSheetId="5">#REF!</definedName>
    <definedName name="건설기계조장" localSheetId="0">#REF!</definedName>
    <definedName name="건설기계조장">#REF!</definedName>
    <definedName name="건축" localSheetId="1" hidden="1">{#N/A,#N/A,TRUE,"토적및재료집계";#N/A,#N/A,TRUE,"토적및재료집계";#N/A,#N/A,TRUE,"단위량"}</definedName>
    <definedName name="건축" localSheetId="2" hidden="1">{#N/A,#N/A,TRUE,"토적및재료집계";#N/A,#N/A,TRUE,"토적및재료집계";#N/A,#N/A,TRUE,"단위량"}</definedName>
    <definedName name="건축" localSheetId="5" hidden="1">{#N/A,#N/A,TRUE,"토적및재료집계";#N/A,#N/A,TRUE,"토적및재료집계";#N/A,#N/A,TRUE,"단위량"}</definedName>
    <definedName name="건축" localSheetId="0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목공" localSheetId="5">#REF!</definedName>
    <definedName name="건축목공" localSheetId="0">#REF!</definedName>
    <definedName name="건축목공">#REF!</definedName>
    <definedName name="건축물등기수" localSheetId="5">#REF!</definedName>
    <definedName name="건축물등기수">#REF!</definedName>
    <definedName name="검조부" localSheetId="5">#REF!</definedName>
    <definedName name="검조부">#REF!</definedName>
    <definedName name="검토" localSheetId="5" hidden="1">{"'학생수(읍,면별)'!$A$15:$J$24"}</definedName>
    <definedName name="검토" hidden="1">{"'학생수(읍,면별)'!$A$15:$J$24"}</definedName>
    <definedName name="견적서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결속선" localSheetId="5">#REF!</definedName>
    <definedName name="결속선">#REF!</definedName>
    <definedName name="경">[38]실행대비!$A$2:$J$1460</definedName>
    <definedName name="경계점말뚝">'[39]2.재료비'!#REF!</definedName>
    <definedName name="경비" localSheetId="5">#REF!</definedName>
    <definedName name="경비">#REF!</definedName>
    <definedName name="경비합">#REF!</definedName>
    <definedName name="경상비1" localSheetId="5">#REF!</definedName>
    <definedName name="경상비1">#REF!</definedName>
    <definedName name="경유" localSheetId="0">#REF!</definedName>
    <definedName name="경유">[40]기초단가!$B$41</definedName>
    <definedName name="경호" localSheetId="5" hidden="1">{"'관경확장'!$A$79:$M$98","'관경확장'!$A$54:$M$78"}</definedName>
    <definedName name="경호" hidden="1">{"'관경확장'!$A$79:$M$98","'관경확장'!$A$54:$M$78"}</definedName>
    <definedName name="계" localSheetId="5">#REF!</definedName>
    <definedName name="계" localSheetId="0">#REF!</definedName>
    <definedName name="계">#REF!</definedName>
    <definedName name="계량기보호통16_볼내장앵글" localSheetId="5">#REF!</definedName>
    <definedName name="계량기보호통16_볼내장앵글">#REF!</definedName>
    <definedName name="계량기보호통20_볼내장앵글" localSheetId="5">#REF!</definedName>
    <definedName name="계량기보호통20_볼내장앵글">#REF!</definedName>
    <definedName name="계량기보호통25_볼내장앵글" localSheetId="5">#REF!</definedName>
    <definedName name="계량기보호통25_볼내장앵글">#REF!</definedName>
    <definedName name="계량기보호통32" localSheetId="5">#REF!</definedName>
    <definedName name="계량기보호통32">#REF!</definedName>
    <definedName name="계량기보호통40" localSheetId="5">#REF!</definedName>
    <definedName name="계량기보호통40">#REF!</definedName>
    <definedName name="계량기보호통50" localSheetId="5">#REF!</definedName>
    <definedName name="계량기보호통50">#REF!</definedName>
    <definedName name="계령공" localSheetId="5">#REF!</definedName>
    <definedName name="계령공">#REF!</definedName>
    <definedName name="계약내역서" localSheetId="5" hidden="1">{#N/A,#N/A,FALSE,"물량산출"}</definedName>
    <definedName name="계약내역서" hidden="1">{#N/A,#N/A,FALSE,"물량산출"}</definedName>
    <definedName name="계약단가">#REF!</definedName>
    <definedName name="계장공" localSheetId="5">#REF!</definedName>
    <definedName name="계장공" localSheetId="0">#REF!</definedName>
    <definedName name="계장공">#REF!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" localSheetId="5">#REF!</definedName>
    <definedName name="고">#REF!</definedName>
    <definedName name="고경준" localSheetId="1" hidden="1">{#N/A,#N/A,FALSE,"골재소요량";#N/A,#N/A,FALSE,"골재소요량"}</definedName>
    <definedName name="고경준" localSheetId="2" hidden="1">{#N/A,#N/A,FALSE,"골재소요량";#N/A,#N/A,FALSE,"골재소요량"}</definedName>
    <definedName name="고경준" hidden="1">{#N/A,#N/A,FALSE,"골재소요량";#N/A,#N/A,FALSE,"골재소요량"}</definedName>
    <definedName name="고급" localSheetId="5">#REF!</definedName>
    <definedName name="고급">#REF!</definedName>
    <definedName name="고급기능사" localSheetId="5">#REF!</definedName>
    <definedName name="고급기능사" localSheetId="0">#REF!</definedName>
    <definedName name="고급기능사">#REF!</definedName>
    <definedName name="고급기술자" localSheetId="0">#REF!</definedName>
    <definedName name="고급기술자">[40]기초단가!$B$4</definedName>
    <definedName name="고급기술자_측량">[40]기초단가!$B$11</definedName>
    <definedName name="고급기술자노무비" localSheetId="5">'[41]용역비내역-진짜'!#REF!</definedName>
    <definedName name="고급기술자노무비">'[41]용역비내역-진짜'!#REF!</definedName>
    <definedName name="고급선원" localSheetId="5">#REF!</definedName>
    <definedName name="고급선원">#REF!</definedName>
    <definedName name="고급전체" localSheetId="5">#REF!</definedName>
    <definedName name="고급전체">#REF!</definedName>
    <definedName name="고기" localSheetId="5">#REF!</definedName>
    <definedName name="고기">#REF!</definedName>
    <definedName name="고능" localSheetId="5">#REF!</definedName>
    <definedName name="고능">#REF!</definedName>
    <definedName name="고승히" localSheetId="9">#REF!</definedName>
    <definedName name="고승히" localSheetId="5">#REF!</definedName>
    <definedName name="고승히">#REF!</definedName>
    <definedName name="고압케이블전공" localSheetId="5">#REF!</definedName>
    <definedName name="고압케이블전공" localSheetId="0">#REF!</definedName>
    <definedName name="고압케이블전공">#REF!</definedName>
    <definedName name="고용보험">#REF!</definedName>
    <definedName name="고철" localSheetId="5">#REF!</definedName>
    <definedName name="고철">#REF!</definedName>
    <definedName name="곡관11_100" localSheetId="5">#REF!</definedName>
    <definedName name="곡관11_100">#REF!</definedName>
    <definedName name="곡관11_150" localSheetId="5">#REF!</definedName>
    <definedName name="곡관11_150">#REF!</definedName>
    <definedName name="곡관11_200" localSheetId="5">#REF!</definedName>
    <definedName name="곡관11_200">#REF!</definedName>
    <definedName name="곡관11_300" localSheetId="5">#REF!</definedName>
    <definedName name="곡관11_300">#REF!</definedName>
    <definedName name="곡관11_400" localSheetId="5">#REF!</definedName>
    <definedName name="곡관11_400">#REF!</definedName>
    <definedName name="곡관11_500" localSheetId="5">#REF!</definedName>
    <definedName name="곡관11_500">#REF!</definedName>
    <definedName name="곡관11_600" localSheetId="5">#REF!</definedName>
    <definedName name="곡관11_600">#REF!</definedName>
    <definedName name="곡관11_700" localSheetId="5">#REF!</definedName>
    <definedName name="곡관11_700">#REF!</definedName>
    <definedName name="곡관11_80" localSheetId="5">#REF!</definedName>
    <definedName name="곡관11_80">#REF!</definedName>
    <definedName name="곡관11_800" localSheetId="5">#REF!</definedName>
    <definedName name="곡관11_800">#REF!</definedName>
    <definedName name="곡관22_100" localSheetId="5">#REF!</definedName>
    <definedName name="곡관22_100">#REF!</definedName>
    <definedName name="곡관22_150" localSheetId="5">#REF!</definedName>
    <definedName name="곡관22_150">#REF!</definedName>
    <definedName name="곡관22_200" localSheetId="5">#REF!</definedName>
    <definedName name="곡관22_200">#REF!</definedName>
    <definedName name="곡관22_300" localSheetId="5">#REF!</definedName>
    <definedName name="곡관22_300">#REF!</definedName>
    <definedName name="곡관22_400" localSheetId="5">#REF!</definedName>
    <definedName name="곡관22_400">#REF!</definedName>
    <definedName name="곡관22_500" localSheetId="5">#REF!</definedName>
    <definedName name="곡관22_500">#REF!</definedName>
    <definedName name="곡관22_600" localSheetId="5">#REF!</definedName>
    <definedName name="곡관22_600">#REF!</definedName>
    <definedName name="곡관22_700" localSheetId="5">#REF!</definedName>
    <definedName name="곡관22_700">#REF!</definedName>
    <definedName name="곡관22_80" localSheetId="5">#REF!</definedName>
    <definedName name="곡관22_80">#REF!</definedName>
    <definedName name="곡관22_800" localSheetId="5">#REF!</definedName>
    <definedName name="곡관22_800">#REF!</definedName>
    <definedName name="곡관45_100" localSheetId="5">#REF!</definedName>
    <definedName name="곡관45_100">#REF!</definedName>
    <definedName name="곡관45_150" localSheetId="5">#REF!</definedName>
    <definedName name="곡관45_150">#REF!</definedName>
    <definedName name="곡관45_200" localSheetId="5">#REF!</definedName>
    <definedName name="곡관45_200">#REF!</definedName>
    <definedName name="곡관45_300" localSheetId="5">#REF!</definedName>
    <definedName name="곡관45_300">#REF!</definedName>
    <definedName name="곡관45_400" localSheetId="5">#REF!</definedName>
    <definedName name="곡관45_400">#REF!</definedName>
    <definedName name="곡관45_500" localSheetId="5">#REF!</definedName>
    <definedName name="곡관45_500">#REF!</definedName>
    <definedName name="곡관45_600" localSheetId="5">#REF!</definedName>
    <definedName name="곡관45_600">#REF!</definedName>
    <definedName name="곡관45_700" localSheetId="5">#REF!</definedName>
    <definedName name="곡관45_700">#REF!</definedName>
    <definedName name="곡관45_80" localSheetId="5">#REF!</definedName>
    <definedName name="곡관45_80">#REF!</definedName>
    <definedName name="곡관45_800" localSheetId="5">#REF!</definedName>
    <definedName name="곡관45_800">#REF!</definedName>
    <definedName name="곡관90_100" localSheetId="5">#REF!</definedName>
    <definedName name="곡관90_100">#REF!</definedName>
    <definedName name="곡관90_150mm" localSheetId="5">#REF!</definedName>
    <definedName name="곡관90_150mm">#REF!</definedName>
    <definedName name="곡관90_200" localSheetId="5">#REF!</definedName>
    <definedName name="곡관90_200">#REF!</definedName>
    <definedName name="곡관90_300" localSheetId="5">#REF!</definedName>
    <definedName name="곡관90_300">#REF!</definedName>
    <definedName name="곡관90_400" localSheetId="5">#REF!</definedName>
    <definedName name="곡관90_400">#REF!</definedName>
    <definedName name="곡관90_500" localSheetId="5">#REF!</definedName>
    <definedName name="곡관90_500">#REF!</definedName>
    <definedName name="곡관90_600" localSheetId="5">#REF!</definedName>
    <definedName name="곡관90_600">#REF!</definedName>
    <definedName name="곡관90_700" localSheetId="5">#REF!</definedName>
    <definedName name="곡관90_700">#REF!</definedName>
    <definedName name="곡관90_80" localSheetId="5">#REF!</definedName>
    <definedName name="곡관90_80">#REF!</definedName>
    <definedName name="곡관90_800" localSheetId="5">#REF!</definedName>
    <definedName name="곡관90_800">#REF!</definedName>
    <definedName name="골재" localSheetId="1" hidden="1">{#N/A,#N/A,FALSE,"골재소요량";#N/A,#N/A,FALSE,"골재소요량"}</definedName>
    <definedName name="골재" localSheetId="2" hidden="1">{#N/A,#N/A,FALSE,"골재소요량";#N/A,#N/A,FALSE,"골재소요량"}</definedName>
    <definedName name="골재" hidden="1">{#N/A,#N/A,FALSE,"골재소요량";#N/A,#N/A,FALSE,"골재소요량"}</definedName>
    <definedName name="골재.시멘트집꼐" localSheetId="5" hidden="1">#REF!</definedName>
    <definedName name="골재.시멘트집꼐" hidden="1">#REF!</definedName>
    <definedName name="공">[42]공수!#REF!</definedName>
    <definedName name="공고공람비" localSheetId="5">[43]직접경비!#REF!</definedName>
    <definedName name="공고공람비">[43]직접경비!#REF!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시설" localSheetId="5">[44]내역서!#REF!</definedName>
    <definedName name="공공시설">[44]내역서!#REF!</definedName>
    <definedName name="공구">#REF!</definedName>
    <definedName name="공급가액" localSheetId="5">#REF!</definedName>
    <definedName name="공급가액">#REF!</definedName>
    <definedName name="공기" localSheetId="5">#REF!</definedName>
    <definedName name="공기">#REF!</definedName>
    <definedName name="공단" localSheetId="5">#REF!</definedName>
    <definedName name="공단">#REF!</definedName>
    <definedName name="공드럼" localSheetId="5">#REF!</definedName>
    <definedName name="공드럼">#REF!</definedName>
    <definedName name="공문">[16]!공문</definedName>
    <definedName name="공문2">[16]!공문2</definedName>
    <definedName name="공보" localSheetId="5">#REF!</definedName>
    <definedName name="공보">#REF!</definedName>
    <definedName name="공사구분">#REF!</definedName>
    <definedName name="공사명" localSheetId="5">#REF!</definedName>
    <definedName name="공사명">#REF!</definedName>
    <definedName name="공사수량">[42]공수!#REF!</definedName>
    <definedName name="공사원가">#REF!</definedName>
    <definedName name="공사원가계산서" localSheetId="1" hidden="1">{#N/A,#N/A,TRUE,"토적및재료집계";#N/A,#N/A,TRUE,"토적및재료집계";#N/A,#N/A,TRUE,"단위량"}</definedName>
    <definedName name="공사원가계산서" localSheetId="2" hidden="1">{#N/A,#N/A,TRUE,"토적및재료집계";#N/A,#N/A,TRUE,"토적및재료집계";#N/A,#N/A,TRUE,"단위량"}</definedName>
    <definedName name="공사원가계산서" localSheetId="5" hidden="1">{#N/A,#N/A,TRUE,"토적및재료집계";#N/A,#N/A,TRUE,"토적및재료집계";#N/A,#N/A,TRUE,"단위량"}</definedName>
    <definedName name="공사원가계산서" localSheetId="0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수">[42]공수!#REF!</definedName>
    <definedName name="공업용뇌관2">'[39]2.재료비'!#REF!</definedName>
    <definedName name="공용" localSheetId="5">#REF!</definedName>
    <definedName name="공용">#REF!</definedName>
    <definedName name="공전" localSheetId="5">#REF!</definedName>
    <definedName name="공전">#REF!</definedName>
    <definedName name="공제" hidden="1">[45]조명시설!#REF!</definedName>
    <definedName name="공종01" localSheetId="5">#REF!</definedName>
    <definedName name="공종01">#REF!</definedName>
    <definedName name="공종02" localSheetId="5">#REF!</definedName>
    <definedName name="공종02">#REF!</definedName>
    <definedName name="공종03" localSheetId="5">#REF!</definedName>
    <definedName name="공종03">#REF!</definedName>
    <definedName name="공종04" localSheetId="5">#REF!</definedName>
    <definedName name="공종04">#REF!</definedName>
    <definedName name="공종05" localSheetId="5">#REF!</definedName>
    <definedName name="공종05">#REF!</definedName>
    <definedName name="공종06" localSheetId="5">#REF!</definedName>
    <definedName name="공종06">#REF!</definedName>
    <definedName name="공종07" localSheetId="5">#REF!</definedName>
    <definedName name="공종07">#REF!</definedName>
    <definedName name="공종08" localSheetId="5">#REF!</definedName>
    <definedName name="공종08">#REF!</definedName>
    <definedName name="공종09" localSheetId="5">#REF!</definedName>
    <definedName name="공종09">#REF!</definedName>
    <definedName name="공종10" localSheetId="5">#REF!</definedName>
    <definedName name="공종10">#REF!</definedName>
    <definedName name="공종갯수">#REF!</definedName>
    <definedName name="과업명" localSheetId="5">#REF!</definedName>
    <definedName name="과업명">#REF!</definedName>
    <definedName name="과학" localSheetId="5">#REF!</definedName>
    <definedName name="과학">#REF!</definedName>
    <definedName name="과학1">'[46]교사기준면적(초등)'!$D$34</definedName>
    <definedName name="과학실" localSheetId="5">#REF!</definedName>
    <definedName name="과학실">#REF!</definedName>
    <definedName name="관급" localSheetId="5">#REF!,#REF!,#REF!</definedName>
    <definedName name="관급">#REF!,#REF!,#REF!</definedName>
    <definedName name="관급액">#REF!</definedName>
    <definedName name="관급자재대">[47]공사개요!$G$18</definedName>
    <definedName name="관로공내부" localSheetId="5">#REF!</definedName>
    <definedName name="관로공내부">#REF!</definedName>
    <definedName name="관로연장거리">#REF!</definedName>
    <definedName name="관정지반고">#REF!</definedName>
    <definedName name="광명단" localSheetId="5">#REF!</definedName>
    <definedName name="광명단">#REF!</definedName>
    <definedName name="괴물" localSheetId="5" hidden="1">{"'제10장(표)'!$A$5:$L$10"}</definedName>
    <definedName name="괴물" hidden="1">{"'제10장(표)'!$A$5:$L$10"}</definedName>
    <definedName name="괴뭉" localSheetId="5" hidden="1">{"'제10장(표)'!$A$5:$L$10"}</definedName>
    <definedName name="괴뭉" hidden="1">{"'제10장(표)'!$A$5:$L$10"}</definedName>
    <definedName name="교과" localSheetId="5">#REF!</definedName>
    <definedName name="교과">#REF!</definedName>
    <definedName name="교무" localSheetId="5">#REF!</definedName>
    <definedName name="교무">#REF!</definedName>
    <definedName name="교사" localSheetId="5">#REF!</definedName>
    <definedName name="교사">#REF!</definedName>
    <definedName name="교외지">[48]산출근거!#REF!</definedName>
    <definedName name="교원휴게실" localSheetId="5">'[49]교사기준면적(초)'!#REF!</definedName>
    <definedName name="교원휴게실">'[49]교사기준면적(초)'!#REF!</definedName>
    <definedName name="교육" localSheetId="5">[43]직접인건비!#REF!</definedName>
    <definedName name="교육">[43]직접인건비!#REF!</definedName>
    <definedName name="교육내용">[50]연결임시!#REF!</definedName>
    <definedName name="교장" localSheetId="5">#REF!</definedName>
    <definedName name="교장">#REF!</definedName>
    <definedName name="교통" localSheetId="5">[43]직접인건비!#REF!</definedName>
    <definedName name="교통">[43]직접인건비!#REF!</definedName>
    <definedName name="교휴" localSheetId="5">'[49]교사기준면적(초)'!#REF!</definedName>
    <definedName name="교휴">'[49]교사기준면적(초)'!#REF!</definedName>
    <definedName name="구산갑지" localSheetId="1" hidden="1">#REF!</definedName>
    <definedName name="구산갑지" localSheetId="2" hidden="1">#REF!</definedName>
    <definedName name="구산갑지" localSheetId="5" hidden="1">#REF!</definedName>
    <definedName name="구산갑지" localSheetId="0" hidden="1">#REF!</definedName>
    <definedName name="구산갑지" hidden="1">#REF!</definedName>
    <definedName name="국도유지" localSheetId="5">#REF!</definedName>
    <definedName name="국도유지">#REF!</definedName>
    <definedName name="국어" localSheetId="5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귀도공" localSheetId="5">#REF!</definedName>
    <definedName name="귀도공">#REF!</definedName>
    <definedName name="그냥">[16]!그냥</definedName>
    <definedName name="그리스">[40]기초단가!$B$45</definedName>
    <definedName name="근" localSheetId="5" hidden="1">{"'제10장(표)'!$A$5:$L$10"}</definedName>
    <definedName name="근" hidden="1">{"'제10장(표)'!$A$5:$L$10"}</definedName>
    <definedName name="근로자계수" localSheetId="5">#REF!</definedName>
    <definedName name="근로자계수">#REF!</definedName>
    <definedName name="금액" localSheetId="5">#REF!</definedName>
    <definedName name="금액">#REF!</definedName>
    <definedName name="금연" localSheetId="5" hidden="1">{"'제10장(표)'!$A$5:$L$10"}</definedName>
    <definedName name="금연" hidden="1">{"'제10장(표)'!$A$5:$L$10"}</definedName>
    <definedName name="금영" localSheetId="5" hidden="1">{"'제10장(표)'!$A$5:$L$10"}</definedName>
    <definedName name="금영" hidden="1">{"'제10장(표)'!$A$5:$L$10"}</definedName>
    <definedName name="급식" localSheetId="5">#REF!</definedName>
    <definedName name="급식">#REF!</definedName>
    <definedName name="기계" localSheetId="5">#REF!</definedName>
    <definedName name="기계">#REF!</definedName>
    <definedName name="기계공" localSheetId="5">#REF!</definedName>
    <definedName name="기계공">#REF!</definedName>
    <definedName name="기계설치공" localSheetId="5">#REF!</definedName>
    <definedName name="기계설치공">#REF!</definedName>
    <definedName name="기계운전사" localSheetId="5">#REF!</definedName>
    <definedName name="기계운전사">#REF!</definedName>
    <definedName name="기기">'[51]2000년1차'!#REF!</definedName>
    <definedName name="기본">[52]데리네이타현황!$A$4,[52]데리네이타현황!$A$2,[52]데리네이타현황!$A$1,[52]데리네이타현황!$A$279,[52]데리네이타현황!$A:$A</definedName>
    <definedName name="기본1">[52]데리네이타현황!$A$4,[52]데리네이타현황!$A$2,[52]데리네이타현황!$A$1,[52]데리네이타현황!$A$279,[52]데리네이타현황!$A:$A</definedName>
    <definedName name="기상" localSheetId="5">[43]직접인건비!#REF!</definedName>
    <definedName name="기상">[43]직접인건비!#REF!</definedName>
    <definedName name="기술" localSheetId="5">#REF!</definedName>
    <definedName name="기술">#REF!</definedName>
    <definedName name="기술료" localSheetId="5">#REF!</definedName>
    <definedName name="기술료">#REF!</definedName>
    <definedName name="기술비ㅛㅇ">#REF!</definedName>
    <definedName name="기술사" localSheetId="5">#REF!</definedName>
    <definedName name="기술사">#REF!</definedName>
    <definedName name="기와공" localSheetId="5">#REF!</definedName>
    <definedName name="기와공">#REF!</definedName>
    <definedName name="기준">[53]DATA!$B$2:$B$10</definedName>
    <definedName name="기준면적">[54]data!$B$2:$B$7</definedName>
    <definedName name="기초데이타">#REF!</definedName>
    <definedName name="기초액">#REF!</definedName>
    <definedName name="기층포설" localSheetId="9">#REF!</definedName>
    <definedName name="기층포설" localSheetId="5">#REF!</definedName>
    <definedName name="기층포설">#REF!</definedName>
    <definedName name="기타" localSheetId="5">[43]직접인건비!#REF!</definedName>
    <definedName name="기타">[43]직접인건비!#REF!</definedName>
    <definedName name="기타경비" localSheetId="5">#REF!</definedName>
    <definedName name="기타경비">#REF!</definedName>
    <definedName name="기타경비2" localSheetId="5" hidden="1">{#N/A,#N/A,TRUE,"토적및재료집계";#N/A,#N/A,TRUE,"토적및재료집계";#N/A,#N/A,TRUE,"단위량"}</definedName>
    <definedName name="기타경비2" hidden="1">{#N/A,#N/A,TRUE,"토적및재료집계";#N/A,#N/A,TRUE,"토적및재료집계";#N/A,#N/A,TRUE,"단위량"}</definedName>
    <definedName name="기타경비요율">#REF!</definedName>
    <definedName name="기타경비표">#REF!</definedName>
    <definedName name="기타점수">#REF!</definedName>
    <definedName name="김" hidden="1">[55]대비!#REF!</definedName>
    <definedName name="김정훈" localSheetId="5" hidden="1">{"'제10장(표)'!$A$5:$L$10"}</definedName>
    <definedName name="김정훈" hidden="1">{"'제10장(표)'!$A$5:$L$10"}</definedName>
    <definedName name="깬잡석">800</definedName>
    <definedName name="ㄳ" localSheetId="1" hidden="1">{#N/A,#N/A,FALSE,"단가표지"}</definedName>
    <definedName name="ㄳ" localSheetId="2" hidden="1">{#N/A,#N/A,FALSE,"단가표지"}</definedName>
    <definedName name="ㄳ" localSheetId="5" hidden="1">{#N/A,#N/A,FALSE,"단가표지"}</definedName>
    <definedName name="ㄳ" localSheetId="0" hidden="1">{#N/A,#N/A,FALSE,"단가표지"}</definedName>
    <definedName name="ㄳ" hidden="1">{#N/A,#N/A,FALSE,"단가표지"}</definedName>
    <definedName name="ㄴ" localSheetId="5">#REF!</definedName>
    <definedName name="ㄴ">#REF!</definedName>
    <definedName name="ㄴㄱㄹ" localSheetId="5" hidden="1">#REF!</definedName>
    <definedName name="ㄴㄱㄹ" hidden="1">#REF!</definedName>
    <definedName name="ㄴㄴ" localSheetId="1" hidden="1">{#N/A,#N/A,FALSE,"표지목차"}</definedName>
    <definedName name="ㄴㄴ" localSheetId="2" hidden="1">{#N/A,#N/A,FALSE,"표지목차"}</definedName>
    <definedName name="ㄴㄴ" localSheetId="5" hidden="1">{#N/A,#N/A,FALSE,"표지목차"}</definedName>
    <definedName name="ㄴㄴ" localSheetId="0" hidden="1">{#N/A,#N/A,FALSE,"표지목차"}</definedName>
    <definedName name="ㄴㄴ" hidden="1">{#N/A,#N/A,FALSE,"표지목차"}</definedName>
    <definedName name="ㄴㄴㄴ" localSheetId="1" hidden="1">#REF!</definedName>
    <definedName name="ㄴㄴㄴ" localSheetId="2" hidden="1">#REF!</definedName>
    <definedName name="ㄴㄴㄴ" localSheetId="5" hidden="1">#REF!</definedName>
    <definedName name="ㄴㄴㄴ" hidden="1">#REF!</definedName>
    <definedName name="ㄴㄴㄴㄴ" localSheetId="1" hidden="1">#REF!</definedName>
    <definedName name="ㄴㄴㄴㄴ" localSheetId="2" hidden="1">#REF!</definedName>
    <definedName name="ㄴㄴㄴㄴ" localSheetId="5" hidden="1">#REF!</definedName>
    <definedName name="ㄴㄴㄴㄴ" hidden="1">#REF!</definedName>
    <definedName name="ㄴㄴㄴㄴㄴ" localSheetId="1" hidden="1">#REF!</definedName>
    <definedName name="ㄴㄴㄴㄴㄴ" localSheetId="2" hidden="1">#REF!</definedName>
    <definedName name="ㄴㄴㄴㄴㄴ" localSheetId="5" hidden="1">#REF!</definedName>
    <definedName name="ㄴㄴㄴㄴㄴ" hidden="1">#REF!</definedName>
    <definedName name="ㄴㄴㅇ" localSheetId="5">#REF!</definedName>
    <definedName name="ㄴㄴㅇ">#REF!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ㄻㄴㅇ" localSheetId="1" hidden="1">{#N/A,#N/A,FALSE,"조골재"}</definedName>
    <definedName name="ㄴㄻㄴㅇ" localSheetId="2" hidden="1">{#N/A,#N/A,FALSE,"조골재"}</definedName>
    <definedName name="ㄴㄻㄴㅇ" localSheetId="5" hidden="1">{#N/A,#N/A,FALSE,"조골재"}</definedName>
    <definedName name="ㄴㄻㄴㅇ" localSheetId="0" hidden="1">{#N/A,#N/A,FALSE,"조골재"}</definedName>
    <definedName name="ㄴㄻㄴㅇ" hidden="1">{#N/A,#N/A,FALSE,"조골재"}</definedName>
    <definedName name="ㄴㅁ" localSheetId="5" hidden="1">#REF!</definedName>
    <definedName name="ㄴㅁ" hidden="1">#REF!</definedName>
    <definedName name="ㄴㅁㄹㄴㅁㅇㄴㅇㅁㄹㄴ" localSheetId="1" hidden="1">{#N/A,#N/A,FALSE,"단가표지"}</definedName>
    <definedName name="ㄴㅁㄹㄴㅁㅇㄴㅇㅁㄹㄴ" localSheetId="2" hidden="1">{#N/A,#N/A,FALSE,"단가표지"}</definedName>
    <definedName name="ㄴㅁㄹㄴㅁㅇㄴㅇㅁㄹㄴ" localSheetId="5" hidden="1">{#N/A,#N/A,FALSE,"단가표지"}</definedName>
    <definedName name="ㄴㅁㄹㄴㅁㅇㄴㅇㅁㄹㄴ" localSheetId="0" hidden="1">{#N/A,#N/A,FALSE,"단가표지"}</definedName>
    <definedName name="ㄴㅁㄹㄴㅁㅇㄴㅇㅁㄹㄴ" hidden="1">{#N/A,#N/A,FALSE,"단가표지"}</definedName>
    <definedName name="ㄴㅇㄹ" localSheetId="5">'일위대가 '!ㄴㅇㄹ</definedName>
    <definedName name="ㄴㅇㄹ">[0]!ㄴㅇㄹ</definedName>
    <definedName name="ㄴㅇㄻㄴ" localSheetId="5">'일위대가 '!ㄴㅇㄻㄴ</definedName>
    <definedName name="ㄴㅇㄻㄴ">[0]!ㄴㅇㄻㄴ</definedName>
    <definedName name="나" localSheetId="5">#REF!</definedName>
    <definedName name="나">#REF!</definedName>
    <definedName name="나2" localSheetId="5">#REF!</definedName>
    <definedName name="나2">#REF!</definedName>
    <definedName name="나3" localSheetId="5">#REF!</definedName>
    <definedName name="나3">#REF!</definedName>
    <definedName name="나4" localSheetId="5">#REF!</definedName>
    <definedName name="나4">#REF!</definedName>
    <definedName name="나5" localSheetId="5">#REF!</definedName>
    <definedName name="나5">#REF!</definedName>
    <definedName name="나6" localSheetId="5">#REF!</definedName>
    <definedName name="나6">#REF!</definedName>
    <definedName name="나라" localSheetId="5" hidden="1">{"'제10장(표)'!$A$5:$L$10"}</definedName>
    <definedName name="나라" hidden="1">{"'제10장(표)'!$A$5:$L$10"}</definedName>
    <definedName name="나ㅏㅓ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찰가">#N/A</definedName>
    <definedName name="난이도">#REF!</definedName>
    <definedName name="남" localSheetId="5">#REF!</definedName>
    <definedName name="남" localSheetId="0">#REF!</definedName>
    <definedName name="남">#REF!</definedName>
    <definedName name="남남" localSheetId="1" hidden="1">[28]Sheet1!#REF!</definedName>
    <definedName name="남남" hidden="1">[28]Sheet1!#REF!</definedName>
    <definedName name="남산1호">#REF!</definedName>
    <definedName name="남산2호">#REF!</definedName>
    <definedName name="내공H" localSheetId="5">#REF!</definedName>
    <definedName name="내공H">#REF!</definedName>
    <definedName name="내공V" localSheetId="5">#REF!</definedName>
    <definedName name="내공V">#REF!</definedName>
    <definedName name="내공넓이" localSheetId="5">#REF!</definedName>
    <definedName name="내공넓이">#REF!</definedName>
    <definedName name="내공높이" localSheetId="5">#REF!</definedName>
    <definedName name="내공높이">#REF!</definedName>
    <definedName name="내벽" localSheetId="5">#REF!</definedName>
    <definedName name="내벽">#REF!</definedName>
    <definedName name="내선전공" localSheetId="5">#REF!</definedName>
    <definedName name="내선전공" localSheetId="0">#REF!</definedName>
    <definedName name="내선전공">#REF!</definedName>
    <definedName name="내역서1" localSheetId="2" hidden="1">{"'제10장(표)'!$A$5:$L$10"}</definedName>
    <definedName name="내역서1" hidden="1">{"'제10장(표)'!$A$5:$L$10"}</definedName>
    <definedName name="내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 localSheetId="5">#REF!</definedName>
    <definedName name="내장공" localSheetId="0">#REF!</definedName>
    <definedName name="내장공">#REF!</definedName>
    <definedName name="넝마" localSheetId="5">#REF!</definedName>
    <definedName name="넝마">#REF!</definedName>
    <definedName name="넣러" localSheetId="1" hidden="1">{#N/A,#N/A,FALSE,"표지목차"}</definedName>
    <definedName name="넣러" localSheetId="2" hidden="1">{#N/A,#N/A,FALSE,"표지목차"}</definedName>
    <definedName name="넣러" localSheetId="5" hidden="1">{#N/A,#N/A,FALSE,"표지목차"}</definedName>
    <definedName name="넣러" localSheetId="0" hidden="1">{#N/A,#N/A,FALSE,"표지목차"}</definedName>
    <definedName name="넣러" hidden="1">{#N/A,#N/A,FALSE,"표지목차"}</definedName>
    <definedName name="노곡1호">#REF!</definedName>
    <definedName name="노곡2호">#REF!</definedName>
    <definedName name="노곡3호">#REF!</definedName>
    <definedName name="노곡4호">#REF!</definedName>
    <definedName name="노무" localSheetId="5">#REF!</definedName>
    <definedName name="노무">#REF!</definedName>
    <definedName name="노무비" localSheetId="5">#REF!</definedName>
    <definedName name="노무비">#REF!</definedName>
    <definedName name="노무비합">#REF!</definedName>
    <definedName name="노부비">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5">#REF!</definedName>
    <definedName name="노임">#REF!</definedName>
    <definedName name="노임단">[56]노임단!$1:$1048576</definedName>
    <definedName name="노임단가" localSheetId="1" hidden="1">{"SJ - 기본 보기",#N/A,FALSE,"공사별 외주견적"}</definedName>
    <definedName name="노임단가">#REF!</definedName>
    <definedName name="농원1호">#REF!</definedName>
    <definedName name="농원2호">#REF!</definedName>
    <definedName name="놓ㄹ노" localSheetId="1" hidden="1">{#N/A,#N/A,FALSE,"골재소요량";#N/A,#N/A,FALSE,"골재소요량"}</definedName>
    <definedName name="놓ㄹ노" localSheetId="2" hidden="1">{#N/A,#N/A,FALSE,"골재소요량";#N/A,#N/A,FALSE,"골재소요량"}</definedName>
    <definedName name="놓ㄹ노" localSheetId="5" hidden="1">{#N/A,#N/A,FALSE,"골재소요량";#N/A,#N/A,FALSE,"골재소요량"}</definedName>
    <definedName name="놓ㄹ노" localSheetId="0" hidden="1">{#N/A,#N/A,FALSE,"골재소요량";#N/A,#N/A,FALSE,"골재소요량"}</definedName>
    <definedName name="놓ㄹ노" hidden="1">{#N/A,#N/A,FALSE,"골재소요량";#N/A,#N/A,FALSE,"골재소요량"}</definedName>
    <definedName name="뇌관" localSheetId="5">#REF!</definedName>
    <definedName name="뇌관">#REF!</definedName>
    <definedName name="누가" localSheetId="5">#REF!</definedName>
    <definedName name="누가">#REF!</definedName>
    <definedName name="뉴" localSheetId="1" hidden="1">#REF!</definedName>
    <definedName name="뉴" localSheetId="2" hidden="1">#REF!</definedName>
    <definedName name="뉴" hidden="1">#REF!</definedName>
    <definedName name="ㄶㅇㅀㄴㅇ" localSheetId="1" hidden="1">{#N/A,#N/A,FALSE,"표지목차"}</definedName>
    <definedName name="ㄶㅇㅀㄴㅇ" localSheetId="2" hidden="1">{#N/A,#N/A,FALSE,"표지목차"}</definedName>
    <definedName name="ㄶㅇㅀㄴㅇ" localSheetId="5" hidden="1">{#N/A,#N/A,FALSE,"표지목차"}</definedName>
    <definedName name="ㄶㅇㅀㄴㅇ" localSheetId="0" hidden="1">{#N/A,#N/A,FALSE,"표지목차"}</definedName>
    <definedName name="ㄶㅇㅀㄴㅇ" hidden="1">{#N/A,#N/A,FALSE,"표지목차"}</definedName>
    <definedName name="ㄷ" localSheetId="1" hidden="1">{#N/A,#N/A,TRUE,"토적및재료집계";#N/A,#N/A,TRUE,"토적및재료집계";#N/A,#N/A,TRUE,"단위량"}</definedName>
    <definedName name="ㄷ" localSheetId="2" hidden="1">{#N/A,#N/A,TRUE,"토적및재료집계";#N/A,#N/A,TRUE,"토적및재료집계";#N/A,#N/A,TRUE,"단위량"}</definedName>
    <definedName name="ㄷ" localSheetId="5" hidden="1">{#N/A,#N/A,TRUE,"토적및재료집계";#N/A,#N/A,TRUE,"토적및재료집계";#N/A,#N/A,TRUE,"단위량"}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5" localSheetId="5">#REF!</definedName>
    <definedName name="ㄷ5">#REF!</definedName>
    <definedName name="ㄷㄱ" localSheetId="1" hidden="1">{#N/A,#N/A,FALSE,"단가표지"}</definedName>
    <definedName name="ㄷㄱ" localSheetId="2" hidden="1">{#N/A,#N/A,FALSE,"단가표지"}</definedName>
    <definedName name="ㄷㄱ" localSheetId="5" hidden="1">{#N/A,#N/A,FALSE,"단가표지"}</definedName>
    <definedName name="ㄷㄱ" localSheetId="0" hidden="1">{#N/A,#N/A,FALSE,"단가표지"}</definedName>
    <definedName name="ㄷㄱ" hidden="1">{#N/A,#N/A,FALSE,"단가표지"}</definedName>
    <definedName name="ㄷㄷ" localSheetId="1" hidden="1">#REF!</definedName>
    <definedName name="ㄷㄷㄷ" localSheetId="1" hidden="1">{#N/A,#N/A,FALSE,"운반시간"}</definedName>
    <definedName name="ㄷㄷㄷ" localSheetId="2" hidden="1">{#N/A,#N/A,FALSE,"운반시간"}</definedName>
    <definedName name="ㄷㄷㄷ" localSheetId="5" hidden="1">{#N/A,#N/A,FALSE,"운반시간"}</definedName>
    <definedName name="ㄷㄷㄷ" localSheetId="0" hidden="1">{#N/A,#N/A,FALSE,"운반시간"}</definedName>
    <definedName name="ㄷㄷㄷ" hidden="1">{#N/A,#N/A,FALSE,"운반시간"}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5">#REF!</definedName>
    <definedName name="다">#REF!</definedName>
    <definedName name="다2" localSheetId="5">#REF!</definedName>
    <definedName name="다2">#REF!</definedName>
    <definedName name="다3" localSheetId="5">#REF!</definedName>
    <definedName name="다3">#REF!</definedName>
    <definedName name="다4" localSheetId="5">#REF!</definedName>
    <definedName name="다4">#REF!</definedName>
    <definedName name="다5" localSheetId="5">#REF!</definedName>
    <definedName name="다5">#REF!</definedName>
    <definedName name="다6" localSheetId="5">#REF!</definedName>
    <definedName name="다6">#REF!</definedName>
    <definedName name="다이나마이트" localSheetId="5">#REF!</definedName>
    <definedName name="다이나마이트">#REF!</definedName>
    <definedName name="다이너마이트2">'[39]2.재료비'!#REF!</definedName>
    <definedName name="닥타일주철관100" localSheetId="5">#REF!</definedName>
    <definedName name="닥타일주철관100">#REF!</definedName>
    <definedName name="닥타일주철관150" localSheetId="5">#REF!</definedName>
    <definedName name="닥타일주철관150">#REF!</definedName>
    <definedName name="닥타일주철관200" localSheetId="5">#REF!</definedName>
    <definedName name="닥타일주철관200">#REF!</definedName>
    <definedName name="닥타일주철관300" localSheetId="5">#REF!</definedName>
    <definedName name="닥타일주철관300">#REF!</definedName>
    <definedName name="닥타일주철관400" localSheetId="5">#REF!</definedName>
    <definedName name="닥타일주철관400">#REF!</definedName>
    <definedName name="닥타일주철관500" localSheetId="5">#REF!</definedName>
    <definedName name="닥타일주철관500">#REF!</definedName>
    <definedName name="닥타일주철관600" localSheetId="5">#REF!</definedName>
    <definedName name="닥타일주철관600">#REF!</definedName>
    <definedName name="닥타일주철관700" localSheetId="5">#REF!</definedName>
    <definedName name="닥타일주철관700">#REF!</definedName>
    <definedName name="닥타일주철관80" localSheetId="5">#REF!</definedName>
    <definedName name="닥타일주철관80">#REF!</definedName>
    <definedName name="닥타일주철관800" localSheetId="5">#REF!</definedName>
    <definedName name="닥타일주철관800">#REF!</definedName>
    <definedName name="단____가" localSheetId="5">#REF!</definedName>
    <definedName name="단____가">#REF!</definedName>
    <definedName name="단가">#REF!</definedName>
    <definedName name="단가비교표" localSheetId="5">#REF!,#REF!</definedName>
    <definedName name="단가비교표">#REF!,#REF!</definedName>
    <definedName name="단가산출">#REF!</definedName>
    <definedName name="단가산출서1">#REF!</definedName>
    <definedName name="단가적용표">#REF!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면특성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순인력" localSheetId="5">#REF!</definedName>
    <definedName name="단순인력">#REF!</definedName>
    <definedName name="단위수량1" localSheetId="9">#REF!</definedName>
    <definedName name="단위수량1" localSheetId="5">#REF!</definedName>
    <definedName name="단위수량1">#REF!</definedName>
    <definedName name="단위수량2" localSheetId="9">#REF!</definedName>
    <definedName name="단위수량2" localSheetId="5">#REF!</definedName>
    <definedName name="단위수량2">#REF!</definedName>
    <definedName name="당사" localSheetId="5">#REF!</definedName>
    <definedName name="당사">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질" localSheetId="5">[44]내역서!#REF!</definedName>
    <definedName name="대기질">[44]내역서!#REF!</definedName>
    <definedName name="대기질측정" localSheetId="5">[44]내역서!#REF!</definedName>
    <definedName name="대기질측정">[44]내역서!#REF!</definedName>
    <definedName name="대상" localSheetId="5" hidden="1">{"'제10장(표)'!$A$5:$L$10"}</definedName>
    <definedName name="대상" hidden="1">{"'제10장(표)'!$A$5:$L$10"}</definedName>
    <definedName name="대상지역" localSheetId="5" hidden="1">{"'학생수(읍,면별)'!$A$15:$J$24"}</definedName>
    <definedName name="대상지역" hidden="1">{"'학생수(읍,면별)'!$A$15:$J$24"}</definedName>
    <definedName name="대안설정" localSheetId="5">[43]직접인건비!#REF!</definedName>
    <definedName name="대안설정">[43]직접인건비!#REF!</definedName>
    <definedName name="대외7">[16]!대외7</definedName>
    <definedName name="대장공" localSheetId="5">#REF!</definedName>
    <definedName name="대장공">#REF!</definedName>
    <definedName name="대한" localSheetId="5" hidden="1">{"'제10장(표)'!$A$5:$L$10"}</definedName>
    <definedName name="대한" hidden="1">{"'제10장(표)'!$A$5:$L$10"}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워" localSheetId="5" hidden="1">{"'제10장(표)'!$A$5:$L$10"}</definedName>
    <definedName name="더워" hidden="1">{"'제10장(표)'!$A$5:$L$10"}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 localSheetId="5">#REF!</definedName>
    <definedName name="덕트공">#REF!</definedName>
    <definedName name="도" localSheetId="5">#REF!</definedName>
    <definedName name="도">#REF!</definedName>
    <definedName name="도1">'[46]교사기준면적(초등)'!$D$15</definedName>
    <definedName name="도급공사비">#REF!</definedName>
    <definedName name="도급액" localSheetId="5">#REF!</definedName>
    <definedName name="도급액">#REF!</definedName>
    <definedName name="도급예정액" localSheetId="5">#REF!</definedName>
    <definedName name="도급예정액">#REF!</definedName>
    <definedName name="도로경계석120_120" localSheetId="5">#REF!</definedName>
    <definedName name="도로경계석120_120">#REF!</definedName>
    <definedName name="도로경계석150_150" localSheetId="5">#REF!</definedName>
    <definedName name="도로경계석150_150">#REF!</definedName>
    <definedName name="도로반사경현황">[52]데리네이타현황!$A$4,[52]데리네이타현황!$A$2,[52]데리네이타현황!$A$1,[52]데리네이타현황!$A$279,[52]데리네이타현황!$A:$A</definedName>
    <definedName name="도로연장" localSheetId="5">#REF!</definedName>
    <definedName name="도로연장">#REF!</definedName>
    <definedName name="도로표지2" hidden="1">{#N/A,#N/A,FALSE,"전력간선"}</definedName>
    <definedName name="도로표지용페인트가열형백색" localSheetId="5">#REF!</definedName>
    <definedName name="도로표지용페인트가열형백색">#REF!</definedName>
    <definedName name="도로표지용페인트가열형황색" localSheetId="5">#REF!</definedName>
    <definedName name="도로표지용페인트가열형황색">#REF!</definedName>
    <definedName name="도로표지용페인트상온형백색" localSheetId="5">#REF!</definedName>
    <definedName name="도로표지용페인트상온형백색">#REF!</definedName>
    <definedName name="도로표지용페인트상온형황색" localSheetId="5">#REF!</definedName>
    <definedName name="도로표지용페인트상온형황색">#REF!</definedName>
    <definedName name="도로표지판" localSheetId="5">'일위대가 '!도로표지판</definedName>
    <definedName name="도로표지판">[0]!도로표지판</definedName>
    <definedName name="도면">#REF!</definedName>
    <definedName name="도면가격" localSheetId="5">#REF!</definedName>
    <definedName name="도면가격">#REF!</definedName>
    <definedName name="도면가격2" localSheetId="5">#REF!</definedName>
    <definedName name="도면가격2">#REF!</definedName>
    <definedName name="도면수" localSheetId="5">#REF!</definedName>
    <definedName name="도면수">#REF!</definedName>
    <definedName name="도목수" localSheetId="5">#REF!</definedName>
    <definedName name="도목수" localSheetId="0">#REF!</definedName>
    <definedName name="도목수">#REF!</definedName>
    <definedName name="도배공" localSheetId="5">#REF!</definedName>
    <definedName name="도배공" localSheetId="0">#REF!</definedName>
    <definedName name="도배공">#REF!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서" localSheetId="5">#REF!</definedName>
    <definedName name="도서">#REF!</definedName>
    <definedName name="도서1">'[46]교사기준면적(초등)'!$D$15</definedName>
    <definedName name="도장공" localSheetId="9">#REF!</definedName>
    <definedName name="도장공" localSheetId="5">#REF!</definedName>
    <definedName name="도장공" localSheetId="0">#REF!</definedName>
    <definedName name="도장공">#REF!</definedName>
    <definedName name="도장공사비" localSheetId="9">#REF!</definedName>
    <definedName name="도장공사비" localSheetId="5">#REF!</definedName>
    <definedName name="도장공사비">#REF!</definedName>
    <definedName name="도화고급" localSheetId="5">#REF!</definedName>
    <definedName name="도화고급">#REF!</definedName>
    <definedName name="도화선" localSheetId="5">#REF!</definedName>
    <definedName name="도화선">#REF!</definedName>
    <definedName name="도화중급" localSheetId="5">#REF!</definedName>
    <definedName name="도화중급">#REF!</definedName>
    <definedName name="도화초급" localSheetId="5">#REF!</definedName>
    <definedName name="도화초급">#REF!</definedName>
    <definedName name="돌망태뚜껑10" localSheetId="5">#REF!</definedName>
    <definedName name="돌망태뚜껑10">#REF!</definedName>
    <definedName name="돌망태뚜껑8" localSheetId="5">#REF!</definedName>
    <definedName name="돌망태뚜껑8">#REF!</definedName>
    <definedName name="돌망태몸통10" localSheetId="5">#REF!</definedName>
    <definedName name="돌망태몸통10">#REF!</definedName>
    <definedName name="돌망태몸통8" localSheetId="5">#REF!</definedName>
    <definedName name="돌망태몸통8">#REF!</definedName>
    <definedName name="동발공_터널" localSheetId="5">#REF!</definedName>
    <definedName name="동발공_터널">#REF!</definedName>
    <definedName name="동식물" localSheetId="5">[43]직접인건비!#REF!</definedName>
    <definedName name="동식물">[43]직접인건비!#REF!</definedName>
    <definedName name="동식물상" localSheetId="5">[44]내역서!#REF!</definedName>
    <definedName name="동식물상">[44]내역서!#REF!</definedName>
    <definedName name="동식물수" localSheetId="5">[43]직접인건비!#REF!</definedName>
    <definedName name="동식물수">[43]직접인건비!#REF!</definedName>
    <definedName name="동화" localSheetId="5" hidden="1">{"'관경확장'!$A$79:$M$98","'관경확장'!$A$54:$M$78"}</definedName>
    <definedName name="동화" hidden="1">{"'관경확장'!$A$79:$M$98","'관경확장'!$A$54:$M$78"}</definedName>
    <definedName name="되메우기" localSheetId="9">#REF!</definedName>
    <definedName name="되메우기" localSheetId="5">#REF!</definedName>
    <definedName name="되메우기">#REF!</definedName>
    <definedName name="되메인력" localSheetId="9">#REF!</definedName>
    <definedName name="되메인력" localSheetId="5">#REF!</definedName>
    <definedName name="되메인력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드라이브파이프">[40]기초단가!$B$36</definedName>
    <definedName name="드라이브파이프슈">[40]기초단가!$B$35</definedName>
    <definedName name="드라이브파이프헤드">[40]기초단가!$B$34</definedName>
    <definedName name="ㄹ" localSheetId="1" hidden="1">{#N/A,#N/A,TRUE,"토적및재료집계";#N/A,#N/A,TRUE,"토적및재료집계";#N/A,#N/A,TRUE,"단위량"}</definedName>
    <definedName name="ㄹ" localSheetId="2" hidden="1">{#N/A,#N/A,TRUE,"토적및재료집계";#N/A,#N/A,TRUE,"토적및재료집계";#N/A,#N/A,TRUE,"단위량"}</definedName>
    <definedName name="ㄹ" localSheetId="5">#REF!</definedName>
    <definedName name="ㄹ" localSheetId="0" hidden="1">{#N/A,#N/A,TRUE,"토적및재료집계";#N/A,#N/A,TRUE,"토적및재료집계";#N/A,#N/A,TRUE,"단위량"}</definedName>
    <definedName name="ㄹ">#REF!</definedName>
    <definedName name="ㄹ62" localSheetId="5">#REF!</definedName>
    <definedName name="ㄹ62" localSheetId="0">#REF!</definedName>
    <definedName name="ㄹ62">#REF!</definedName>
    <definedName name="ㄹㄴㅇㄻㄴ" localSheetId="1" hidden="1">{#N/A,#N/A,FALSE,"단가표지"}</definedName>
    <definedName name="ㄹㄴㅇㄻㄴ" localSheetId="2" hidden="1">{#N/A,#N/A,FALSE,"단가표지"}</definedName>
    <definedName name="ㄹㄴㅇㄻㄴ" localSheetId="5" hidden="1">{#N/A,#N/A,FALSE,"단가표지"}</definedName>
    <definedName name="ㄹㄴㅇㄻㄴ" localSheetId="0" hidden="1">{#N/A,#N/A,FALSE,"단가표지"}</definedName>
    <definedName name="ㄹㄴㅇㄻㄴ" hidden="1">{#N/A,#N/A,FALSE,"단가표지"}</definedName>
    <definedName name="ㄹㄴ웋" localSheetId="1" hidden="1">{#N/A,#N/A,FALSE,"운반시간"}</definedName>
    <definedName name="ㄹㄴ웋" localSheetId="2" hidden="1">{#N/A,#N/A,FALSE,"운반시간"}</definedName>
    <definedName name="ㄹㄴ웋" localSheetId="5" hidden="1">{#N/A,#N/A,FALSE,"운반시간"}</definedName>
    <definedName name="ㄹㄴ웋" localSheetId="0" hidden="1">{#N/A,#N/A,FALSE,"운반시간"}</definedName>
    <definedName name="ㄹㄴ웋" hidden="1">{#N/A,#N/A,FALSE,"운반시간"}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localSheetId="1" hidden="1">{#N/A,#N/A,FALSE,"구조1"}</definedName>
    <definedName name="ㄹㄹ" localSheetId="2" hidden="1">{#N/A,#N/A,FALSE,"구조1"}</definedName>
    <definedName name="ㄹㄹ" localSheetId="5" hidden="1">{#N/A,#N/A,FALSE,"구조1"}</definedName>
    <definedName name="ㄹㄹ" hidden="1">{#N/A,#N/A,FALSE,"구조1"}</definedName>
    <definedName name="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2" hidden="1">#REF!</definedName>
    <definedName name="ㄹㄹㄹ" localSheetId="5" hidden="1">#REF!</definedName>
    <definedName name="ㄹㄹㄹ" localSheetId="0" hidden="1">#REF!</definedName>
    <definedName name="ㄹㄹㄹ" hidden="1">#REF!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ㅇㄴ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ㄹ" localSheetId="1" hidden="1">{#N/A,#N/A,FALSE,"혼합골재"}</definedName>
    <definedName name="ㄹㅇㄹ" localSheetId="2" hidden="1">{#N/A,#N/A,FALSE,"혼합골재"}</definedName>
    <definedName name="ㄹㅇㄹ" localSheetId="5" hidden="1">{#N/A,#N/A,FALSE,"혼합골재"}</definedName>
    <definedName name="ㄹㅇㄹ" localSheetId="0" hidden="1">{#N/A,#N/A,FALSE,"혼합골재"}</definedName>
    <definedName name="ㄹㅇㄹ" hidden="1">{#N/A,#N/A,FALSE,"혼합골재"}</definedName>
    <definedName name="ㄹㅇㅎㄴㅇ" localSheetId="1" hidden="1">{#N/A,#N/A,FALSE,"조골재"}</definedName>
    <definedName name="ㄹㅇㅎㄴㅇ" localSheetId="2" hidden="1">{#N/A,#N/A,FALSE,"조골재"}</definedName>
    <definedName name="ㄹㅇㅎㄴㅇ" localSheetId="5" hidden="1">{#N/A,#N/A,FALSE,"조골재"}</definedName>
    <definedName name="ㄹㅇㅎㄴㅇ" localSheetId="0" hidden="1">{#N/A,#N/A,FALSE,"조골재"}</definedName>
    <definedName name="ㄹㅇㅎㄴㅇ" hidden="1">{#N/A,#N/A,FALSE,"조골재"}</definedName>
    <definedName name="ㄹ호" localSheetId="5" hidden="1">#REF!</definedName>
    <definedName name="ㄹ호" hidden="1">#REF!</definedName>
    <definedName name="라" localSheetId="0">#REF!</definedName>
    <definedName name="라">1000</definedName>
    <definedName name="라2" localSheetId="5">#REF!</definedName>
    <definedName name="라2">#REF!</definedName>
    <definedName name="라3" localSheetId="5">#REF!</definedName>
    <definedName name="라3">#REF!</definedName>
    <definedName name="라4" localSheetId="5">#REF!</definedName>
    <definedName name="라4">#REF!</definedName>
    <definedName name="라5" localSheetId="5">#REF!</definedName>
    <definedName name="라5">#REF!</definedName>
    <definedName name="라6" localSheetId="5">#REF!</definedName>
    <definedName name="라6">#REF!</definedName>
    <definedName name="라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러ㅏㄹ" localSheetId="5">#REF!</definedName>
    <definedName name="러ㅏㄹ">#REF!</definedName>
    <definedName name="레미콘251608" localSheetId="5">#REF!</definedName>
    <definedName name="레미콘251608">#REF!</definedName>
    <definedName name="레미콘251808" localSheetId="5">#REF!</definedName>
    <definedName name="레미콘251808">#REF!</definedName>
    <definedName name="레미콘2521012" localSheetId="5">#REF!</definedName>
    <definedName name="레미콘2521012">#REF!</definedName>
    <definedName name="레미콘252108" localSheetId="5">#REF!</definedName>
    <definedName name="레미콘252108">#REF!</definedName>
    <definedName name="레미콘2524012" localSheetId="5">#REF!</definedName>
    <definedName name="레미콘2524012">#REF!</definedName>
    <definedName name="레미콘2527012" localSheetId="5">#REF!</definedName>
    <definedName name="레미콘2527012">#REF!</definedName>
    <definedName name="레미콘4013512" localSheetId="5">#REF!</definedName>
    <definedName name="레미콘4013512">#REF!</definedName>
    <definedName name="레미콘401358" localSheetId="5">#REF!</definedName>
    <definedName name="레미콘401358">#REF!</definedName>
    <definedName name="레미콘401608" localSheetId="5">#REF!</definedName>
    <definedName name="레미콘401608">#REF!</definedName>
    <definedName name="레미콘401808" localSheetId="5">#REF!</definedName>
    <definedName name="레미콘401808">#REF!</definedName>
    <definedName name="레미콘4021012" localSheetId="5">#REF!</definedName>
    <definedName name="레미콘4021012">#REF!</definedName>
    <definedName name="레미콘402108" localSheetId="5">#REF!</definedName>
    <definedName name="레미콘402108">#REF!</definedName>
    <definedName name="레미콘4024012" localSheetId="5">#REF!</definedName>
    <definedName name="레미콘4024012">#REF!</definedName>
    <definedName name="레미콘402408" localSheetId="5">#REF!</definedName>
    <definedName name="레미콘402408">#REF!</definedName>
    <definedName name="롱" localSheetId="1" hidden="1">{#N/A,#N/A,FALSE,"배수2"}</definedName>
    <definedName name="롱" localSheetId="2" hidden="1">{#N/A,#N/A,FALSE,"배수2"}</definedName>
    <definedName name="롱" localSheetId="5" hidden="1">{#N/A,#N/A,FALSE,"배수2"}</definedName>
    <definedName name="롱" localSheetId="0" hidden="1">{#N/A,#N/A,FALSE,"배수2"}</definedName>
    <definedName name="롱" hidden="1">{#N/A,#N/A,FALSE,"배수2"}</definedName>
    <definedName name="루핑공" localSheetId="5">#REF!</definedName>
    <definedName name="루핑공" localSheetId="0">#REF!</definedName>
    <definedName name="루핑공">#REF!</definedName>
    <definedName name="류" localSheetId="1" hidden="1">{#N/A,#N/A,FALSE,"부대2"}</definedName>
    <definedName name="류" localSheetId="2" hidden="1">{#N/A,#N/A,FALSE,"부대2"}</definedName>
    <definedName name="류" localSheetId="5" hidden="1">{#N/A,#N/A,FALSE,"부대2"}</definedName>
    <definedName name="류" localSheetId="0" hidden="1">{#N/A,#N/A,FALSE,"부대2"}</definedName>
    <definedName name="류" hidden="1">{#N/A,#N/A,FALSE,"부대2"}</definedName>
    <definedName name="리벳공" localSheetId="5">#REF!</definedName>
    <definedName name="리벳공" localSheetId="0">#REF!</definedName>
    <definedName name="리벳공">#REF!</definedName>
    <definedName name="ㄻㄴㄹㅇㄴㅁ" localSheetId="1" hidden="1">{#N/A,#N/A,FALSE,"운반시간"}</definedName>
    <definedName name="ㄻㄴㄹㅇㄴㅁ" localSheetId="2" hidden="1">{#N/A,#N/A,FALSE,"운반시간"}</definedName>
    <definedName name="ㄻㄴㄹㅇㄴㅁ" localSheetId="5" hidden="1">{#N/A,#N/A,FALSE,"운반시간"}</definedName>
    <definedName name="ㄻㄴㄹㅇㄴㅁ" localSheetId="0" hidden="1">{#N/A,#N/A,FALSE,"운반시간"}</definedName>
    <definedName name="ㄻㄴㄹㅇㄴㅁ" hidden="1">{#N/A,#N/A,FALSE,"운반시간"}</definedName>
    <definedName name="ㄻㄴㄻㄴㅇㄻㄴ" localSheetId="1" hidden="1">{#N/A,#N/A,FALSE,"표지목차"}</definedName>
    <definedName name="ㄻㄴㄻㄴㅇㄻㄴ" localSheetId="2" hidden="1">{#N/A,#N/A,FALSE,"표지목차"}</definedName>
    <definedName name="ㄻㄴㄻㄴㅇㄻㄴ" localSheetId="5" hidden="1">{#N/A,#N/A,FALSE,"표지목차"}</definedName>
    <definedName name="ㄻㄴㄻㄴㅇㄻㄴ" localSheetId="0" hidden="1">{#N/A,#N/A,FALSE,"표지목차"}</definedName>
    <definedName name="ㄻㄴㄻㄴㅇㄻㄴ" hidden="1">{#N/A,#N/A,FALSE,"표지목차"}</definedName>
    <definedName name="ㄻㄴㅇㄻㄴ" localSheetId="1" hidden="1">{#N/A,#N/A,FALSE,"단가표지"}</definedName>
    <definedName name="ㄻㄴㅇㄻㄴ" localSheetId="2" hidden="1">{#N/A,#N/A,FALSE,"단가표지"}</definedName>
    <definedName name="ㄻㄴㅇㄻㄴ" localSheetId="5" hidden="1">{#N/A,#N/A,FALSE,"단가표지"}</definedName>
    <definedName name="ㄻㄴㅇㄻㄴ" localSheetId="0" hidden="1">{#N/A,#N/A,FALSE,"단가표지"}</definedName>
    <definedName name="ㄻㄴㅇㄻㄴ" hidden="1">{#N/A,#N/A,FALSE,"단가표지"}</definedName>
    <definedName name="ㄻㄴㅇㄻㄴㄹ" localSheetId="1" hidden="1">{#N/A,#N/A,FALSE,"2~8번"}</definedName>
    <definedName name="ㄻㄴㅇㄻㄴㄹ" localSheetId="2" hidden="1">{#N/A,#N/A,FALSE,"2~8번"}</definedName>
    <definedName name="ㄻㄴㅇㄻㄴㄹ" localSheetId="5" hidden="1">{#N/A,#N/A,FALSE,"2~8번"}</definedName>
    <definedName name="ㄻㄴㅇㄻㄴㄹ" localSheetId="0" hidden="1">{#N/A,#N/A,FALSE,"2~8번"}</definedName>
    <definedName name="ㄻㄴㅇㄻㄴㄹ" hidden="1">{#N/A,#N/A,FALSE,"2~8번"}</definedName>
    <definedName name="ㄻㄴㅇㄻㄴㄻㄴㅁㄴ" localSheetId="1" hidden="1">{#N/A,#N/A,FALSE,"단가표지"}</definedName>
    <definedName name="ㄻㄴㅇㄻㄴㄻㄴㅁㄴ" localSheetId="2" hidden="1">{#N/A,#N/A,FALSE,"단가표지"}</definedName>
    <definedName name="ㄻㄴㅇㄻㄴㄻㄴㅁㄴ" localSheetId="5" hidden="1">{#N/A,#N/A,FALSE,"단가표지"}</definedName>
    <definedName name="ㄻㄴㅇㄻㄴㄻㄴㅁㄴ" localSheetId="0" hidden="1">{#N/A,#N/A,FALSE,"단가표지"}</definedName>
    <definedName name="ㄻㄴㅇㄻㄴㄻㄴㅁㄴ" hidden="1">{#N/A,#N/A,FALSE,"단가표지"}</definedName>
    <definedName name="ㄻㄴㅇㄻㄴㅁ" localSheetId="1" hidden="1">{#N/A,#N/A,FALSE,"운반시간"}</definedName>
    <definedName name="ㄻㄴㅇㄻㄴㅁ" localSheetId="2" hidden="1">{#N/A,#N/A,FALSE,"운반시간"}</definedName>
    <definedName name="ㄻㄴㅇㄻㄴㅁ" localSheetId="5" hidden="1">{#N/A,#N/A,FALSE,"운반시간"}</definedName>
    <definedName name="ㄻㄴㅇㄻㄴㅁ" localSheetId="0" hidden="1">{#N/A,#N/A,FALSE,"운반시간"}</definedName>
    <definedName name="ㄻㄴㅇㄻㄴㅁ" hidden="1">{#N/A,#N/A,FALSE,"운반시간"}</definedName>
    <definedName name="ㄻㄴㅇㄻㄴㅇ" localSheetId="1" hidden="1">{#N/A,#N/A,FALSE,"단가표지"}</definedName>
    <definedName name="ㄻㄴㅇㄻㄴㅇ" localSheetId="2" hidden="1">{#N/A,#N/A,FALSE,"단가표지"}</definedName>
    <definedName name="ㄻㄴㅇㄻㄴㅇ" localSheetId="5" hidden="1">{#N/A,#N/A,FALSE,"단가표지"}</definedName>
    <definedName name="ㄻㄴㅇㄻㄴㅇ" localSheetId="0" hidden="1">{#N/A,#N/A,FALSE,"단가표지"}</definedName>
    <definedName name="ㄻㄴㅇㄻㄴㅇ" hidden="1">{#N/A,#N/A,FALSE,"단가표지"}</definedName>
    <definedName name="ㄻㄴㅇㄻㄴㅇㄻ" localSheetId="1" hidden="1">{#N/A,#N/A,FALSE,"표지목차"}</definedName>
    <definedName name="ㄻㄴㅇㄻㄴㅇㄻ" localSheetId="2" hidden="1">{#N/A,#N/A,FALSE,"표지목차"}</definedName>
    <definedName name="ㄻㄴㅇㄻㄴㅇㄻ" localSheetId="5" hidden="1">{#N/A,#N/A,FALSE,"표지목차"}</definedName>
    <definedName name="ㄻㄴㅇㄻㄴㅇㄻ" localSheetId="0" hidden="1">{#N/A,#N/A,FALSE,"표지목차"}</definedName>
    <definedName name="ㄻㄴㅇㄻㄴㅇㄻ" hidden="1">{#N/A,#N/A,FALSE,"표지목차"}</definedName>
    <definedName name="ㄻㄴㅇㅁㄴㅇ" localSheetId="1" hidden="1">{#N/A,#N/A,FALSE,"단가표지"}</definedName>
    <definedName name="ㄻㄴㅇㅁㄴㅇ" localSheetId="2" hidden="1">{#N/A,#N/A,FALSE,"단가표지"}</definedName>
    <definedName name="ㄻㄴㅇㅁㄴㅇ" localSheetId="5" hidden="1">{#N/A,#N/A,FALSE,"단가표지"}</definedName>
    <definedName name="ㄻㄴㅇㅁㄴㅇ" localSheetId="0" hidden="1">{#N/A,#N/A,FALSE,"단가표지"}</definedName>
    <definedName name="ㄻㄴㅇㅁㄴㅇ" hidden="1">{#N/A,#N/A,FALSE,"단가표지"}</definedName>
    <definedName name="ㄻㅁ" localSheetId="1" hidden="1">{#N/A,#N/A,FALSE,"조골재"}</definedName>
    <definedName name="ㄻㅁ" localSheetId="2" hidden="1">{#N/A,#N/A,FALSE,"조골재"}</definedName>
    <definedName name="ㄻㅁ" localSheetId="5" hidden="1">{#N/A,#N/A,FALSE,"조골재"}</definedName>
    <definedName name="ㄻㅁ" localSheetId="0" hidden="1">{#N/A,#N/A,FALSE,"조골재"}</definedName>
    <definedName name="ㄻㅁ" hidden="1">{#N/A,#N/A,FALSE,"조골재"}</definedName>
    <definedName name="ㅀ" localSheetId="1" hidden="1">{#N/A,#N/A,TRUE,"토적및재료집계";#N/A,#N/A,TRUE,"토적및재료집계";#N/A,#N/A,TRUE,"단위량"}</definedName>
    <definedName name="ㅀ" localSheetId="2" hidden="1">{#N/A,#N/A,TRUE,"토적및재료집계";#N/A,#N/A,TRUE,"토적및재료집계";#N/A,#N/A,TRUE,"단위량"}</definedName>
    <definedName name="ㅀ" localSheetId="5" hidden="1">{#N/A,#N/A,TRUE,"토적및재료집계";#N/A,#N/A,TRUE,"토적및재료집계";#N/A,#N/A,TRUE,"단위량"}</definedName>
    <definedName name="ㅀ" localSheetId="0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ㅇㅁ" localSheetId="1" hidden="1">{#N/A,#N/A,FALSE,"골재소요량";#N/A,#N/A,FALSE,"골재소요량"}</definedName>
    <definedName name="ㅀㅇㅁ" localSheetId="2" hidden="1">{#N/A,#N/A,FALSE,"골재소요량";#N/A,#N/A,FALSE,"골재소요량"}</definedName>
    <definedName name="ㅀㅇㅁ" localSheetId="5" hidden="1">{#N/A,#N/A,FALSE,"골재소요량";#N/A,#N/A,FALSE,"골재소요량"}</definedName>
    <definedName name="ㅀㅇㅁ" localSheetId="0" hidden="1">{#N/A,#N/A,FALSE,"골재소요량";#N/A,#N/A,FALSE,"골재소요량"}</definedName>
    <definedName name="ㅀㅇㅁ" hidden="1">{#N/A,#N/A,FALSE,"골재소요량";#N/A,#N/A,FALSE,"골재소요량"}</definedName>
    <definedName name="ㅀㅎㅊㅌ" localSheetId="5">#REF!</definedName>
    <definedName name="ㅀㅎㅊㅌ">#REF!</definedName>
    <definedName name="ㅁ" localSheetId="1" hidden="1">[57]차액보증!#REF!</definedName>
    <definedName name="ㅁ" localSheetId="2" hidden="1">[57]차액보증!#REF!</definedName>
    <definedName name="ㅁ" localSheetId="5" hidden="1">[58]차액보증!#REF!</definedName>
    <definedName name="ㅁ" localSheetId="0" hidden="1">#REF!</definedName>
    <definedName name="ㅁ" hidden="1">[58]차액보증!#REF!</definedName>
    <definedName name="ㅁ1" localSheetId="5">#REF!</definedName>
    <definedName name="ㅁ1">#REF!</definedName>
    <definedName name="ㅁ670" localSheetId="5">#REF!</definedName>
    <definedName name="ㅁ670">#REF!</definedName>
    <definedName name="ㅁ671" localSheetId="5">#REF!</definedName>
    <definedName name="ㅁ671">#REF!</definedName>
    <definedName name="ㅁ8529">[59]일반공사!#REF!</definedName>
    <definedName name="ㅁㄴ" localSheetId="1" hidden="1">#REF!</definedName>
    <definedName name="ㅁㄴ" localSheetId="2" hidden="1">#REF!</definedName>
    <definedName name="ㅁㄴ" hidden="1">#REF!</definedName>
    <definedName name="ㅁㄴㄹㄴ" localSheetId="1" hidden="1">{#N/A,#N/A,FALSE,"운반시간"}</definedName>
    <definedName name="ㅁㄴㄹㄴ" localSheetId="2" hidden="1">{#N/A,#N/A,FALSE,"운반시간"}</definedName>
    <definedName name="ㅁㄴㄹㄴ" localSheetId="5" hidden="1">{#N/A,#N/A,FALSE,"운반시간"}</definedName>
    <definedName name="ㅁㄴㄹㄴ" localSheetId="0" hidden="1">{#N/A,#N/A,FALSE,"운반시간"}</definedName>
    <definedName name="ㅁㄴㄹㄴ" hidden="1">{#N/A,#N/A,FALSE,"운반시간"}</definedName>
    <definedName name="ㅁㄴㄹㅇㅁ" localSheetId="1" hidden="1">{#N/A,#N/A,FALSE,"단가표지"}</definedName>
    <definedName name="ㅁㄴㄹㅇㅁ" localSheetId="2" hidden="1">{#N/A,#N/A,FALSE,"단가표지"}</definedName>
    <definedName name="ㅁㄴㄹㅇㅁ" localSheetId="5" hidden="1">{#N/A,#N/A,FALSE,"단가표지"}</definedName>
    <definedName name="ㅁㄴㄹㅇㅁ" localSheetId="0" hidden="1">{#N/A,#N/A,FALSE,"단가표지"}</definedName>
    <definedName name="ㅁㄴㄹㅇㅁ" hidden="1">{#N/A,#N/A,FALSE,"단가표지"}</definedName>
    <definedName name="ㅁㄴㅇ" localSheetId="5" hidden="1">{#N/A,#N/A,FALSE,"배수1"}</definedName>
    <definedName name="ㅁㄴㅇ" hidden="1">{#N/A,#N/A,FALSE,"배수1"}</definedName>
    <definedName name="ㅁㄴㅇ류" localSheetId="1" hidden="1">#REF!</definedName>
    <definedName name="ㅁㄴㅇ류" localSheetId="2" hidden="1">#REF!</definedName>
    <definedName name="ㅁㄴㅇ류" hidden="1">#REF!</definedName>
    <definedName name="ㅁㄹㄴㅇ" localSheetId="1" hidden="1">{#N/A,#N/A,FALSE,"단가표지"}</definedName>
    <definedName name="ㅁㄹㄴㅇ" localSheetId="2" hidden="1">{#N/A,#N/A,FALSE,"단가표지"}</definedName>
    <definedName name="ㅁㄹㄴㅇ" localSheetId="5" hidden="1">{#N/A,#N/A,FALSE,"단가표지"}</definedName>
    <definedName name="ㅁㄹㄴㅇ" localSheetId="0" hidden="1">{#N/A,#N/A,FALSE,"단가표지"}</definedName>
    <definedName name="ㅁㄹㄴㅇ" hidden="1">{#N/A,#N/A,FALSE,"단가표지"}</definedName>
    <definedName name="ㅁㄹㄴㅇㄻㄴㄹ" localSheetId="1" hidden="1">{#N/A,#N/A,FALSE,"골재소요량";#N/A,#N/A,FALSE,"골재소요량"}</definedName>
    <definedName name="ㅁㄹㄴㅇㄻㄴㄹ" localSheetId="2" hidden="1">{#N/A,#N/A,FALSE,"골재소요량";#N/A,#N/A,FALSE,"골재소요량"}</definedName>
    <definedName name="ㅁㄹㄴㅇㄻㄴㄹ" localSheetId="5" hidden="1">{#N/A,#N/A,FALSE,"골재소요량";#N/A,#N/A,FALSE,"골재소요량"}</definedName>
    <definedName name="ㅁㄹㄴㅇㄻㄴㄹ" localSheetId="0" hidden="1">{#N/A,#N/A,FALSE,"골재소요량";#N/A,#N/A,FALSE,"골재소요량"}</definedName>
    <definedName name="ㅁㄹㄴㅇㄻㄴㄹ" hidden="1">{#N/A,#N/A,FALSE,"골재소요량";#N/A,#N/A,FALSE,"골재소요량"}</definedName>
    <definedName name="ㅁㄹㄴㅇㅁ" localSheetId="1" hidden="1">{#N/A,#N/A,FALSE,"표지목차"}</definedName>
    <definedName name="ㅁㄹㄴㅇㅁ" localSheetId="2" hidden="1">{#N/A,#N/A,FALSE,"표지목차"}</definedName>
    <definedName name="ㅁㄹㄴㅇㅁ" localSheetId="5" hidden="1">{#N/A,#N/A,FALSE,"표지목차"}</definedName>
    <definedName name="ㅁㄹㄴㅇㅁ" localSheetId="0" hidden="1">{#N/A,#N/A,FALSE,"표지목차"}</definedName>
    <definedName name="ㅁㄹㄴㅇㅁ" hidden="1">{#N/A,#N/A,FALSE,"표지목차"}</definedName>
    <definedName name="ㅁㄹㅇㄴ" localSheetId="1" hidden="1">{#N/A,#N/A,FALSE,"단가표지"}</definedName>
    <definedName name="ㅁㄹㅇㄴ" localSheetId="2" hidden="1">{#N/A,#N/A,FALSE,"단가표지"}</definedName>
    <definedName name="ㅁㄹㅇㄴ" localSheetId="5" hidden="1">{#N/A,#N/A,FALSE,"단가표지"}</definedName>
    <definedName name="ㅁㄹㅇㄴ" localSheetId="0" hidden="1">{#N/A,#N/A,FALSE,"단가표지"}</definedName>
    <definedName name="ㅁㄹㅇㄴ" hidden="1">{#N/A,#N/A,FALSE,"단가표지"}</definedName>
    <definedName name="ㅁㄹㅇㅁㄴ" localSheetId="1" hidden="1">{#N/A,#N/A,FALSE,"골재소요량";#N/A,#N/A,FALSE,"골재소요량"}</definedName>
    <definedName name="ㅁㄹㅇㅁㄴ" localSheetId="2" hidden="1">{#N/A,#N/A,FALSE,"골재소요량";#N/A,#N/A,FALSE,"골재소요량"}</definedName>
    <definedName name="ㅁㄹㅇㅁㄴ" localSheetId="5" hidden="1">{#N/A,#N/A,FALSE,"골재소요량";#N/A,#N/A,FALSE,"골재소요량"}</definedName>
    <definedName name="ㅁㄹㅇㅁㄴ" localSheetId="0" hidden="1">{#N/A,#N/A,FALSE,"골재소요량";#N/A,#N/A,FALSE,"골재소요량"}</definedName>
    <definedName name="ㅁㄹㅇㅁㄴ" hidden="1">{#N/A,#N/A,FALSE,"골재소요량";#N/A,#N/A,FALSE,"골재소요량"}</definedName>
    <definedName name="ㅁㄻㄴㄹ" localSheetId="1" hidden="1">{#N/A,#N/A,FALSE,"골재소요량";#N/A,#N/A,FALSE,"골재소요량"}</definedName>
    <definedName name="ㅁㄻㄴㄹ" localSheetId="2" hidden="1">{#N/A,#N/A,FALSE,"골재소요량";#N/A,#N/A,FALSE,"골재소요량"}</definedName>
    <definedName name="ㅁㄻㄴㄹ" localSheetId="5" hidden="1">{#N/A,#N/A,FALSE,"골재소요량";#N/A,#N/A,FALSE,"골재소요량"}</definedName>
    <definedName name="ㅁㄻㄴㄹ" localSheetId="0" hidden="1">{#N/A,#N/A,FALSE,"골재소요량";#N/A,#N/A,FALSE,"골재소요량"}</definedName>
    <definedName name="ㅁㄻㄴㄹ" hidden="1">{#N/A,#N/A,FALSE,"골재소요량";#N/A,#N/A,FALSE,"골재소요량"}</definedName>
    <definedName name="ㅁㅁ" localSheetId="5">#REF!</definedName>
    <definedName name="ㅁㅁ">#REF!</definedName>
    <definedName name="ㅁㅁㅁ" localSheetId="1" hidden="1">#REF!</definedName>
    <definedName name="ㅁㅁㅁ" localSheetId="2" hidden="1">#REF!</definedName>
    <definedName name="ㅁㅁㅁ" localSheetId="5" hidden="1">#REF!</definedName>
    <definedName name="ㅁㅁㅁ" hidden="1">#REF!</definedName>
    <definedName name="ㅁㅁㅁㅁ" localSheetId="5" hidden="1">{#N/A,#N/A,FALSE,"혼합골재"}</definedName>
    <definedName name="ㅁㅁㅁㅁ" localSheetId="0" hidden="1">{#N/A,#N/A,FALSE,"혼합골재"}</definedName>
    <definedName name="ㅁㅁㅁㅁ" hidden="1">{#N/A,#N/A,FALSE,"혼합골재"}</definedName>
    <definedName name="ㅁㅁㅁㅁㅁㅁ" localSheetId="1" hidden="1">{#N/A,#N/A,FALSE,"혼합골재"}</definedName>
    <definedName name="ㅁㅁㅁㅁㅁㅁ" localSheetId="2" hidden="1">{#N/A,#N/A,FALSE,"혼합골재"}</definedName>
    <definedName name="ㅁㅁㅁㅁㅁㅁ" localSheetId="5" hidden="1">#REF!</definedName>
    <definedName name="ㅁㅁㅁㅁㅁㅁ" hidden="1">#REF!</definedName>
    <definedName name="ㅁㅅㅅㅁㄱ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>#REF!</definedName>
    <definedName name="ㅁㅇㄹㄴㅇㅁㄹ" localSheetId="1" hidden="1">{#N/A,#N/A,FALSE,"운반시간"}</definedName>
    <definedName name="ㅁㅇㄹㄴㅇㅁㄹ" localSheetId="2" hidden="1">{#N/A,#N/A,FALSE,"운반시간"}</definedName>
    <definedName name="ㅁㅇㄹㄴㅇㅁㄹ" localSheetId="5" hidden="1">{#N/A,#N/A,FALSE,"운반시간"}</definedName>
    <definedName name="ㅁㅇㄹㄴㅇㅁㄹ" localSheetId="0" hidden="1">{#N/A,#N/A,FALSE,"운반시간"}</definedName>
    <definedName name="ㅁㅇㄹㄴㅇㅁㄹ" hidden="1">{#N/A,#N/A,FALSE,"운반시간"}</definedName>
    <definedName name="ㅁㅇㄻ" localSheetId="1" hidden="1">{#N/A,#N/A,FALSE,"조골재"}</definedName>
    <definedName name="ㅁㅇㄻ" localSheetId="2" hidden="1">{#N/A,#N/A,FALSE,"조골재"}</definedName>
    <definedName name="ㅁㅇㄻ" localSheetId="5" hidden="1">{#N/A,#N/A,FALSE,"조골재"}</definedName>
    <definedName name="ㅁㅇㄻ" localSheetId="0" hidden="1">{#N/A,#N/A,FALSE,"조골재"}</definedName>
    <definedName name="ㅁㅇㄻ" hidden="1">{#N/A,#N/A,FALSE,"조골재"}</definedName>
    <definedName name="ㅁㅇㄻㄴㄹ" localSheetId="1" hidden="1">{#N/A,#N/A,FALSE,"혼합골재"}</definedName>
    <definedName name="ㅁㅇㄻㄴㄹ" localSheetId="2" hidden="1">{#N/A,#N/A,FALSE,"혼합골재"}</definedName>
    <definedName name="ㅁㅇㄻㄴㄹ" localSheetId="5" hidden="1">{#N/A,#N/A,FALSE,"혼합골재"}</definedName>
    <definedName name="ㅁㅇㄻㄴㄹ" localSheetId="0" hidden="1">{#N/A,#N/A,FALSE,"혼합골재"}</definedName>
    <definedName name="ㅁㅇㄻㄴㄹ" hidden="1">{#N/A,#N/A,FALSE,"혼합골재"}</definedName>
    <definedName name="ㅁㅇㄻㅇㅎ" localSheetId="1" hidden="1">{#N/A,#N/A,FALSE,"조골재"}</definedName>
    <definedName name="ㅁㅇㄻㅇㅎ" localSheetId="2" hidden="1">{#N/A,#N/A,FALSE,"조골재"}</definedName>
    <definedName name="ㅁㅇㄻㅇㅎ" localSheetId="5" hidden="1">{#N/A,#N/A,FALSE,"조골재"}</definedName>
    <definedName name="ㅁㅇㄻㅇㅎ" localSheetId="0" hidden="1">{#N/A,#N/A,FALSE,"조골재"}</definedName>
    <definedName name="ㅁㅇㄻㅇㅎ" hidden="1">{#N/A,#N/A,FALSE,"조골재"}</definedName>
    <definedName name="ㅁㅇㅀㅁㅇ" localSheetId="1" hidden="1">{#N/A,#N/A,FALSE,"단가표지"}</definedName>
    <definedName name="ㅁㅇㅀㅁㅇ" localSheetId="2" hidden="1">{#N/A,#N/A,FALSE,"단가표지"}</definedName>
    <definedName name="ㅁㅇㅀㅁㅇ" localSheetId="5" hidden="1">{#N/A,#N/A,FALSE,"단가표지"}</definedName>
    <definedName name="ㅁㅇㅀㅁㅇ" localSheetId="0" hidden="1">{#N/A,#N/A,FALSE,"단가표지"}</definedName>
    <definedName name="ㅁㅇㅀㅁㅇ" hidden="1">{#N/A,#N/A,FALSE,"단가표지"}</definedName>
    <definedName name="ㅁㅎㄻㅇㄻ" localSheetId="1" hidden="1">{#N/A,#N/A,FALSE,"운반시간"}</definedName>
    <definedName name="ㅁㅎㄻㅇㄻ" localSheetId="2" hidden="1">{#N/A,#N/A,FALSE,"운반시간"}</definedName>
    <definedName name="ㅁㅎㄻㅇㄻ" localSheetId="5" hidden="1">{#N/A,#N/A,FALSE,"운반시간"}</definedName>
    <definedName name="ㅁㅎㄻㅇㄻ" localSheetId="0" hidden="1">{#N/A,#N/A,FALSE,"운반시간"}</definedName>
    <definedName name="ㅁㅎㄻㅇㄻ" hidden="1">{#N/A,#N/A,FALSE,"운반시간"}</definedName>
    <definedName name="ㅁㅎㅇㅀㅁㅇ" localSheetId="1" hidden="1">{#N/A,#N/A,FALSE,"2~8번"}</definedName>
    <definedName name="ㅁㅎㅇㅀㅁㅇ" localSheetId="2" hidden="1">{#N/A,#N/A,FALSE,"2~8번"}</definedName>
    <definedName name="ㅁㅎㅇㅀㅁㅇ" localSheetId="5" hidden="1">{#N/A,#N/A,FALSE,"2~8번"}</definedName>
    <definedName name="ㅁㅎㅇㅀㅁㅇ" localSheetId="0" hidden="1">{#N/A,#N/A,FALSE,"2~8번"}</definedName>
    <definedName name="ㅁㅎㅇㅀㅁㅇ" hidden="1">{#N/A,#N/A,FALSE,"2~8번"}</definedName>
    <definedName name="ㅁㅎㅇㅀㅁㅎ" localSheetId="1" hidden="1">{#N/A,#N/A,FALSE,"단가표지"}</definedName>
    <definedName name="ㅁㅎㅇㅀㅁㅎ" localSheetId="2" hidden="1">{#N/A,#N/A,FALSE,"단가표지"}</definedName>
    <definedName name="ㅁㅎㅇㅀㅁㅎ" localSheetId="5" hidden="1">{#N/A,#N/A,FALSE,"단가표지"}</definedName>
    <definedName name="ㅁㅎㅇㅀㅁㅎ" localSheetId="0" hidden="1">{#N/A,#N/A,FALSE,"단가표지"}</definedName>
    <definedName name="ㅁㅎㅇㅀㅁㅎ" hidden="1">{#N/A,#N/A,FALSE,"단가표지"}</definedName>
    <definedName name="마">[16]!마</definedName>
    <definedName name="마대_pp" localSheetId="5">#REF!</definedName>
    <definedName name="마대_pp">#REF!</definedName>
    <definedName name="만도" localSheetId="5" hidden="1">{"'제10장(표)'!$A$5:$L$10"}</definedName>
    <definedName name="만도" hidden="1">{"'제10장(표)'!$A$5:$L$10"}</definedName>
    <definedName name="매당가격" localSheetId="5">#REF!</definedName>
    <definedName name="매당가격">#REF!</definedName>
    <definedName name="맨">#REF!</definedName>
    <definedName name="맨홀">#REF!</definedName>
    <definedName name="맷수" localSheetId="5">#REF!</definedName>
    <definedName name="맷수">#REF!</definedName>
    <definedName name="메1" localSheetId="5">#REF!</definedName>
    <definedName name="메1">#REF!</definedName>
    <definedName name="메탈크라운">[40]기초단가!$B$33</definedName>
    <definedName name="면벽높이" localSheetId="5">#REF!</definedName>
    <definedName name="면벽높이">#REF!</definedName>
    <definedName name="면벽두께" localSheetId="5">#REF!</definedName>
    <definedName name="면벽두께">#REF!</definedName>
    <definedName name="면적" localSheetId="5">#REF!</definedName>
    <definedName name="면적">#REF!</definedName>
    <definedName name="명수" localSheetId="5">#REF!</definedName>
    <definedName name="명수">#REF!</definedName>
    <definedName name="모나리자" localSheetId="5" hidden="1">{"'제10장(표)'!$A$5:$L$10"}</definedName>
    <definedName name="모나리자" hidden="1">{"'제10장(표)'!$A$5:$L$10"}</definedName>
    <definedName name="모래" localSheetId="5">#REF!</definedName>
    <definedName name="모래">#REF!</definedName>
    <definedName name="모래분사공" localSheetId="5">#REF!</definedName>
    <definedName name="모래분사공">#REF!</definedName>
    <definedName name="모빌유">[40]기초단가!$B$44</definedName>
    <definedName name="모잔" localSheetId="5" hidden="1">{"'관경확장'!$A$79:$M$98","'관경확장'!$A$54:$M$78"}</definedName>
    <definedName name="모잔" hidden="1">{"'관경확장'!$A$79:$M$98","'관경확장'!$A$54:$M$78"}</definedName>
    <definedName name="모진" localSheetId="5" hidden="1">{"'제10장(표)'!$A$5:$L$10"}</definedName>
    <definedName name="모진" hidden="1">{"'제10장(표)'!$A$5:$L$10"}</definedName>
    <definedName name="목도" localSheetId="5">#REF!</definedName>
    <definedName name="목도" localSheetId="0">#REF!</definedName>
    <definedName name="목도">#REF!</definedName>
    <definedName name="몰ㅇ" localSheetId="1" hidden="1">[60]spec1!#REF!</definedName>
    <definedName name="몰ㅇ" hidden="1">[60]spec1!#REF!</definedName>
    <definedName name="못25" localSheetId="5">#REF!</definedName>
    <definedName name="못25">#REF!</definedName>
    <definedName name="못50" localSheetId="5">#REF!</definedName>
    <definedName name="못50">#REF!</definedName>
    <definedName name="못75" localSheetId="5">#REF!</definedName>
    <definedName name="못75">#REF!</definedName>
    <definedName name="무농1호">#REF!</definedName>
    <definedName name="무농2호">#REF!</definedName>
    <definedName name="무선안테나공" localSheetId="5">#REF!</definedName>
    <definedName name="무선안테나공">#REF!</definedName>
    <definedName name="문막" localSheetId="5" hidden="1">{"'제10장(표)'!$A$5:$L$10"}</definedName>
    <definedName name="문막" hidden="1">{"'제10장(표)'!$A$5:$L$10"}</definedName>
    <definedName name="문화재" localSheetId="5">[43]직접인건비!#REF!</definedName>
    <definedName name="문화재">[43]직접인건비!#REF!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뭐지?" localSheetId="5">#REF!</definedName>
    <definedName name="뭐지?">#REF!</definedName>
    <definedName name="뮤" localSheetId="5">#REF!</definedName>
    <definedName name="뮤">#REF!</definedName>
    <definedName name="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>[61]실행대비!$A$2:$J$1460</definedName>
    <definedName name="미술" localSheetId="5">#REF!</definedName>
    <definedName name="미술">#REF!</definedName>
    <definedName name="미술1">'[46]교사기준면적(초등)'!$D$10</definedName>
    <definedName name="미워요" localSheetId="5" hidden="1">{"'제10장(표)'!$A$5:$L$10"}</definedName>
    <definedName name="미워요" hidden="1">{"'제10장(표)'!$A$5:$L$10"}</definedName>
    <definedName name="미장공" localSheetId="5">#REF!</definedName>
    <definedName name="미장공" localSheetId="0">#REF!</definedName>
    <definedName name="미장공">#REF!</definedName>
    <definedName name="민국" localSheetId="5" hidden="1">{"'제10장(표)'!$A$5:$L$10"}</definedName>
    <definedName name="민국" hidden="1">{"'제10장(표)'!$A$5:$L$10"}</definedName>
    <definedName name="민원">[16]!민원</definedName>
    <definedName name="ㅂ" localSheetId="1" hidden="1">{#N/A,#N/A,FALSE,"표지목차"}</definedName>
    <definedName name="ㅂ" localSheetId="2" hidden="1">{#N/A,#N/A,FALSE,"표지목차"}</definedName>
    <definedName name="ㅂ" localSheetId="5" hidden="1">{#N/A,#N/A,FALSE,"표지목차"}</definedName>
    <definedName name="ㅂ" localSheetId="0" hidden="1">{#N/A,#N/A,FALSE,"표지목차"}</definedName>
    <definedName name="ㅂ" hidden="1">{#N/A,#N/A,FALSE,"표지목차"}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5" hidden="1">{#N/A,#N/A,FALSE,"단가표지"}</definedName>
    <definedName name="ㅂㅂ" localSheetId="0" hidden="1">{#N/A,#N/A,FALSE,"단가표지"}</definedName>
    <definedName name="ㅂㅂ" hidden="1">{#N/A,#N/A,FALSE,"단가표지"}</definedName>
    <definedName name="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5" hidden="1">{#N/A,#N/A,FALSE,"토공2"}</definedName>
    <definedName name="ㅂㅂㅂ" localSheetId="0" hidden="1">{#N/A,#N/A,FALSE,"토공2"}</definedName>
    <definedName name="ㅂㅂㅂ" hidden="1">{#N/A,#N/A,FALSE,"토공2"}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5" hidden="1">{#N/A,#N/A,FALSE,"조골재"}</definedName>
    <definedName name="ㅂㅂㅂㅂ" localSheetId="0" hidden="1">{#N/A,#N/A,FALSE,"조골재"}</definedName>
    <definedName name="ㅂㅂㅂㅂ" hidden="1">{#N/A,#N/A,FALSE,"조골재"}</definedName>
    <definedName name="ㅂㅈ" localSheetId="5" hidden="1">{#N/A,#N/A,TRUE,"1";#N/A,#N/A,TRUE,"2";#N/A,#N/A,TRUE,"3";#N/A,#N/A,TRUE,"4";#N/A,#N/A,TRUE,"5";#N/A,#N/A,TRUE,"6";#N/A,#N/A,TRUE,"7"}</definedName>
    <definedName name="ㅂㅈ" localSheetId="0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이브레타공" localSheetId="5">#REF!</definedName>
    <definedName name="바이브레타공">#REF!</definedName>
    <definedName name="박동준" localSheetId="5" hidden="1">{"'제10장(표)'!$A$5:$L$10"}</definedName>
    <definedName name="박동준" hidden="1">{"'제10장(표)'!$A$5:$L$10"}</definedName>
    <definedName name="반사" localSheetId="5" hidden="1">{#N/A,#N/A,FALSE,"포장단가"}</definedName>
    <definedName name="반사" hidden="1">{#N/A,#N/A,FALSE,"포장단가"}</definedName>
    <definedName name="반올림">#REF!</definedName>
    <definedName name="발전기25" localSheetId="9">#REF!</definedName>
    <definedName name="발전기25" localSheetId="5">#REF!</definedName>
    <definedName name="발전기25">#REF!</definedName>
    <definedName name="발주처" localSheetId="5">#REF!</definedName>
    <definedName name="발주처">#REF!</definedName>
    <definedName name="방송" localSheetId="5">#REF!</definedName>
    <definedName name="방송">#REF!</definedName>
    <definedName name="방송1">'[46]교사기준면적(초등)'!$D$29</definedName>
    <definedName name="방수공" localSheetId="5">#REF!</definedName>
    <definedName name="방수공" localSheetId="0">#REF!</definedName>
    <definedName name="방수공">#REF!</definedName>
    <definedName name="방음벽" localSheetId="5" hidden="1">#REF!</definedName>
    <definedName name="방음벽" hidden="1">#REF!</definedName>
    <definedName name="배관공" localSheetId="9">#REF!</definedName>
    <definedName name="배관공" localSheetId="5">#REF!</definedName>
    <definedName name="배관공" localSheetId="0">#REF!</definedName>
    <definedName name="배관공">#REF!</definedName>
    <definedName name="배관공단가" localSheetId="9">#REF!</definedName>
    <definedName name="배관공단가" localSheetId="5">#REF!</definedName>
    <definedName name="배관공단가">#REF!</definedName>
    <definedName name="배관자재중량">[62]단가!$C$51:$I$60</definedName>
    <definedName name="배선전공" localSheetId="5">#REF!</definedName>
    <definedName name="배선전공">#REF!</definedName>
    <definedName name="배수" localSheetId="5" hidden="1">[63]날개벽수량표!#REF!</definedName>
    <definedName name="배수" hidden="1">[63]날개벽수량표!#REF!</definedName>
    <definedName name="배수2" hidden="1">{#N/A,#N/A,FALSE,"배수1"}</definedName>
    <definedName name="배수공">[56]배수공!$1:$1048576</definedName>
    <definedName name="배수토공총괄" localSheetId="5">#REF!</definedName>
    <definedName name="배수토공총괄">#REF!</definedName>
    <definedName name="배전전공" localSheetId="5">#REF!</definedName>
    <definedName name="배전전공">#REF!</definedName>
    <definedName name="배전활선전공" localSheetId="5">#REF!</definedName>
    <definedName name="배전활선전공">#REF!</definedName>
    <definedName name="배점">#REF!</definedName>
    <definedName name="백2경">[64]기계경비!$G$2</definedName>
    <definedName name="백2노">[64]기계경비!$F$2</definedName>
    <definedName name="백2재">[64]기계경비!$E$2</definedName>
    <definedName name="백4경">[64]기계경비!$G$3</definedName>
    <definedName name="백4노">[64]기계경비!$F$3</definedName>
    <definedName name="백4재">[64]기계경비!$E$3</definedName>
    <definedName name="백색페인트">[63]예측단가간지!$D$21</definedName>
    <definedName name="백호우운반">[42]산근!#REF!</definedName>
    <definedName name="밸브소켓16" localSheetId="5">#REF!</definedName>
    <definedName name="밸브소켓16">#REF!</definedName>
    <definedName name="밸브소켓20" localSheetId="5">#REF!</definedName>
    <definedName name="밸브소켓20">#REF!</definedName>
    <definedName name="밸브소켓25" localSheetId="5">#REF!</definedName>
    <definedName name="밸브소켓25">#REF!</definedName>
    <definedName name="밸브소켓30" localSheetId="5">#REF!</definedName>
    <definedName name="밸브소켓30">#REF!</definedName>
    <definedName name="밸브소켓40" localSheetId="5">#REF!</definedName>
    <definedName name="밸브소켓40">#REF!</definedName>
    <definedName name="밸브소켓50" localSheetId="5">#REF!</definedName>
    <definedName name="밸브소켓50">#REF!</definedName>
    <definedName name="밸브소켓65" localSheetId="5">#REF!</definedName>
    <definedName name="밸브소켓65">#REF!</definedName>
    <definedName name="버터400" localSheetId="5">#REF!</definedName>
    <definedName name="버터400">#REF!</definedName>
    <definedName name="버터500" localSheetId="5">#REF!</definedName>
    <definedName name="버터500">#REF!</definedName>
    <definedName name="버터600" localSheetId="5">#REF!</definedName>
    <definedName name="버터600">#REF!</definedName>
    <definedName name="번들1호">#REF!</definedName>
    <definedName name="번들2호">#REF!</definedName>
    <definedName name="번들3호">#REF!</definedName>
    <definedName name="번호" localSheetId="5">#REF!</definedName>
    <definedName name="번호" localSheetId="0">#REF!</definedName>
    <definedName name="번호">#REF!</definedName>
    <definedName name="벌목공" localSheetId="5">#REF!</definedName>
    <definedName name="벌목공">#REF!</definedName>
    <definedName name="벌목부" localSheetId="5">#REF!</definedName>
    <definedName name="벌목부">#REF!</definedName>
    <definedName name="법월" localSheetId="5" hidden="1">{"'제10장(표)'!$A$5:$L$10"}</definedName>
    <definedName name="법월" hidden="1">{"'제10장(표)'!$A$5:$L$10"}</definedName>
    <definedName name="벨트컨베이어작업공" localSheetId="5">#REF!</definedName>
    <definedName name="벨트컨베이어작업공">#REF!</definedName>
    <definedName name="벽돌_블록_제작공" localSheetId="5">#REF!</definedName>
    <definedName name="벽돌_블록_제작공">#REF!</definedName>
    <definedName name="벽돌제작공" localSheetId="5">#REF!</definedName>
    <definedName name="벽돌제작공">#REF!</definedName>
    <definedName name="변경" localSheetId="5" hidden="1">{#N/A,#N/A,FALSE,"포장단가"}</definedName>
    <definedName name="변경" hidden="1">{#N/A,#N/A,FALSE,"포장단가"}</definedName>
    <definedName name="보" localSheetId="5">#REF!</definedName>
    <definedName name="보">#REF!</definedName>
    <definedName name="보고서인쇄비" localSheetId="5">[43]직접인건비!#REF!</definedName>
    <definedName name="보고서인쇄비">[43]직접인건비!#REF!</definedName>
    <definedName name="보링공" localSheetId="0">#REF!</definedName>
    <definedName name="보링공">[40]기초단가!$B$23</definedName>
    <definedName name="보링공_지질조사" localSheetId="5">#REF!</definedName>
    <definedName name="보링공_지질조사">#REF!</definedName>
    <definedName name="보상비" localSheetId="5">#REF!</definedName>
    <definedName name="보상비">#REF!</definedName>
    <definedName name="보안공" localSheetId="5">#REF!</definedName>
    <definedName name="보안공">#REF!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5">#REF!</definedName>
    <definedName name="보온공" localSheetId="0">#REF!</definedName>
    <definedName name="보온공">#REF!</definedName>
    <definedName name="보일러공" localSheetId="5">#REF!</definedName>
    <definedName name="보일러공">#REF!</definedName>
    <definedName name="보전계수2" localSheetId="5">#REF!</definedName>
    <definedName name="보전계수2">#REF!</definedName>
    <definedName name="보정계수1" localSheetId="5">#REF!</definedName>
    <definedName name="보정계수1">#REF!</definedName>
    <definedName name="보정계수2" localSheetId="5">#REF!</definedName>
    <definedName name="보정계수2">#REF!</definedName>
    <definedName name="보정계수3" localSheetId="5">#REF!</definedName>
    <definedName name="보정계수3">#REF!</definedName>
    <definedName name="보정계수4" localSheetId="5">#REF!</definedName>
    <definedName name="보정계수4">#REF!</definedName>
    <definedName name="보정계수5" localSheetId="5">#REF!</definedName>
    <definedName name="보정계수5">#REF!</definedName>
    <definedName name="보정계수a" localSheetId="5">#REF!</definedName>
    <definedName name="보정계수a">#REF!</definedName>
    <definedName name="보정계수b" localSheetId="5">#REF!</definedName>
    <definedName name="보정계수b">#REF!</definedName>
    <definedName name="보정계수c" localSheetId="5">#REF!</definedName>
    <definedName name="보정계수c">#REF!</definedName>
    <definedName name="보조기층포설" localSheetId="9">#REF!</definedName>
    <definedName name="보조기층포설" localSheetId="5">#REF!</definedName>
    <definedName name="보조기층포설">#REF!</definedName>
    <definedName name="보차도경계석205_250" localSheetId="5">#REF!</definedName>
    <definedName name="보차도경계석205_250">#REF!</definedName>
    <definedName name="보차도경계석210_300" localSheetId="5">#REF!</definedName>
    <definedName name="보차도경계석210_300">#REF!</definedName>
    <definedName name="보차도브럭회색6" localSheetId="5">#REF!</definedName>
    <definedName name="보차도브럭회색6">#REF!</definedName>
    <definedName name="보차도브럭회색8" localSheetId="5">#REF!</definedName>
    <definedName name="보차도브럭회색8">#REF!</definedName>
    <definedName name="보차도브럭흙갈색6" localSheetId="5">#REF!</definedName>
    <definedName name="보차도브럭흙갈색6">#REF!</definedName>
    <definedName name="보차도브럭흙갈색8" localSheetId="5">#REF!</definedName>
    <definedName name="보차도브럭흙갈색8">#REF!</definedName>
    <definedName name="보통선원" localSheetId="5">#REF!</definedName>
    <definedName name="보통선원">#REF!</definedName>
    <definedName name="보통인력" localSheetId="5">#REF!</definedName>
    <definedName name="보통인력">#REF!</definedName>
    <definedName name="보통인부" localSheetId="9">#REF!</definedName>
    <definedName name="보통인부" localSheetId="5">#REF!</definedName>
    <definedName name="보통인부" localSheetId="0">#REF!</definedName>
    <definedName name="보통인부">#REF!</definedName>
    <definedName name="보통인부단가" localSheetId="9">#REF!</definedName>
    <definedName name="보통인부단가" localSheetId="5">#REF!</definedName>
    <definedName name="보통인부단가">#REF!</definedName>
    <definedName name="보험료" localSheetId="5">#REF!</definedName>
    <definedName name="보험료">#REF!</definedName>
    <definedName name="본사">#REF!</definedName>
    <definedName name="부가가치세" localSheetId="5">#REF!</definedName>
    <definedName name="부가가치세">#REF!</definedName>
    <definedName name="부가가치세요율">#REF!</definedName>
    <definedName name="부가가치표">#REF!</definedName>
    <definedName name="부대" localSheetId="1" hidden="1">{#N/A,#N/A,FALSE,"골재소요량";#N/A,#N/A,FALSE,"골재소요량"}</definedName>
    <definedName name="부대" localSheetId="2" hidden="1">{#N/A,#N/A,FALSE,"골재소요량";#N/A,#N/A,FALSE,"골재소요량"}</definedName>
    <definedName name="부대" localSheetId="5" hidden="1">{#N/A,#N/A,FALSE,"골재소요량";#N/A,#N/A,FALSE,"골재소요량"}</definedName>
    <definedName name="부대" localSheetId="0" hidden="1">{#N/A,#N/A,FALSE,"골재소요량";#N/A,#N/A,FALSE,"골재소요량"}</definedName>
    <definedName name="부대" hidden="1">{#N/A,#N/A,FALSE,"골재소요량";#N/A,#N/A,FALSE,"골재소요량"}</definedName>
    <definedName name="부대1" localSheetId="1" hidden="1">{#N/A,#N/A,FALSE,"운반시간"}</definedName>
    <definedName name="부대1" localSheetId="2" hidden="1">{#N/A,#N/A,FALSE,"운반시간"}</definedName>
    <definedName name="부대1" localSheetId="5" hidden="1">{#N/A,#N/A,FALSE,"운반시간"}</definedName>
    <definedName name="부대1" localSheetId="0" hidden="1">{#N/A,#N/A,FALSE,"운반시간"}</definedName>
    <definedName name="부대1" hidden="1">{#N/A,#N/A,FALSE,"운반시간"}</definedName>
    <definedName name="부대공">[56]부대공!$1:$1048576</definedName>
    <definedName name="부대원본" localSheetId="1" hidden="1">{#N/A,#N/A,FALSE,"토공2"}</definedName>
    <definedName name="부대원본" localSheetId="2" hidden="1">{#N/A,#N/A,FALSE,"토공2"}</definedName>
    <definedName name="부대원본" localSheetId="5" hidden="1">{#N/A,#N/A,FALSE,"토공2"}</definedName>
    <definedName name="부대원본" localSheetId="0" hidden="1">{#N/A,#N/A,FALSE,"토공2"}</definedName>
    <definedName name="부대원본" hidden="1">{#N/A,#N/A,FALSE,"토공2"}</definedName>
    <definedName name="부산2" localSheetId="5">#REF!</definedName>
    <definedName name="부산2">#REF!</definedName>
    <definedName name="부산주경기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설비" localSheetId="9">#REF!</definedName>
    <definedName name="부설비" localSheetId="5">#REF!</definedName>
    <definedName name="부설비">#REF!</definedName>
    <definedName name="부손익" localSheetId="1" hidden="1">{#N/A,#N/A,FALSE,"현장 NCR 분석";#N/A,#N/A,FALSE,"현장품질감사";#N/A,#N/A,FALSE,"현장품질감사"}</definedName>
    <definedName name="부손익" localSheetId="2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장" localSheetId="2" hidden="1">{"'관경확장'!$A$79:$M$98","'관경확장'!$A$54:$M$78"}</definedName>
    <definedName name="부장" hidden="1">{"'관경확장'!$A$79:$M$98","'관경확장'!$A$54:$M$78"}</definedName>
    <definedName name="부지" localSheetId="5" hidden="1">{"'제10장(표)'!$A$5:$L$10"}</definedName>
    <definedName name="부지" hidden="1">{"'제10장(표)'!$A$5:$L$10"}</definedName>
    <definedName name="부지매입비" localSheetId="5">[65]공비대비!#REF!</definedName>
    <definedName name="부지매입비" localSheetId="8">[66]공비대비!#REF!</definedName>
    <definedName name="부지매입비">[65]공비대비!#REF!</definedName>
    <definedName name="분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붙임자료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붙임자료" hidden="1">{"'정산내역서'!$A$1:$I$35","'정산서(절.성토부)'!$A$1:$Q$17","'정산서(교량부)'!$A$1:$Q$84","'총괄표'!$A$1:$M$12","'시행현황'!$A$1:$G$12","'표지'!$A$1:$N$27","'정산서(절.성토부)'!$A$3:$Q$7"}</definedName>
    <definedName name="뷰" localSheetId="1" hidden="1">{#N/A,#N/A,FALSE,"단가표지"}</definedName>
    <definedName name="뷰" localSheetId="2" hidden="1">{#N/A,#N/A,FALSE,"단가표지"}</definedName>
    <definedName name="뷰" localSheetId="5" hidden="1">{#N/A,#N/A,FALSE,"단가표지"}</definedName>
    <definedName name="뷰" localSheetId="0" hidden="1">{#N/A,#N/A,FALSE,"단가표지"}</definedName>
    <definedName name="뷰" hidden="1">{#N/A,#N/A,FALSE,"단가표지"}</definedName>
    <definedName name="브라켓길이1" localSheetId="5">#REF!</definedName>
    <definedName name="브라켓길이1">#REF!</definedName>
    <definedName name="브라켓길이2" localSheetId="5">#REF!</definedName>
    <definedName name="브라켓길이2">#REF!</definedName>
    <definedName name="브라켓높이1" localSheetId="5">#REF!</definedName>
    <definedName name="브라켓높이1">#REF!</definedName>
    <definedName name="브라켓높이2" localSheetId="5">#REF!</definedName>
    <definedName name="브라켓높이2">#REF!</definedName>
    <definedName name="브라켓폭" localSheetId="5">#REF!</definedName>
    <definedName name="브라켓폭">#REF!</definedName>
    <definedName name="블레이드" localSheetId="5">#REF!</definedName>
    <definedName name="블레이드">#REF!</definedName>
    <definedName name="블록H" localSheetId="5">#REF!</definedName>
    <definedName name="블록H">#REF!</definedName>
    <definedName name="블록V" localSheetId="5">#REF!</definedName>
    <definedName name="블록V">#REF!</definedName>
    <definedName name="비_계_공" localSheetId="9">#REF!</definedName>
    <definedName name="비_계_공" localSheetId="5">#REF!</definedName>
    <definedName name="비_계_공">#REF!</definedName>
    <definedName name="비계공" localSheetId="5">#REF!</definedName>
    <definedName name="비계공" localSheetId="0">#REF!</definedName>
    <definedName name="비계공">#REF!</definedName>
    <definedName name="비계공단가" localSheetId="9">#REF!</definedName>
    <definedName name="비계공단가" localSheetId="5">#REF!</definedName>
    <definedName name="비계공단가">#REF!</definedName>
    <definedName name="비계목" localSheetId="5">#REF!</definedName>
    <definedName name="비계목">#REF!</definedName>
    <definedName name="비닐전화선">'[39]2.재료비'!#REF!</definedName>
    <definedName name="비목1">'[67]설계예산서(2_소천우회토목)'!#REF!</definedName>
    <definedName name="비목2">'[67]설계예산서(2_소천우회토목)'!#REF!</definedName>
    <definedName name="비목3">'[67]설계예산서(2_소천우회토목)'!#REF!</definedName>
    <definedName name="비목4">'[67]설계예산서(2_소천우회토목)'!#REF!</definedName>
    <definedName name="뿌로마이드">'[39]2.재료비'!#REF!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1" hidden="1">{#N/A,#N/A,TRUE,"토적및재료집계";#N/A,#N/A,TRUE,"토적및재료집계";#N/A,#N/A,TRUE,"단위량"}</definedName>
    <definedName name="ㅅ" localSheetId="2" hidden="1">{#N/A,#N/A,TRUE,"토적및재료집계";#N/A,#N/A,TRUE,"토적및재료집계";#N/A,#N/A,TRUE,"단위량"}</definedName>
    <definedName name="ㅅ" localSheetId="5" hidden="1">{#N/A,#N/A,TRUE,"토적및재료집계";#N/A,#N/A,TRUE,"토적및재료집계";#N/A,#N/A,TRUE,"단위량"}</definedName>
    <definedName name="ㅅ" localSheetId="0" hidden="1">{#N/A,#N/A,TRUE,"토적및재료집계";#N/A,#N/A,TRUE,"토적및재료집계";#N/A,#N/A,TRUE,"단위량"}</definedName>
    <definedName name="ㅅ" hidden="1">{#N/A,#N/A,TRUE,"토적및재료집계";#N/A,#N/A,TRUE,"토적및재료집계";#N/A,#N/A,TRUE,"단위량"}</definedName>
    <definedName name="ㅅ굲유" localSheetId="1" hidden="1">{#N/A,#N/A,FALSE,"조골재"}</definedName>
    <definedName name="ㅅ굲유" localSheetId="2" hidden="1">{#N/A,#N/A,FALSE,"조골재"}</definedName>
    <definedName name="ㅅ굲유" localSheetId="5" hidden="1">{#N/A,#N/A,FALSE,"조골재"}</definedName>
    <definedName name="ㅅ굲유" localSheetId="0" hidden="1">{#N/A,#N/A,FALSE,"조골재"}</definedName>
    <definedName name="ㅅ굲유" hidden="1">{#N/A,#N/A,FALSE,"조골재"}</definedName>
    <definedName name="ㅅ논ㄴ" localSheetId="5" hidden="1">{"'제10장(표)'!$A$5:$L$10"}</definedName>
    <definedName name="ㅅ논ㄴ" hidden="1">{"'제10장(표)'!$A$5:$L$10"}</definedName>
    <definedName name="ㅅㅅㅅ" localSheetId="1" hidden="1">{#N/A,#N/A,FALSE,"2~8번"}</definedName>
    <definedName name="ㅅㅅㅅ" localSheetId="2" hidden="1">{#N/A,#N/A,FALSE,"2~8번"}</definedName>
    <definedName name="ㅅㅅㅅ" hidden="1">{#N/A,#N/A,FALSE,"2~8번"}</definedName>
    <definedName name="ㅅㅅㅅㅅㅅ" localSheetId="1" hidden="1">{#N/A,#N/A,FALSE,"골재소요량";#N/A,#N/A,FALSE,"골재소요량"}</definedName>
    <definedName name="ㅅㅅㅅㅅㅅ" localSheetId="2" hidden="1">{#N/A,#N/A,FALSE,"골재소요량";#N/A,#N/A,FALSE,"골재소요량"}</definedName>
    <definedName name="ㅅㅅㅅㅅㅅ" hidden="1">{#N/A,#N/A,FALSE,"골재소요량";#N/A,#N/A,FALSE,"골재소요량"}</definedName>
    <definedName name="사" hidden="1">#REF!</definedName>
    <definedName name="사랑" localSheetId="5" hidden="1">{"'제10장(표)'!$A$5:$L$10"}</definedName>
    <definedName name="사랑" hidden="1">{"'제10장(표)'!$A$5:$L$10"}</definedName>
    <definedName name="사무소" localSheetId="5">#REF!</definedName>
    <definedName name="사무소">#REF!</definedName>
    <definedName name="사육칠">21700</definedName>
    <definedName name="사회" localSheetId="5">#REF!</definedName>
    <definedName name="사회">#REF!</definedName>
    <definedName name="사후환경" localSheetId="5">[43]직접인건비!#REF!</definedName>
    <definedName name="사후환경">[43]직접인건비!#REF!</definedName>
    <definedName name="사후환경조사" localSheetId="5">[44]내역서!#REF!</definedName>
    <definedName name="사후환경조사">[44]내역서!#REF!</definedName>
    <definedName name="산" localSheetId="1" hidden="1">{"'제10장(표)'!$A$5:$L$10"}</definedName>
    <definedName name="산" localSheetId="2" hidden="1">{"'제10장(표)'!$A$5:$L$10"}</definedName>
    <definedName name="산" localSheetId="5" hidden="1">{"'제10장(표)'!$A$5:$L$10"}</definedName>
    <definedName name="산" hidden="1">{"'제10장(표)'!$A$5:$L$10"}</definedName>
    <definedName name="산근111" localSheetId="1" hidden="1">{"'제10장(표)'!$A$5:$L$10"}</definedName>
    <definedName name="산근111" localSheetId="2" hidden="1">{"'제10장(표)'!$A$5:$L$10"}</definedName>
    <definedName name="산근111" localSheetId="5" hidden="1">{"'제10장(표)'!$A$5:$L$10"}</definedName>
    <definedName name="산근111" hidden="1">{"'제10장(표)'!$A$5:$L$10"}</definedName>
    <definedName name="산근12" localSheetId="2" hidden="1">{"'제10장(표)'!$A$5:$L$10"}</definedName>
    <definedName name="산근12" hidden="1">{"'제10장(표)'!$A$5:$L$10"}</definedName>
    <definedName name="산근4" localSheetId="1" hidden="1">{"'제10장(표)'!$A$5:$L$10"}</definedName>
    <definedName name="산근4" localSheetId="2" hidden="1">{"'제10장(표)'!$A$5:$L$10"}</definedName>
    <definedName name="산근4" localSheetId="5" hidden="1">{"'제10장(표)'!$A$5:$L$10"}</definedName>
    <definedName name="산근4" hidden="1">{"'제10장(표)'!$A$5:$L$10"}</definedName>
    <definedName name="산근표지" localSheetId="5" hidden="1">{"'제10장(표)'!$A$5:$L$10"}</definedName>
    <definedName name="산근표지" hidden="1">{"'제10장(표)'!$A$5:$L$10"}</definedName>
    <definedName name="산돌이" localSheetId="5" hidden="1">{#N/A,#N/A,FALSE,"단가표지"}</definedName>
    <definedName name="산돌이" hidden="1">{#N/A,#N/A,FALSE,"단가표지"}</definedName>
    <definedName name="산소" localSheetId="5">#REF!</definedName>
    <definedName name="산소">#REF!</definedName>
    <definedName name="산업" localSheetId="5">[43]직접인건비!#REF!</definedName>
    <definedName name="산업">[43]직접인건비!#REF!</definedName>
    <definedName name="산재보험료">#REF!</definedName>
    <definedName name="산재보험료요율">#REF!</definedName>
    <definedName name="산재보험료표">#REF!</definedName>
    <definedName name="산출" localSheetId="5">#REF!</definedName>
    <definedName name="산출">#REF!</definedName>
    <definedName name="산출경비">#REF!</definedName>
    <definedName name="산출근" localSheetId="5" hidden="1">{"'제10장(표)'!$A$5:$L$10"}</definedName>
    <definedName name="산출근" hidden="1">{"'제10장(표)'!$A$5:$L$10"}</definedName>
    <definedName name="산출근거44" localSheetId="5" hidden="1">{"'제10장(표)'!$A$5:$L$10"}</definedName>
    <definedName name="산출근거44" hidden="1">{"'제10장(표)'!$A$5:$L$10"}</definedName>
    <definedName name="산출근거7" localSheetId="5" hidden="1">{"'제10장(표)'!$A$5:$L$10"}</definedName>
    <definedName name="산출근거7" hidden="1">{"'제10장(표)'!$A$5:$L$10"}</definedName>
    <definedName name="삼">#REF!</definedName>
    <definedName name="삼덕" localSheetId="5" hidden="1">{"'제10장(표)'!$A$5:$L$10"}</definedName>
    <definedName name="삼덕" hidden="1">{"'제10장(표)'!$A$5:$L$10"}</definedName>
    <definedName name="상" localSheetId="5">#REF!</definedName>
    <definedName name="상" localSheetId="0" hidden="1">{"'제10장(표)'!$A$5:$L$10"}</definedName>
    <definedName name="상">#REF!</definedName>
    <definedName name="상1">'[46]교사기준면적(초등)'!$D$16</definedName>
    <definedName name="상각비" localSheetId="5">#REF!</definedName>
    <definedName name="상각비">#REF!</definedName>
    <definedName name="상담" localSheetId="5">#REF!</definedName>
    <definedName name="상담">#REF!</definedName>
    <definedName name="상담1">'[46]교사기준면적(초등)'!$D$16</definedName>
    <definedName name="상림1호">#REF!</definedName>
    <definedName name="상림2호">#REF!</definedName>
    <definedName name="상림3호">#REF!</definedName>
    <definedName name="상부슬라브" localSheetId="5">#REF!</definedName>
    <definedName name="상부슬라브">#REF!</definedName>
    <definedName name="상온형백색수량" localSheetId="5">#REF!</definedName>
    <definedName name="상온형백색수량">#REF!</definedName>
    <definedName name="상온형황색수량" localSheetId="5">#REF!</definedName>
    <definedName name="상온형황색수량">#REF!</definedName>
    <definedName name="샇랑" localSheetId="5" hidden="1">{"'제10장(표)'!$A$5:$L$10"}</definedName>
    <definedName name="샇랑" hidden="1">{"'제10장(표)'!$A$5:$L$10"}</definedName>
    <definedName name="새끼" localSheetId="5">#REF!</definedName>
    <definedName name="새끼">#REF!</definedName>
    <definedName name="새들분수전100_13" localSheetId="5">#REF!</definedName>
    <definedName name="새들분수전100_13">#REF!</definedName>
    <definedName name="새들분수전100_20" localSheetId="5">#REF!</definedName>
    <definedName name="새들분수전100_20">#REF!</definedName>
    <definedName name="새들분수전100_25" localSheetId="5">#REF!</definedName>
    <definedName name="새들분수전100_25">#REF!</definedName>
    <definedName name="새들분수전100_32" localSheetId="5">#REF!</definedName>
    <definedName name="새들분수전100_32">#REF!</definedName>
    <definedName name="새들분수전100_40" localSheetId="5">#REF!</definedName>
    <definedName name="새들분수전100_40">#REF!</definedName>
    <definedName name="새들분수전100_50" localSheetId="5">#REF!</definedName>
    <definedName name="새들분수전100_50">#REF!</definedName>
    <definedName name="새들분수전150_13" localSheetId="5">#REF!</definedName>
    <definedName name="새들분수전150_13">#REF!</definedName>
    <definedName name="새들분수전150_20" localSheetId="5">#REF!</definedName>
    <definedName name="새들분수전150_20">#REF!</definedName>
    <definedName name="새들분수전150_25" localSheetId="5">#REF!</definedName>
    <definedName name="새들분수전150_25">#REF!</definedName>
    <definedName name="새들분수전150_32" localSheetId="5">#REF!</definedName>
    <definedName name="새들분수전150_32">#REF!</definedName>
    <definedName name="새들분수전150_40" localSheetId="5">#REF!</definedName>
    <definedName name="새들분수전150_40">#REF!</definedName>
    <definedName name="새들분수전150_50" localSheetId="5">#REF!</definedName>
    <definedName name="새들분수전150_50">#REF!</definedName>
    <definedName name="새들분수전200_13" localSheetId="5">#REF!</definedName>
    <definedName name="새들분수전200_13">#REF!</definedName>
    <definedName name="새들분수전200_20" localSheetId="5">#REF!</definedName>
    <definedName name="새들분수전200_20">#REF!</definedName>
    <definedName name="새들분수전200_25" localSheetId="5">#REF!</definedName>
    <definedName name="새들분수전200_25">#REF!</definedName>
    <definedName name="새들분수전200_32" localSheetId="5">#REF!</definedName>
    <definedName name="새들분수전200_32">#REF!</definedName>
    <definedName name="새들분수전200_40" localSheetId="5">#REF!</definedName>
    <definedName name="새들분수전200_40">#REF!</definedName>
    <definedName name="새들분수전200_50" localSheetId="5">#REF!</definedName>
    <definedName name="새들분수전200_50">#REF!</definedName>
    <definedName name="새들분수전250_13" localSheetId="5">#REF!</definedName>
    <definedName name="새들분수전250_13">#REF!</definedName>
    <definedName name="새들분수전250_20" localSheetId="5">#REF!</definedName>
    <definedName name="새들분수전250_20">#REF!</definedName>
    <definedName name="새들분수전250_25" localSheetId="5">#REF!</definedName>
    <definedName name="새들분수전250_25">#REF!</definedName>
    <definedName name="새들분수전250_32" localSheetId="5">#REF!</definedName>
    <definedName name="새들분수전250_32">#REF!</definedName>
    <definedName name="새들분수전250_40" localSheetId="5">#REF!</definedName>
    <definedName name="새들분수전250_40">#REF!</definedName>
    <definedName name="새들분수전250_50" localSheetId="5">#REF!</definedName>
    <definedName name="새들분수전250_50">#REF!</definedName>
    <definedName name="새들분수전300_13" localSheetId="5">#REF!</definedName>
    <definedName name="새들분수전300_13">#REF!</definedName>
    <definedName name="새들분수전300_20" localSheetId="5">#REF!</definedName>
    <definedName name="새들분수전300_20">#REF!</definedName>
    <definedName name="새들분수전300_25" localSheetId="5">#REF!</definedName>
    <definedName name="새들분수전300_25">#REF!</definedName>
    <definedName name="새들분수전300_32" localSheetId="5">#REF!</definedName>
    <definedName name="새들분수전300_32">#REF!</definedName>
    <definedName name="새들분수전300_40" localSheetId="5">#REF!</definedName>
    <definedName name="새들분수전300_40">#REF!</definedName>
    <definedName name="새들분수전300_50" localSheetId="5">#REF!</definedName>
    <definedName name="새들분수전300_50">#REF!</definedName>
    <definedName name="새들분수전50_13" localSheetId="5">#REF!</definedName>
    <definedName name="새들분수전50_13">#REF!</definedName>
    <definedName name="새들분수전50_20" localSheetId="5">#REF!</definedName>
    <definedName name="새들분수전50_20">#REF!</definedName>
    <definedName name="새들분수전50_25" localSheetId="5">#REF!</definedName>
    <definedName name="새들분수전50_25">#REF!</definedName>
    <definedName name="새들분수전75_13" localSheetId="5">#REF!</definedName>
    <definedName name="새들분수전75_13">#REF!</definedName>
    <definedName name="새들분수전75_20" localSheetId="5">#REF!</definedName>
    <definedName name="새들분수전75_20">#REF!</definedName>
    <definedName name="새들분수전75_25" localSheetId="5">#REF!</definedName>
    <definedName name="새들분수전75_25">#REF!</definedName>
    <definedName name="새들분수전75_32" localSheetId="5">#REF!</definedName>
    <definedName name="새들분수전75_32">#REF!</definedName>
    <definedName name="새들분수전75_40" localSheetId="5">#REF!</definedName>
    <definedName name="새들분수전75_40">#REF!</definedName>
    <definedName name="새시공" localSheetId="5">#REF!</definedName>
    <definedName name="새시공">#REF!</definedName>
    <definedName name="새이">[68]TOTAL3!$Q$7</definedName>
    <definedName name="샘플러">[40]기초단가!$B$40</definedName>
    <definedName name="생사1호">#REF!</definedName>
    <definedName name="생사2호">#REF!</definedName>
    <definedName name="생사기존">#REF!</definedName>
    <definedName name="샤워" localSheetId="5">#REF!</definedName>
    <definedName name="샤워">#REF!</definedName>
    <definedName name="샤워1">'[46]교사기준면적(초등)'!$D$26</definedName>
    <definedName name="샷시공" localSheetId="5">#REF!</definedName>
    <definedName name="샷시공">#REF!</definedName>
    <definedName name="석공" localSheetId="5">#REF!</definedName>
    <definedName name="석공" localSheetId="0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반공" localSheetId="5">#REF!</definedName>
    <definedName name="선반공">#REF!</definedName>
    <definedName name="선부" localSheetId="5">#REF!</definedName>
    <definedName name="선부">#REF!</definedName>
    <definedName name="선택층포설다짐" localSheetId="9">#REF!</definedName>
    <definedName name="선택층포설다짐" localSheetId="5">#REF!</definedName>
    <definedName name="선택층포설다짐">#REF!</definedName>
    <definedName name="설계가">#N/A</definedName>
    <definedName name="설계년도" localSheetId="5">#REF!</definedName>
    <definedName name="설계년도">#REF!</definedName>
    <definedName name="설계서" localSheetId="5">#REF!</definedName>
    <definedName name="설계서">#REF!</definedName>
    <definedName name="설계서명" localSheetId="5">#REF!</definedName>
    <definedName name="설계서명">#REF!</definedName>
    <definedName name="설계일자" localSheetId="5">#REF!</definedName>
    <definedName name="설계일자">#REF!</definedName>
    <definedName name="설계집계장">[69]BID!$A$1:$I$2091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 localSheetId="5">#REF!</definedName>
    <definedName name="성적">#REF!</definedName>
    <definedName name="섹션오일페이퍼">'[39]2.재료비'!#REF!</definedName>
    <definedName name="셔터공" localSheetId="5">#REF!</definedName>
    <definedName name="셔터공" localSheetId="0">#REF!</definedName>
    <definedName name="셔터공">#REF!</definedName>
    <definedName name="소리" localSheetId="5" hidden="1">{"'제10장(표)'!$A$5:$L$10"}</definedName>
    <definedName name="소리" hidden="1">{"'제10장(표)'!$A$5:$L$10"}</definedName>
    <definedName name="소보" localSheetId="5" hidden="1">{#N/A,#N/A,FALSE,"포장단가"}</definedName>
    <definedName name="소보" hidden="1">{#N/A,#N/A,FALSE,"포장단가"}</definedName>
    <definedName name="소요매수" localSheetId="5">#REF!</definedName>
    <definedName name="소요매수">#REF!</definedName>
    <definedName name="소용매수" localSheetId="5">#REF!</definedName>
    <definedName name="소용매수">#REF!</definedName>
    <definedName name="소음진동" localSheetId="5">[44]내역서!#REF!</definedName>
    <definedName name="소음진동">[44]내역서!#REF!</definedName>
    <definedName name="소천" localSheetId="5" hidden="1">{#N/A,#N/A,FALSE,"포장단가"}</definedName>
    <definedName name="소천" hidden="1">{#N/A,#N/A,FALSE,"포장단가"}</definedName>
    <definedName name="소프트100" localSheetId="5">#REF!</definedName>
    <definedName name="소프트100">#REF!</definedName>
    <definedName name="소프트150" localSheetId="5">#REF!</definedName>
    <definedName name="소프트150">#REF!</definedName>
    <definedName name="소프트200" localSheetId="5">#REF!</definedName>
    <definedName name="소프트200">#REF!</definedName>
    <definedName name="소프트300" localSheetId="5">#REF!</definedName>
    <definedName name="소프트300">#REF!</definedName>
    <definedName name="소프트400" localSheetId="5">#REF!</definedName>
    <definedName name="소프트400">#REF!</definedName>
    <definedName name="소프트500" localSheetId="5">#REF!</definedName>
    <definedName name="소프트500">#REF!</definedName>
    <definedName name="소프트80" localSheetId="5">#REF!</definedName>
    <definedName name="소프트80">#REF!</definedName>
    <definedName name="소프트실제수밸브개폐대" localSheetId="5">#REF!</definedName>
    <definedName name="소프트실제수밸브개폐대">#REF!</definedName>
    <definedName name="소프트제수밸브개폐대" localSheetId="5">#REF!</definedName>
    <definedName name="소프트제수밸브개폐대">#REF!</definedName>
    <definedName name="소형철개" localSheetId="5">#REF!</definedName>
    <definedName name="소형철개">#REF!</definedName>
    <definedName name="소화전곡관플랜지100" localSheetId="5">#REF!</definedName>
    <definedName name="소화전곡관플랜지100">#REF!</definedName>
    <definedName name="소화전용단관100100" localSheetId="5">#REF!</definedName>
    <definedName name="소화전용단관100100">#REF!</definedName>
    <definedName name="소화전용편락관10080" localSheetId="5">#REF!</definedName>
    <definedName name="소화전용편락관10080">#REF!</definedName>
    <definedName name="속고기" localSheetId="5">#REF!</definedName>
    <definedName name="속고기">#REF!</definedName>
    <definedName name="속중기" localSheetId="5">#REF!</definedName>
    <definedName name="속중기">#REF!</definedName>
    <definedName name="속중능" localSheetId="5">#REF!</definedName>
    <definedName name="속중능">#REF!</definedName>
    <definedName name="속초기" localSheetId="5">#REF!</definedName>
    <definedName name="속초기">#REF!</definedName>
    <definedName name="송" localSheetId="5">#REF!</definedName>
    <definedName name="송">#REF!</definedName>
    <definedName name="송수관로구경">#REF!</definedName>
    <definedName name="송자" localSheetId="5" hidden="1">{"'제10장(표)'!$A$5:$L$10"}</definedName>
    <definedName name="송자" hidden="1">{"'제10장(표)'!$A$5:$L$10"}</definedName>
    <definedName name="송전전공" localSheetId="5">#REF!</definedName>
    <definedName name="송전전공">#REF!</definedName>
    <definedName name="송전활선전공" localSheetId="5">#REF!</definedName>
    <definedName name="송전활선전공">#REF!</definedName>
    <definedName name="송천1">#REF!</definedName>
    <definedName name="송천2">#REF!</definedName>
    <definedName name="수" localSheetId="1" hidden="1">#REF!</definedName>
    <definedName name="수" localSheetId="2" hidden="1">#REF!</definedName>
    <definedName name="수" hidden="1">#REF!</definedName>
    <definedName name="수도미터기100" localSheetId="5">#REF!</definedName>
    <definedName name="수도미터기100">#REF!</definedName>
    <definedName name="수도미터기150" localSheetId="5">#REF!</definedName>
    <definedName name="수도미터기150">#REF!</definedName>
    <definedName name="수도미터기16" localSheetId="5">#REF!</definedName>
    <definedName name="수도미터기16">#REF!</definedName>
    <definedName name="수도미터기20" localSheetId="5">#REF!</definedName>
    <definedName name="수도미터기20">#REF!</definedName>
    <definedName name="수도미터기200" localSheetId="5">#REF!</definedName>
    <definedName name="수도미터기200">#REF!</definedName>
    <definedName name="수도미터기25" localSheetId="5">#REF!</definedName>
    <definedName name="수도미터기25">#REF!</definedName>
    <definedName name="수도미터기32" localSheetId="5">#REF!</definedName>
    <definedName name="수도미터기32">#REF!</definedName>
    <definedName name="수도미터기40" localSheetId="5">#REF!</definedName>
    <definedName name="수도미터기40">#REF!</definedName>
    <definedName name="수도미터기50" localSheetId="5">#REF!</definedName>
    <definedName name="수도미터기50">#REF!</definedName>
    <definedName name="수도미터기75" localSheetId="5">#REF!</definedName>
    <definedName name="수도미터기75">#REF!</definedName>
    <definedName name="수량" localSheetId="5">#REF!</definedName>
    <definedName name="수량">#REF!</definedName>
    <definedName name="수량조정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수량조정" hidden="1">{"'정산내역서'!$A$1:$I$35","'정산서(절.성토부)'!$A$1:$Q$17","'정산서(교량부)'!$A$1:$Q$84","'총괄표'!$A$1:$M$12","'시행현황'!$A$1:$G$12","'표지'!$A$1:$N$27","'정산서(절.성토부)'!$A$3:$Q$7"}</definedName>
    <definedName name="수리수문" localSheetId="5">[43]직접인건비!#REF!</definedName>
    <definedName name="수리수문">[43]직접인건비!#REF!</definedName>
    <definedName name="수비" localSheetId="5" hidden="1">{#N/A,#N/A,FALSE,"포장단가"}</definedName>
    <definedName name="수비" hidden="1">{#N/A,#N/A,FALSE,"포장단가"}</definedName>
    <definedName name="수작업반장" localSheetId="5">#REF!</definedName>
    <definedName name="수작업반장" localSheetId="0">#REF!</definedName>
    <definedName name="수작업반장">#REF!</definedName>
    <definedName name="수준측량연장" localSheetId="5" hidden="1">{"'제10장(표)'!$A$5:$L$10"}</definedName>
    <definedName name="수준측량연장" hidden="1">{"'제10장(표)'!$A$5:$L$10"}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모터펌프중량">[62]단가!$C$66:$D$77</definedName>
    <definedName name="수중케이블단가">#REF!</definedName>
    <definedName name="수질" localSheetId="5">[44]내역서!#REF!</definedName>
    <definedName name="수질">[44]내역서!#REF!</definedName>
    <definedName name="수질측정" localSheetId="5">[44]내역서!#REF!</definedName>
    <definedName name="수질측정">[44]내역서!#REF!</definedName>
    <definedName name="수학" localSheetId="5">#REF!</definedName>
    <definedName name="수학">#REF!</definedName>
    <definedName name="수효" localSheetId="5" hidden="1">{"'제10장(표)'!$A$5:$L$10"}</definedName>
    <definedName name="수효" hidden="1">{"'제10장(표)'!$A$5:$L$10"}</definedName>
    <definedName name="숙직" localSheetId="5">#REF!</definedName>
    <definedName name="숙직">#REF!</definedName>
    <definedName name="숙직1">'[46]교사기준면적(초등)'!$D$32</definedName>
    <definedName name="순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5">#REF!</definedName>
    <definedName name="순공사비">#REF!</definedName>
    <definedName name="순공사비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>#REF!</definedName>
    <definedName name="순위결정" localSheetId="1" hidden="1">{"'제10장(표)'!$A$5:$L$10"}</definedName>
    <definedName name="순위결정" localSheetId="2" hidden="1">{"'제10장(표)'!$A$5:$L$10"}</definedName>
    <definedName name="순위결정" localSheetId="5" hidden="1">{"'제10장(표)'!$A$5:$L$10"}</definedName>
    <definedName name="순위결정" hidden="1">{"'제10장(표)'!$A$5:$L$10"}</definedName>
    <definedName name="순위결정2" localSheetId="5" hidden="1">{"'제10장(표)'!$A$5:$L$10"}</definedName>
    <definedName name="순위결정2" hidden="1">{"'제10장(표)'!$A$5:$L$10"}</definedName>
    <definedName name="슈">[40]기초단가!$B$39</definedName>
    <definedName name="슬레이트공" localSheetId="5">#REF!</definedName>
    <definedName name="슬레이트공" localSheetId="0">#REF!</definedName>
    <definedName name="슬레이트공">#REF!</definedName>
    <definedName name="시" localSheetId="5">#REF!</definedName>
    <definedName name="시" localSheetId="0" hidden="1">{#N/A,#N/A,FALSE,"포장단가"}</definedName>
    <definedName name="시">#REF!</definedName>
    <definedName name="시1">'[46]교사기준면적(초등)'!$D$14</definedName>
    <definedName name="시가지">[48]산출근거!#REF!</definedName>
    <definedName name="시공측량사" localSheetId="5">#REF!</definedName>
    <definedName name="시공측량사" localSheetId="0">#REF!</definedName>
    <definedName name="시공측량사">#REF!</definedName>
    <definedName name="시공측량사조수" localSheetId="5">#REF!</definedName>
    <definedName name="시공측량사조수">#REF!</definedName>
    <definedName name="시멘트" localSheetId="5">#REF!</definedName>
    <definedName name="시멘트" localSheetId="0">#REF!</definedName>
    <definedName name="시멘트">#REF!</definedName>
    <definedName name="시멘트공대" localSheetId="5">#REF!</definedName>
    <definedName name="시멘트공대">#REF!</definedName>
    <definedName name="시선유도집계" localSheetId="5">[15]데리네이타현황!#REF!,[15]데리네이타현황!$A$2,[15]데리네이타현황!$A$1,[15]데리네이타현황!$A$278,[15]데리네이타현황!$A:$A</definedName>
    <definedName name="시선유도집계">[15]데리네이타현황!#REF!,[15]데리네이타현황!$A$2,[15]데리네이타현황!$A$1,[15]데리네이타현황!$A$278,[15]데리네이타현황!$A:$A</definedName>
    <definedName name="시청" localSheetId="5">#REF!</definedName>
    <definedName name="시청">#REF!</definedName>
    <definedName name="시청1">'[46]교사기준면적(초등)'!$D$14</definedName>
    <definedName name="시험보조수" localSheetId="5">#REF!</definedName>
    <definedName name="시험보조수">#REF!</definedName>
    <definedName name="시험사1급" localSheetId="5">#REF!</definedName>
    <definedName name="시험사1급">#REF!</definedName>
    <definedName name="시험사2급" localSheetId="5">#REF!</definedName>
    <definedName name="시험사2급">#REF!</definedName>
    <definedName name="시험사3급" localSheetId="5">#REF!</definedName>
    <definedName name="시험사3급">#REF!</definedName>
    <definedName name="시험사4급" localSheetId="5">#REF!</definedName>
    <definedName name="시험사4급">#REF!</definedName>
    <definedName name="식당" localSheetId="5">#REF!</definedName>
    <definedName name="식당">#REF!</definedName>
    <definedName name="식당1">'[46]교사기준면적(초등)'!$D$35</definedName>
    <definedName name="신너" localSheetId="5">#REF!</definedName>
    <definedName name="신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 localSheetId="5">#REF!</definedName>
    <definedName name="신축이음각도">#REF!</definedName>
    <definedName name="신축이음갯수" localSheetId="5">#REF!</definedName>
    <definedName name="신축이음갯수">#REF!</definedName>
    <definedName name="신흥1호">#REF!</definedName>
    <definedName name="신흥2호">#REF!</definedName>
    <definedName name="실경상" localSheetId="5">#REF!</definedName>
    <definedName name="실경상">#REF!</definedName>
    <definedName name="실비적용" localSheetId="5">#REF!</definedName>
    <definedName name="실비적용">#REF!</definedName>
    <definedName name="실시설계용역비변경내역" localSheetId="5" hidden="1">{"'정산내역서'!$A$1:$I$35","'정산서(절.성토부)'!$A$1:$Q$17","'정산서(교량부)'!$A$1:$Q$84","'총괄표'!$A$1:$M$12","'시행현황'!$A$1:$G$12","'표지'!$A$1:$N$27","'정산서(절.성토부)'!$A$3:$Q$7"}</definedName>
    <definedName name="실시설계용역비변경내역" hidden="1">{"'정산내역서'!$A$1:$I$35","'정산서(절.성토부)'!$A$1:$Q$17","'정산서(교량부)'!$A$1:$Q$84","'총괄표'!$A$1:$M$12","'시행현황'!$A$1:$G$12","'표지'!$A$1:$N$27","'정산서(절.성토부)'!$A$3:$Q$7"}</definedName>
    <definedName name="실행">#REF!</definedName>
    <definedName name="실행검토안">[70]BID!$A$1:$H$1235</definedName>
    <definedName name="실행내역" localSheetId="5">#REF!</definedName>
    <definedName name="실행내역">#REF!</definedName>
    <definedName name="실행대비">[71]bid!$A$1:$I$1265</definedName>
    <definedName name="실행집계">#REF!</definedName>
    <definedName name="실행추" localSheetId="1" hidden="1">{#N/A,#N/A,FALSE,"포장2"}</definedName>
    <definedName name="실행추" localSheetId="2" hidden="1">{#N/A,#N/A,FALSE,"포장2"}</definedName>
    <definedName name="실행추" localSheetId="5" hidden="1">{#N/A,#N/A,FALSE,"포장2"}</definedName>
    <definedName name="실행추" localSheetId="0" hidden="1">{#N/A,#N/A,FALSE,"포장2"}</definedName>
    <definedName name="실행추" hidden="1">{#N/A,#N/A,FALSE,"포장2"}</definedName>
    <definedName name="심도조사기계손료">'[39]12.보오링'!#REF!</definedName>
    <definedName name="ㅇㄴ" localSheetId="1" hidden="1">{#N/A,#N/A,FALSE,"구조2"}</definedName>
    <definedName name="ㅇㄴ" localSheetId="2" hidden="1">{#N/A,#N/A,FALSE,"구조2"}</definedName>
    <definedName name="ㅇㄴ" localSheetId="5" hidden="1">{#N/A,#N/A,FALSE,"구조2"}</definedName>
    <definedName name="ㅇㄴ" localSheetId="0" hidden="1">{#N/A,#N/A,FALSE,"구조2"}</definedName>
    <definedName name="ㅇㄴ" hidden="1">{#N/A,#N/A,FALSE,"구조2"}</definedName>
    <definedName name="ㅇㄴㄻ" localSheetId="1" hidden="1">{#N/A,#N/A,FALSE,"표지목차"}</definedName>
    <definedName name="ㅇㄴㄻ" localSheetId="2" hidden="1">{#N/A,#N/A,FALSE,"표지목차"}</definedName>
    <definedName name="ㅇㄴㄻ" localSheetId="5" hidden="1">{#N/A,#N/A,FALSE,"표지목차"}</definedName>
    <definedName name="ㅇㄴㄻ" localSheetId="0" hidden="1">{#N/A,#N/A,FALSE,"표지목차"}</definedName>
    <definedName name="ㅇㄴㄻ" hidden="1">{#N/A,#N/A,FALSE,"표지목차"}</definedName>
    <definedName name="ㅇㄴㄻㄴㅇ" localSheetId="1" hidden="1">{#N/A,#N/A,FALSE,"표지목차"}</definedName>
    <definedName name="ㅇㄴㄻㄴㅇ" localSheetId="2" hidden="1">{#N/A,#N/A,FALSE,"표지목차"}</definedName>
    <definedName name="ㅇㄴㄻㄴㅇ" localSheetId="5" hidden="1">{#N/A,#N/A,FALSE,"표지목차"}</definedName>
    <definedName name="ㅇㄴㄻㄴㅇ" localSheetId="0" hidden="1">{#N/A,#N/A,FALSE,"표지목차"}</definedName>
    <definedName name="ㅇㄴㄻㄴㅇ" hidden="1">{#N/A,#N/A,FALSE,"표지목차"}</definedName>
    <definedName name="ㅇㄴㅁ" localSheetId="5" hidden="1">#REF!</definedName>
    <definedName name="ㅇㄴㅁ" hidden="1">#REF!</definedName>
    <definedName name="ㅇㄹ" localSheetId="1" hidden="1">{#N/A,#N/A,FALSE,"토공2"}</definedName>
    <definedName name="ㅇㄹ" localSheetId="2" hidden="1">{#N/A,#N/A,FALSE,"토공2"}</definedName>
    <definedName name="ㅇㄹ" localSheetId="5" hidden="1">{#N/A,#N/A,FALSE,"토공2"}</definedName>
    <definedName name="ㅇㄹ" localSheetId="0" hidden="1">{#N/A,#N/A,FALSE,"토공2"}</definedName>
    <definedName name="ㅇㄹ" hidden="1">{#N/A,#N/A,FALSE,"토공2"}</definedName>
    <definedName name="ㅇㄹㄹ" localSheetId="1" hidden="1">#REF!</definedName>
    <definedName name="ㅇㄹㄹ" localSheetId="2" hidden="1">#REF!</definedName>
    <definedName name="ㅇㄹㄹ" localSheetId="5" hidden="1">#REF!</definedName>
    <definedName name="ㅇㄹㄹ" localSheetId="0" hidden="1">#REF!</definedName>
    <definedName name="ㅇㄹㄹ" hidden="1">#REF!</definedName>
    <definedName name="ㅇㄹㅇ" localSheetId="5">#REF!</definedName>
    <definedName name="ㅇㄹㅇ" localSheetId="0">#REF!</definedName>
    <definedName name="ㅇㄹㅇ">#REF!</definedName>
    <definedName name="ㅇㄹㅇㄹ" localSheetId="5" hidden="1">#REF!</definedName>
    <definedName name="ㅇㄹㅇㄹ" hidden="1">#REF!</definedName>
    <definedName name="ㅇ라ㅓㅏ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알ㅇㄹㅇㄹ">[72]조명시설!#REF!</definedName>
    <definedName name="ㅇㄻㄴㅁㄴㄻ" localSheetId="1" hidden="1">{#N/A,#N/A,FALSE,"단가표지"}</definedName>
    <definedName name="ㅇㄻㄴㅁㄴㄻ" localSheetId="2" hidden="1">{#N/A,#N/A,FALSE,"단가표지"}</definedName>
    <definedName name="ㅇㄻㄴㅁㄴㄻ" localSheetId="5" hidden="1">{#N/A,#N/A,FALSE,"단가표지"}</definedName>
    <definedName name="ㅇㄻㄴㅁㄴㄻ" localSheetId="0" hidden="1">{#N/A,#N/A,FALSE,"단가표지"}</definedName>
    <definedName name="ㅇㄻㄴㅁㄴㄻ" hidden="1">{#N/A,#N/A,FALSE,"단가표지"}</definedName>
    <definedName name="ㅇㄻㅇㄻㄴㄹ" localSheetId="1" hidden="1">{#N/A,#N/A,FALSE,"단가표지"}</definedName>
    <definedName name="ㅇㄻㅇㄻㄴㄹ" localSheetId="2" hidden="1">{#N/A,#N/A,FALSE,"단가표지"}</definedName>
    <definedName name="ㅇㄻㅇㄻㄴㄹ" localSheetId="5" hidden="1">{#N/A,#N/A,FALSE,"단가표지"}</definedName>
    <definedName name="ㅇㄻㅇㄻㄴㄹ" localSheetId="0" hidden="1">{#N/A,#N/A,FALSE,"단가표지"}</definedName>
    <definedName name="ㅇㄻㅇㄻㄴㄹ" hidden="1">{#N/A,#N/A,FALSE,"단가표지"}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ㅁㅇㅁㅇ" localSheetId="1" hidden="1">{#N/A,#N/A,FALSE,"단가표지"}</definedName>
    <definedName name="ㅇㅀㅁㅇㅁㅇ" localSheetId="2" hidden="1">{#N/A,#N/A,FALSE,"단가표지"}</definedName>
    <definedName name="ㅇㅀㅁㅇㅁㅇ" localSheetId="5" hidden="1">{#N/A,#N/A,FALSE,"단가표지"}</definedName>
    <definedName name="ㅇㅀㅁㅇㅁㅇ" localSheetId="0" hidden="1">{#N/A,#N/A,FALSE,"단가표지"}</definedName>
    <definedName name="ㅇㅀㅁㅇㅁㅇ" hidden="1">{#N/A,#N/A,FALSE,"단가표지"}</definedName>
    <definedName name="ㅇㅇ">#REF!</definedName>
    <definedName name="ㅇㅇㄹ" localSheetId="1" hidden="1">#REF!</definedName>
    <definedName name="ㅇㅇㄹ" localSheetId="2" hidden="1">#REF!</definedName>
    <definedName name="ㅇㅇㄹ" localSheetId="5" hidden="1">#REF!</definedName>
    <definedName name="ㅇㅇㄹ" hidden="1">#REF!</definedName>
    <definedName name="ㅇㅇㅇ" localSheetId="1" hidden="1">{#N/A,#N/A,FALSE,"표지목차"}</definedName>
    <definedName name="ㅇㅇㅇ" localSheetId="2" hidden="1">{#N/A,#N/A,FALSE,"표지목차"}</definedName>
    <definedName name="ㅇㅇㅇ" localSheetId="5" hidden="1">{#N/A,#N/A,FALSE,"표지목차"}</definedName>
    <definedName name="ㅇㅇㅇ" localSheetId="0" hidden="1">{#N/A,#N/A,FALSE,"표지목차"}</definedName>
    <definedName name="ㅇㅇㅇ" hidden="1">{#N/A,#N/A,FALSE,"표지목차"}</definedName>
    <definedName name="ㅇㅇㅇㅇㅇㅇ" localSheetId="5">'일위대가 '!ㅇㅇㅇㅇㅇㅇ</definedName>
    <definedName name="ㅇㅇㅇㅇㅇㅇ">[0]!ㅇㅇㅇㅇㅇㅇ</definedName>
    <definedName name="ㅇㅈㄷㅄㅂㅈㄷㄱ" localSheetId="1" hidden="1">#REF!</definedName>
    <definedName name="ㅇㅈㄷㅄㅂㅈㄷㄱ" localSheetId="2" hidden="1">#REF!</definedName>
    <definedName name="ㅇㅈㄷㅄㅂㅈㄷㄱ" hidden="1">#REF!</definedName>
    <definedName name="ㅇ호" localSheetId="1" hidden="1">{#N/A,#N/A,FALSE,"혼합골재"}</definedName>
    <definedName name="ㅇ호" localSheetId="2" hidden="1">{#N/A,#N/A,FALSE,"혼합골재"}</definedName>
    <definedName name="ㅇ호" localSheetId="5" hidden="1">{#N/A,#N/A,FALSE,"혼합골재"}</definedName>
    <definedName name="ㅇ호" localSheetId="0" hidden="1">{#N/A,#N/A,FALSE,"혼합골재"}</definedName>
    <definedName name="ㅇ호" hidden="1">{#N/A,#N/A,FALSE,"혼합골재"}</definedName>
    <definedName name="아세탈렌" localSheetId="5">#REF!</definedName>
    <definedName name="아세탈렌">#REF!</definedName>
    <definedName name="아세틸렌">[73]자재단가!$D$51</definedName>
    <definedName name="아스콘2" localSheetId="1" hidden="1">[45]조명시설!#REF!</definedName>
    <definedName name="아스콘2" localSheetId="2" hidden="1">[45]조명시설!#REF!</definedName>
    <definedName name="아스콘2">[45]조명시설!#REF!</definedName>
    <definedName name="아스콘467" localSheetId="5">#REF!</definedName>
    <definedName name="아스콘467">#REF!</definedName>
    <definedName name="아스콘78" localSheetId="5">#REF!</definedName>
    <definedName name="아스콘78">#REF!</definedName>
    <definedName name="아스타일공" localSheetId="5">#REF!</definedName>
    <definedName name="아스타일공">#REF!</definedName>
    <definedName name="아스팔트" localSheetId="5">#REF!</definedName>
    <definedName name="아스팔트">#REF!</definedName>
    <definedName name="아스팔트루핑" localSheetId="5">#REF!</definedName>
    <definedName name="아스팔트루핑">#REF!</definedName>
    <definedName name="아연도강관단가">#REF!</definedName>
    <definedName name="아연도배관단가">#REF!</definedName>
    <definedName name="아연도배관자재">#REF!</definedName>
    <definedName name="아ㅏㅓ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악취" localSheetId="5">[43]직접인건비!#REF!</definedName>
    <definedName name="악취">[43]직접인건비!#REF!</definedName>
    <definedName name="안방1호">#REF!</definedName>
    <definedName name="안방2호">#REF!</definedName>
    <definedName name="안전" localSheetId="5">#REF!</definedName>
    <definedName name="안전">#REF!</definedName>
    <definedName name="안전관리비">#REF!</definedName>
    <definedName name="안전관리비요율">#REF!</definedName>
    <definedName name="안전관리비표">#REF!</definedName>
    <definedName name="안정수위">#REF!</definedName>
    <definedName name="암거구조물공" localSheetId="9">#REF!</definedName>
    <definedName name="암거구조물공" localSheetId="5">#REF!</definedName>
    <definedName name="암거구조물공">#REF!</definedName>
    <definedName name="암거구조물자재대" localSheetId="9">#REF!</definedName>
    <definedName name="암거구조물자재대" localSheetId="5">#REF!</definedName>
    <definedName name="암거구조물자재대">#REF!</definedName>
    <definedName name="암거날개벽" localSheetId="5" hidden="1">[74]덕전리!#REF!</definedName>
    <definedName name="암거날개벽" hidden="1">[74]덕전리!#REF!</definedName>
    <definedName name="암거단위수량1" localSheetId="9">#REF!</definedName>
    <definedName name="암거단위수량1" localSheetId="5">#REF!</definedName>
    <definedName name="암거단위수량1">#REF!</definedName>
    <definedName name="암거단위수량2" localSheetId="9">#REF!</definedName>
    <definedName name="암거단위수량2" localSheetId="5">#REF!</definedName>
    <definedName name="암거단위수량2">#REF!</definedName>
    <definedName name="암거토공" localSheetId="9">#REF!</definedName>
    <definedName name="암거토공" localSheetId="5">#REF!</definedName>
    <definedName name="암거토공">#REF!</definedName>
    <definedName name="암파쇄" localSheetId="5">#REF!,#REF!,#REF!,#REF!,#REF!</definedName>
    <definedName name="암파쇄">#REF!,#REF!,#REF!,#REF!,#REF!</definedName>
    <definedName name="앞들1호">#REF!</definedName>
    <definedName name="앞들2호">#REF!</definedName>
    <definedName name="앨보90_25" localSheetId="5">#REF!</definedName>
    <definedName name="앨보90_25">#REF!</definedName>
    <definedName name="앨보90_50" localSheetId="5">#REF!</definedName>
    <definedName name="앨보90_50">#REF!</definedName>
    <definedName name="앨보90_75" localSheetId="5">#REF!</definedName>
    <definedName name="앨보90_75">#REF!</definedName>
    <definedName name="약대건축" localSheetId="5">#REF!</definedName>
    <definedName name="약대건축">#REF!</definedName>
    <definedName name="약대기계" localSheetId="5">#REF!</definedName>
    <definedName name="약대기계">#REF!</definedName>
    <definedName name="약대소방" localSheetId="5">#REF!</definedName>
    <definedName name="약대소방">#REF!</definedName>
    <definedName name="약대전기" localSheetId="5">#REF!</definedName>
    <definedName name="약대전기">#REF!</definedName>
    <definedName name="약대토목" localSheetId="5">#REF!</definedName>
    <definedName name="약대토목">#REF!</definedName>
    <definedName name="약대통신" localSheetId="5">#REF!</definedName>
    <definedName name="약대통신">#REF!</definedName>
    <definedName name="양생공" localSheetId="5">#REF!</definedName>
    <definedName name="양생공" localSheetId="0">#REF!</definedName>
    <definedName name="양생공">#REF!</definedName>
    <definedName name="양수량">#REF!</definedName>
    <definedName name="양식">#REF!</definedName>
    <definedName name="양양" localSheetId="5" hidden="1">{"'제10장(표)'!$A$5:$L$10"}</definedName>
    <definedName name="양양" hidden="1">{"'제10장(표)'!$A$5:$L$10"}</definedName>
    <definedName name="양재승" localSheetId="5">#REF!</definedName>
    <definedName name="양재승">#REF!</definedName>
    <definedName name="양재승1111" localSheetId="5">#REF!</definedName>
    <definedName name="양재승1111">#REF!</definedName>
    <definedName name="양재승12" localSheetId="5">#REF!</definedName>
    <definedName name="양재승12">#REF!</definedName>
    <definedName name="양재승2222222" localSheetId="1" hidden="1">[74]차액보증!#REF!</definedName>
    <definedName name="양재승2222222" localSheetId="2" hidden="1">[74]차액보증!#REF!</definedName>
    <definedName name="양재승2222222" localSheetId="5" hidden="1">[75]차액보증!#REF!</definedName>
    <definedName name="양재승2222222" hidden="1">[75]차액보증!#REF!</definedName>
    <definedName name="양호" localSheetId="5">#REF!</definedName>
    <definedName name="양호">#REF!</definedName>
    <definedName name="양호1">'[46]교사기준면적(초등)'!$D$23</definedName>
    <definedName name="어" localSheetId="5">#REF!</definedName>
    <definedName name="어">#REF!</definedName>
    <definedName name="어1">'[46]교사기준면적(초등)'!$D$12</definedName>
    <definedName name="어절시구리">[52]데리네이타현황!$A$4,[52]데리네이타현황!$A$2,[52]데리네이타현황!$A$1,[52]데리네이타현황!$A$279,[52]데리네이타현황!$A:$A</definedName>
    <definedName name="어학" localSheetId="5">#REF!</definedName>
    <definedName name="어학">#REF!</definedName>
    <definedName name="어학1">'[46]교사기준면적(초등)'!$D$12</definedName>
    <definedName name="어ㅓ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5" hidden="1">{#N/A,#N/A,FALSE,"2~8번"}</definedName>
    <definedName name="억이상" hidden="1">{#N/A,#N/A,FALSE,"2~8번"}</definedName>
    <definedName name="업무배분3" localSheetId="5" hidden="1">{"'관경확장'!$A$79:$M$98","'관경확장'!$A$54:$M$78"}</definedName>
    <definedName name="업무배분3" hidden="1">{"'관경확장'!$A$79:$M$98","'관경확장'!$A$54:$M$78"}</definedName>
    <definedName name="업체" localSheetId="5" hidden="1">#REF!</definedName>
    <definedName name="업체" hidden="1">#REF!</definedName>
    <definedName name="엔지니어" localSheetId="5">#REF!</definedName>
    <definedName name="엔지니어">#REF!</definedName>
    <definedName name="엔지니어링">#REF!</definedName>
    <definedName name="엔진유">[40]기초단가!$B$42</definedName>
    <definedName name="여비" localSheetId="5">[43]직접경비!#REF!</definedName>
    <definedName name="여비">[43]직접경비!#REF!</definedName>
    <definedName name="연돌공" localSheetId="5">#REF!</definedName>
    <definedName name="연돌공" localSheetId="0">#REF!</definedName>
    <definedName name="연돌공">#REF!</definedName>
    <definedName name="연마공" localSheetId="5">#REF!</definedName>
    <definedName name="연마공" localSheetId="0">#REF!</definedName>
    <definedName name="연마공">#REF!</definedName>
    <definedName name="연마지" localSheetId="5">#REF!</definedName>
    <definedName name="연마지">#REF!</definedName>
    <definedName name="연습ㅡ범위연구" localSheetId="5">#REF!</definedName>
    <definedName name="연습ㅡ범위연구">#REF!</definedName>
    <definedName name="연장" localSheetId="5">#REF!</definedName>
    <definedName name="연장">#REF!</definedName>
    <definedName name="영림기사" localSheetId="5">#REF!</definedName>
    <definedName name="영림기사">#REF!</definedName>
    <definedName name="영어" localSheetId="5">#REF!</definedName>
    <definedName name="영어">#REF!</definedName>
    <definedName name="예" localSheetId="5">#REF!</definedName>
    <definedName name="예">#REF!</definedName>
    <definedName name="예1">'[46]교사기준면적(초등)'!$D$17</definedName>
    <definedName name="예가기초">#REF!</definedName>
    <definedName name="예산서">#REF!</definedName>
    <definedName name="예절" localSheetId="5">#REF!</definedName>
    <definedName name="예절">#REF!</definedName>
    <definedName name="예절1">'[46]교사기준면적(초등)'!$D$17</definedName>
    <definedName name="오" hidden="1">[76]실행철강하도!$A$1:$A$4</definedName>
    <definedName name="오수단위수량1" localSheetId="9">#REF!</definedName>
    <definedName name="오수단위수량1" localSheetId="5">#REF!</definedName>
    <definedName name="오수단위수량1">#REF!</definedName>
    <definedName name="오수단위수량2" localSheetId="9">#REF!</definedName>
    <definedName name="오수단위수량2" localSheetId="5">#REF!</definedName>
    <definedName name="오수단위수량2">#REF!</definedName>
    <definedName name="오수돈" localSheetId="9">#REF!</definedName>
    <definedName name="오수돈" localSheetId="5">#REF!</definedName>
    <definedName name="오수돈">#REF!</definedName>
    <definedName name="오수돈2" localSheetId="9">#REF!</definedName>
    <definedName name="오수돈2" localSheetId="5">#REF!</definedName>
    <definedName name="오수돈2">#REF!</definedName>
    <definedName name="오수맨홀수량2" localSheetId="5">#REF!</definedName>
    <definedName name="오수맨홀수량2">#REF!</definedName>
    <definedName name="오수맨홀집계" localSheetId="5">#REF!</definedName>
    <definedName name="오수맨홀집계">#REF!</definedName>
    <definedName name="오주1호">#REF!</definedName>
    <definedName name="오주2호">#REF!</definedName>
    <definedName name="오주3호">#REF!</definedName>
    <definedName name="오주4호">#REF!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 localSheetId="5">#REF!</definedName>
    <definedName name="옥계1교" localSheetId="0">#REF!</definedName>
    <definedName name="옥계1교">#REF!</definedName>
    <definedName name="온돌공" localSheetId="5">#REF!</definedName>
    <definedName name="온돌공" localSheetId="0">#REF!</definedName>
    <definedName name="온돌공">#REF!</definedName>
    <definedName name="옹1.85" localSheetId="5" hidden="1">{#N/A,#N/A,FALSE,"포장단가"}</definedName>
    <definedName name="옹1.85" hidden="1">{#N/A,#N/A,FALSE,"포장단가"}</definedName>
    <definedName name="옹벼집계" localSheetId="1" hidden="1">{#N/A,#N/A,FALSE,"혼합골재"}</definedName>
    <definedName name="옹벼집계" localSheetId="2" hidden="1">{#N/A,#N/A,FALSE,"혼합골재"}</definedName>
    <definedName name="옹벼집계" hidden="1">{#N/A,#N/A,FALSE,"혼합골재"}</definedName>
    <definedName name="옹벽" localSheetId="1" hidden="1">{#N/A,#N/A,FALSE,"표지목차"}</definedName>
    <definedName name="옹벽" localSheetId="2" hidden="1">{#N/A,#N/A,FALSE,"표지목차"}</definedName>
    <definedName name="옹벽">#REF!</definedName>
    <definedName name="옹벽지" localSheetId="1" hidden="1">{#N/A,#N/A,FALSE,"혼합골재"}</definedName>
    <definedName name="옹벽지" localSheetId="2" hidden="1">{#N/A,#N/A,FALSE,"혼합골재"}</definedName>
    <definedName name="옹벽지" hidden="1">{#N/A,#N/A,FALSE,"혼합골재"}</definedName>
    <definedName name="와이어메쉬10" localSheetId="5">#REF!</definedName>
    <definedName name="와이어메쉬10">#REF!</definedName>
    <definedName name="와이어메쉬4" localSheetId="5">#REF!</definedName>
    <definedName name="와이어메쉬4">#REF!</definedName>
    <definedName name="와이어메쉬8" localSheetId="5">#REF!</definedName>
    <definedName name="와이어메쉬8">#REF!</definedName>
    <definedName name="와촌면" localSheetId="5">#REF!</definedName>
    <definedName name="와촌면">#REF!</definedName>
    <definedName name="왕암내역">#REF!</definedName>
    <definedName name="외국" localSheetId="5">#REF!</definedName>
    <definedName name="외국">#REF!</definedName>
    <definedName name="외벽" localSheetId="5">#REF!</definedName>
    <definedName name="외벽">#REF!</definedName>
    <definedName name="요동1호">#REF!</definedName>
    <definedName name="요동2호">#REF!</definedName>
    <definedName name="요약문" localSheetId="5">[43]직접인건비!#REF!</definedName>
    <definedName name="요약문">[43]직접인건비!#REF!</definedName>
    <definedName name="용접공" localSheetId="9">#REF!</definedName>
    <definedName name="용접공" localSheetId="5">#REF!</definedName>
    <definedName name="용접공" localSheetId="0">#REF!</definedName>
    <definedName name="용접공">#REF!</definedName>
    <definedName name="용접공_일반" localSheetId="5">#REF!</definedName>
    <definedName name="용접공_일반" localSheetId="0">#REF!</definedName>
    <definedName name="용접공_일반">#REF!</definedName>
    <definedName name="용접공_철도" localSheetId="5">#REF!</definedName>
    <definedName name="용접공_철도">#REF!</definedName>
    <definedName name="용접공단가" localSheetId="9">#REF!</definedName>
    <definedName name="용접공단가" localSheetId="5">#REF!</definedName>
    <definedName name="용접공단가">#REF!</definedName>
    <definedName name="용접봉" localSheetId="9">#REF!</definedName>
    <definedName name="용접봉" localSheetId="5">#REF!</definedName>
    <definedName name="용접봉" localSheetId="0">#REF!</definedName>
    <definedName name="용접봉">#REF!</definedName>
    <definedName name="용접봉전기" localSheetId="5">#REF!</definedName>
    <definedName name="용접봉전기">#REF!</definedName>
    <definedName name="용지단가" localSheetId="5">#REF!</definedName>
    <definedName name="용지단가">#REF!</definedName>
    <definedName name="용지수량" localSheetId="5">#REF!</definedName>
    <definedName name="용지수량">#REF!</definedName>
    <definedName name="우각부">#REF!</definedName>
    <definedName name="우각부검토11">#REF!</definedName>
    <definedName name="우리" localSheetId="5" hidden="1">{"'제10장(표)'!$A$5:$L$10"}</definedName>
    <definedName name="우리" hidden="1">{"'제10장(표)'!$A$5:$L$10"}</definedName>
    <definedName name="우물공" localSheetId="5">#REF!</definedName>
    <definedName name="우물공">#REF!</definedName>
    <definedName name="우산">#REF!</definedName>
    <definedName name="우수돈" localSheetId="9">#REF!</definedName>
    <definedName name="우수돈" localSheetId="5">#REF!</definedName>
    <definedName name="우수돈">#REF!</definedName>
    <definedName name="우수돈2" localSheetId="9">#REF!</definedName>
    <definedName name="우수돈2" localSheetId="5">#REF!</definedName>
    <definedName name="우수돈2">#REF!</definedName>
    <definedName name="우ㅗ홓ㅇ" localSheetId="1" hidden="1">{#N/A,#N/A,FALSE,"조골재"}</definedName>
    <definedName name="우ㅗ홓ㅇ" localSheetId="2" hidden="1">{#N/A,#N/A,FALSE,"조골재"}</definedName>
    <definedName name="우ㅗ홓ㅇ" localSheetId="5" hidden="1">{#N/A,#N/A,FALSE,"조골재"}</definedName>
    <definedName name="우ㅗ홓ㅇ" localSheetId="0" hidden="1">{#N/A,#N/A,FALSE,"조골재"}</definedName>
    <definedName name="우ㅗ홓ㅇ" hidden="1">{#N/A,#N/A,FALSE,"조골재"}</definedName>
    <definedName name="운동장" localSheetId="5" hidden="1">{#N/A,#N/A,FALSE,"물량산출"}</definedName>
    <definedName name="운동장" hidden="1">{#N/A,#N/A,FALSE,"물량산출"}</definedName>
    <definedName name="운반공">[56]운반공!$1:$1048576</definedName>
    <definedName name="운반비" localSheetId="9">#REF!</definedName>
    <definedName name="운반비" localSheetId="5">#REF!</definedName>
    <definedName name="운반비">#REF!</definedName>
    <definedName name="운반차운전기사" localSheetId="5">#REF!</definedName>
    <definedName name="운반차운전기사">#REF!</definedName>
    <definedName name="운암">#REF!</definedName>
    <definedName name="운전사_기계" localSheetId="0">#REF!</definedName>
    <definedName name="운전사_기계">[40]기초단가!$B$21</definedName>
    <definedName name="운전사_운반차" localSheetId="5">#REF!</definedName>
    <definedName name="운전사_운반차" localSheetId="0">#REF!</definedName>
    <definedName name="운전사_운반차">#REF!</definedName>
    <definedName name="운전사기계" localSheetId="5">#REF!</definedName>
    <definedName name="운전사기계">#REF!</definedName>
    <definedName name="운전사운반차" localSheetId="5">#REF!</definedName>
    <definedName name="운전사운반차">#REF!</definedName>
    <definedName name="운호1호">#REF!</definedName>
    <definedName name="운호2호">#REF!</definedName>
    <definedName name="운호3호">#REF!</definedName>
    <definedName name="울산프랜지" localSheetId="5">#REF!</definedName>
    <definedName name="울산프랜지">#REF!</definedName>
    <definedName name="원_가_계_산_서" localSheetId="5">#REF!</definedName>
    <definedName name="원_가_계_산_서">#REF!</definedName>
    <definedName name="원2" localSheetId="5" hidden="1">{#N/A,#N/A,FALSE,"포장단가"}</definedName>
    <definedName name="원2" hidden="1">{#N/A,#N/A,FALSE,"포장단가"}</definedName>
    <definedName name="원가2" localSheetId="5" hidden="1">{#N/A,#N/A,FALSE,"포장단가"}</definedName>
    <definedName name="원가2" hidden="1">{#N/A,#N/A,FALSE,"포장단가"}</definedName>
    <definedName name="원가계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5">[14]sh1!#REF!</definedName>
    <definedName name="원가계산">[14]sh1!#REF!</definedName>
    <definedName name="원가계산19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2" localSheetId="5" hidden="1">{#N/A,#N/A,FALSE,"배수1"}</definedName>
    <definedName name="원가계산2" hidden="1">{#N/A,#N/A,FALSE,"배수1"}</definedName>
    <definedName name="원가계산명">#REF!</definedName>
    <definedName name="원가계산서">#REF!</definedName>
    <definedName name="원가계산창">[16]!원가계산창</definedName>
    <definedName name="원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localSheetId="5" hidden="1">#REF!</definedName>
    <definedName name="원남내역" hidden="1">#REF!</definedName>
    <definedName name="원운1호">#REF!</definedName>
    <definedName name="원운2호">#REF!</definedName>
    <definedName name="원주" localSheetId="5" hidden="1">{"'제10장(표)'!$A$5:$L$10"}</definedName>
    <definedName name="원주" hidden="1">{"'제10장(표)'!$A$5:$L$10"}</definedName>
    <definedName name="월" localSheetId="5">#REF!</definedName>
    <definedName name="월">#REF!</definedName>
    <definedName name="위">[77]위치도!#REF!</definedName>
    <definedName name="위락경관" localSheetId="5">[43]직접인건비!#REF!</definedName>
    <definedName name="위락경관">[43]직접인건비!#REF!</definedName>
    <definedName name="위생공" localSheetId="5">#REF!</definedName>
    <definedName name="위생공" localSheetId="0">#REF!</definedName>
    <definedName name="위생공">#REF!</definedName>
    <definedName name="위생공중보건" localSheetId="5">[44]내역서!#REF!</definedName>
    <definedName name="위생공중보건">[44]내역서!#REF!</definedName>
    <definedName name="위생보건" localSheetId="5">[43]직접인건비!#REF!</definedName>
    <definedName name="위생보건">[43]직접인건비!#REF!</definedName>
    <definedName name="위치">#N/A</definedName>
    <definedName name="위치도">[77]위치도!#REF!</definedName>
    <definedName name="유리공" localSheetId="5">#REF!</definedName>
    <definedName name="유리공">#REF!</definedName>
    <definedName name="유치원" localSheetId="5">#REF!</definedName>
    <definedName name="유치원">#REF!</definedName>
    <definedName name="유치원1">'[46]교사기준면적(초등)'!$D$5</definedName>
    <definedName name="육">#REF!</definedName>
    <definedName name="육리1호">#REF!</definedName>
    <definedName name="육리2호">#REF!</definedName>
    <definedName name="육상동식물" localSheetId="5">[44]내역서!#REF!</definedName>
    <definedName name="육상동식물">[44]내역서!#REF!</definedName>
    <definedName name="육송각재" localSheetId="5">#REF!</definedName>
    <definedName name="육송각재">#REF!</definedName>
    <definedName name="육송원목" localSheetId="5">#REF!</definedName>
    <definedName name="육송원목">#REF!</definedName>
    <definedName name="육송판재" localSheetId="5">#REF!</definedName>
    <definedName name="육송판재">#REF!</definedName>
    <definedName name="육수동식물" localSheetId="5">[43]직접인건비!#REF!</definedName>
    <definedName name="육수동식물">[43]직접인건비!#REF!</definedName>
    <definedName name="융착기" localSheetId="9">#REF!</definedName>
    <definedName name="융착기" localSheetId="5">#REF!</definedName>
    <definedName name="융착기">#REF!</definedName>
    <definedName name="융착식백색수량" localSheetId="5">#REF!</definedName>
    <definedName name="융착식백색수량">#REF!</definedName>
    <definedName name="융착식황색수량" localSheetId="5">#REF!</definedName>
    <definedName name="융착식황색수량">#REF!</definedName>
    <definedName name="은산1호">#REF!</definedName>
    <definedName name="은산2호">#REF!</definedName>
    <definedName name="은산3호">#REF!</definedName>
    <definedName name="은산4호">#REF!</definedName>
    <definedName name="음악" localSheetId="5">#REF!</definedName>
    <definedName name="음악">#REF!</definedName>
    <definedName name="음악1">'[46]교사기준면적(초등)'!$D$9</definedName>
    <definedName name="의" localSheetId="5" hidden="1">{#N/A,#N/A,FALSE,"운반시간"}</definedName>
    <definedName name="의" hidden="1">{#N/A,#N/A,FALSE,"운반시간"}</definedName>
    <definedName name="이">#REF!</definedName>
    <definedName name="이경소켓20_13" localSheetId="5">#REF!</definedName>
    <definedName name="이경소켓20_13">#REF!</definedName>
    <definedName name="이경소켓25_13" localSheetId="5">#REF!</definedName>
    <definedName name="이경소켓25_13">#REF!</definedName>
    <definedName name="이경소켓25_20" localSheetId="5">#REF!</definedName>
    <definedName name="이경소켓25_20">#REF!</definedName>
    <definedName name="이경소켓30_13" localSheetId="5">#REF!</definedName>
    <definedName name="이경소켓30_13">#REF!</definedName>
    <definedName name="이경소켓30_20" localSheetId="5">#REF!</definedName>
    <definedName name="이경소켓30_20">#REF!</definedName>
    <definedName name="이경소켓30_25" localSheetId="5">#REF!</definedName>
    <definedName name="이경소켓30_25">#REF!</definedName>
    <definedName name="이경소켓40_16" localSheetId="5">#REF!</definedName>
    <definedName name="이경소켓40_16">#REF!</definedName>
    <definedName name="이경소켓40_20" localSheetId="5">#REF!</definedName>
    <definedName name="이경소켓40_20">#REF!</definedName>
    <definedName name="이경소켓40_25" localSheetId="5">#REF!</definedName>
    <definedName name="이경소켓40_25">#REF!</definedName>
    <definedName name="이경소켓40_30" localSheetId="5">#REF!</definedName>
    <definedName name="이경소켓40_30">#REF!</definedName>
    <definedName name="이경소켓50_20" localSheetId="5">#REF!</definedName>
    <definedName name="이경소켓50_20">#REF!</definedName>
    <definedName name="이경소켓50_25" localSheetId="5">#REF!</definedName>
    <definedName name="이경소켓50_25">#REF!</definedName>
    <definedName name="이경소켓50_30" localSheetId="5">#REF!</definedName>
    <definedName name="이경소켓50_30">#REF!</definedName>
    <definedName name="이경소켓50_40" localSheetId="5">#REF!</definedName>
    <definedName name="이경소켓50_40">#REF!</definedName>
    <definedName name="이경소켓75_50" localSheetId="5">#REF!</definedName>
    <definedName name="이경소켓75_50">#REF!</definedName>
    <definedName name="이경티형관25_16" localSheetId="5">#REF!</definedName>
    <definedName name="이경티형관25_16">#REF!</definedName>
    <definedName name="이경티형관50_25" localSheetId="5">#REF!</definedName>
    <definedName name="이경티형관50_25">#REF!</definedName>
    <definedName name="이경티형관75_50" localSheetId="5">#REF!</definedName>
    <definedName name="이경티형관75_50">#REF!</definedName>
    <definedName name="이월32" localSheetId="5">#REF!</definedName>
    <definedName name="이월32">#REF!</definedName>
    <definedName name="이윤" localSheetId="5">#REF!</definedName>
    <definedName name="이윤">#REF!</definedName>
    <definedName name="이윤요율">#REF!</definedName>
    <definedName name="이윤표">#REF!</definedName>
    <definedName name="이음관100" localSheetId="5">#REF!</definedName>
    <definedName name="이음관100">#REF!</definedName>
    <definedName name="이음관150" localSheetId="5">#REF!</definedName>
    <definedName name="이음관150">#REF!</definedName>
    <definedName name="이음관200" localSheetId="5">#REF!</definedName>
    <definedName name="이음관200">#REF!</definedName>
    <definedName name="이음관300" localSheetId="5">#REF!</definedName>
    <definedName name="이음관300">#REF!</definedName>
    <definedName name="이음관400" localSheetId="5">#REF!</definedName>
    <definedName name="이음관400">#REF!</definedName>
    <definedName name="이음관500" localSheetId="5">#REF!</definedName>
    <definedName name="이음관500">#REF!</definedName>
    <definedName name="이음관600" localSheetId="5">#REF!</definedName>
    <definedName name="이음관600">#REF!</definedName>
    <definedName name="이음관700" localSheetId="5">#REF!</definedName>
    <definedName name="이음관700">#REF!</definedName>
    <definedName name="이음관80" localSheetId="5">#REF!</definedName>
    <definedName name="이음관80">#REF!</definedName>
    <definedName name="이음관800" localSheetId="5">#REF!</definedName>
    <definedName name="이음관800">#REF!</definedName>
    <definedName name="이재명" localSheetId="5">#REF!</definedName>
    <definedName name="이재명">#REF!</definedName>
    <definedName name="이재명1" localSheetId="5">#REF!</definedName>
    <definedName name="이재명1">#REF!</definedName>
    <definedName name="이재명3" localSheetId="5">#REF!</definedName>
    <definedName name="이재명3">#REF!</definedName>
    <definedName name="이재명4" localSheetId="5">#REF!</definedName>
    <definedName name="이재명4">#REF!</definedName>
    <definedName name="이정" localSheetId="5" hidden="1">{#N/A,#N/A,FALSE,"2~8번"}</definedName>
    <definedName name="이정" hidden="1">{#N/A,#N/A,FALSE,"2~8번"}</definedName>
    <definedName name="인_고급" localSheetId="5">#REF!</definedName>
    <definedName name="인_고급">#REF!</definedName>
    <definedName name="인_기능사" localSheetId="5">#REF!</definedName>
    <definedName name="인_기능사">#REF!</definedName>
    <definedName name="인_기술사" localSheetId="5">#REF!</definedName>
    <definedName name="인_기술사">#REF!</definedName>
    <definedName name="인_중급" localSheetId="5">#REF!</definedName>
    <definedName name="인_중급">#REF!</definedName>
    <definedName name="인_초급" localSheetId="5">#REF!</definedName>
    <definedName name="인_초급">#REF!</definedName>
    <definedName name="인_특급" localSheetId="5">#REF!</definedName>
    <definedName name="인_특급">#REF!</definedName>
    <definedName name="인건비" localSheetId="5">#REF!</definedName>
    <definedName name="인건비">#REF!</definedName>
    <definedName name="인구" localSheetId="5">#REF!</definedName>
    <definedName name="인구">#REF!</definedName>
    <definedName name="인력">#REF!</definedName>
    <definedName name="인력관리" localSheetId="5">#REF!</definedName>
    <definedName name="인력관리">#REF!</definedName>
    <definedName name="인력수" localSheetId="5">#REF!</definedName>
    <definedName name="인력수">#REF!</definedName>
    <definedName name="인부" localSheetId="5">#REF!</definedName>
    <definedName name="인부">#REF!</definedName>
    <definedName name="인산염">[73]자재단가!$D$58</definedName>
    <definedName name="인쇄량" localSheetId="5">#REF!</definedName>
    <definedName name="인쇄량">#REF!</definedName>
    <definedName name="인쇄비" localSheetId="5">#REF!</definedName>
    <definedName name="인쇄비">#REF!</definedName>
    <definedName name="인쇄수량" localSheetId="5">#REF!</definedName>
    <definedName name="인쇄수량">#REF!</definedName>
    <definedName name="인쇄양식">[16]!인쇄양식</definedName>
    <definedName name="인원" localSheetId="5">#REF!</definedName>
    <definedName name="인원">#REF!</definedName>
    <definedName name="인입공사비">#REF!</definedName>
    <definedName name="인조" localSheetId="5" hidden="1">{#N/A,#N/A,FALSE,"물량산출"}</definedName>
    <definedName name="인조" hidden="1">{#N/A,#N/A,FALSE,"물량산출"}</definedName>
    <definedName name="인조잔디" localSheetId="5" hidden="1">{#N/A,#N/A,FALSE,"물량산출"}</definedName>
    <definedName name="인조잔디" hidden="1">{#N/A,#N/A,FALSE,"물량산출"}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localSheetId="5" hidden="1">#REF!</definedName>
    <definedName name="일" hidden="1">#REF!</definedName>
    <definedName name="일반" localSheetId="5">#REF!</definedName>
    <definedName name="일반">#REF!</definedName>
    <definedName name="일반1">'[46]교사기준면적(초등)'!$D$4</definedName>
    <definedName name="일반관리비" localSheetId="5">#REF!</definedName>
    <definedName name="일반관리비">#REF!</definedName>
    <definedName name="일반관리비요율">#REF!</definedName>
    <definedName name="일반관리비표">#REF!</definedName>
    <definedName name="일반교실" localSheetId="5">#REF!</definedName>
    <definedName name="일반교실">#REF!</definedName>
    <definedName name="일반교실1">'[46]교사기준면적(초등)'!$D$4</definedName>
    <definedName name="일반철콘" localSheetId="1" hidden="1">{#N/A,#N/A,FALSE,"토공2"}</definedName>
    <definedName name="일반철콘" localSheetId="2" hidden="1">{#N/A,#N/A,FALSE,"토공2"}</definedName>
    <definedName name="일반철콘" localSheetId="5" hidden="1">{#N/A,#N/A,FALSE,"토공2"}</definedName>
    <definedName name="일반철콘" localSheetId="0" hidden="1">{#N/A,#N/A,FALSE,"토공2"}</definedName>
    <definedName name="일반철콘" hidden="1">{#N/A,#N/A,FALSE,"토공2"}</definedName>
    <definedName name="일수" localSheetId="5">#REF!</definedName>
    <definedName name="일수">#REF!</definedName>
    <definedName name="일위" localSheetId="5">#REF!,#REF!</definedName>
    <definedName name="일위">#REF!,#REF!</definedName>
    <definedName name="일위다" localSheetId="5" hidden="1">{"'제10장(표)'!$A$5:$L$10"}</definedName>
    <definedName name="일위다" hidden="1">{"'제10장(표)'!$A$5:$L$10"}</definedName>
    <definedName name="일위대" localSheetId="5" hidden="1">{"'제10장(표)'!$A$5:$L$10"}</definedName>
    <definedName name="일위대" hidden="1">{"'제10장(표)'!$A$5:$L$10"}</definedName>
    <definedName name="일위대가">#REF!</definedName>
    <definedName name="일조장해" localSheetId="5">[44]내역서!#REF!</definedName>
    <definedName name="일조장해">[44]내역서!#REF!</definedName>
    <definedName name="일집" localSheetId="1" hidden="1">#REF!</definedName>
    <definedName name="일집" localSheetId="2" hidden="1">#REF!</definedName>
    <definedName name="일집" hidden="1">#REF!</definedName>
    <definedName name="일출력" localSheetId="5">#REF!</definedName>
    <definedName name="일출력">#REF!</definedName>
    <definedName name="임대면적" localSheetId="5">#REF!</definedName>
    <definedName name="임대면적">#REF!</definedName>
    <definedName name="임대비" localSheetId="5">#REF!</definedName>
    <definedName name="임대비">#REF!</definedName>
    <definedName name="임상건축" localSheetId="5">#REF!</definedName>
    <definedName name="임상건축">#REF!</definedName>
    <definedName name="임상기계" localSheetId="5">#REF!</definedName>
    <definedName name="임상기계">#REF!</definedName>
    <definedName name="임상소방" localSheetId="5">#REF!</definedName>
    <definedName name="임상소방">#REF!</definedName>
    <definedName name="임상전기" localSheetId="5">#REF!</definedName>
    <definedName name="임상전기">#REF!</definedName>
    <definedName name="임상조경" localSheetId="5">#REF!</definedName>
    <definedName name="임상조경">#REF!</definedName>
    <definedName name="임상토목" localSheetId="5">#REF!</definedName>
    <definedName name="임상토목">#REF!</definedName>
    <definedName name="임상통신" localSheetId="5">#REF!</definedName>
    <definedName name="임상통신">#REF!</definedName>
    <definedName name="임직" localSheetId="5">#REF!</definedName>
    <definedName name="임직">#REF!</definedName>
    <definedName name="입력란">#REF!</definedName>
    <definedName name="입력선택" localSheetId="5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">[78]BID!$A$1:$I$768</definedName>
    <definedName name="입찰금액안" localSheetId="5" hidden="1">#REF!</definedName>
    <definedName name="입찰금액안" hidden="1">#REF!</definedName>
    <definedName name="잉크">[63]예측단가간지!$D$20</definedName>
    <definedName name="잉크가격" localSheetId="5">#REF!</definedName>
    <definedName name="잉크가격">#REF!</definedName>
    <definedName name="잉크단가" localSheetId="5">#REF!</definedName>
    <definedName name="잉크단가">#REF!</definedName>
    <definedName name="ㅈㅈ" localSheetId="5">#REF!</definedName>
    <definedName name="ㅈㅈ" localSheetId="0" hidden="1">{#N/A,#N/A,FALSE,"이정표"}</definedName>
    <definedName name="ㅈㅈ">#REF!</definedName>
    <definedName name="자랑" localSheetId="5" hidden="1">{"'제10장(표)'!$A$5:$L$10"}</definedName>
    <definedName name="자랑" hidden="1">{"'제10장(표)'!$A$5:$L$10"}</definedName>
    <definedName name="자연수위">#REF!</definedName>
    <definedName name="자재" localSheetId="5">#REF!</definedName>
    <definedName name="자재">#REF!</definedName>
    <definedName name="자재단">[56]자재단!$1:$1048576</definedName>
    <definedName name="자재단가근거" localSheetId="1" hidden="1">#REF!</definedName>
    <definedName name="자재단가근거" localSheetId="2" hidden="1">#REF!</definedName>
    <definedName name="자재단가근거" localSheetId="5" hidden="1">#REF!</definedName>
    <definedName name="자재단가근거" localSheetId="0" hidden="1">#REF!</definedName>
    <definedName name="자재단가근거" hidden="1">#REF!</definedName>
    <definedName name="자재율1">0.95</definedName>
    <definedName name="자재인력조달">[16]!자재인력조달</definedName>
    <definedName name="작업반장" localSheetId="9">#REF!</definedName>
    <definedName name="작업반장" localSheetId="5">#REF!</definedName>
    <definedName name="작업반장" localSheetId="0">#REF!</definedName>
    <definedName name="작업반장">#REF!</definedName>
    <definedName name="작업반장단가" localSheetId="9">#REF!</definedName>
    <definedName name="작업반장단가" localSheetId="5">#REF!</definedName>
    <definedName name="작업반장단가">#REF!</definedName>
    <definedName name="작업부산물" localSheetId="5">#REF!</definedName>
    <definedName name="작업부산물">#REF!</definedName>
    <definedName name="잔토" localSheetId="9">#REF!</definedName>
    <definedName name="잔토" localSheetId="5">#REF!</definedName>
    <definedName name="잔토">#REF!</definedName>
    <definedName name="잠수부" localSheetId="5">#REF!</definedName>
    <definedName name="잠수부">#REF!</definedName>
    <definedName name="잠함공" localSheetId="5">#REF!</definedName>
    <definedName name="잠함공">#REF!</definedName>
    <definedName name="잡석">8305</definedName>
    <definedName name="장비가동" localSheetId="9">#REF!</definedName>
    <definedName name="장비가동" localSheetId="5">#REF!</definedName>
    <definedName name="장비가동">#REF!</definedName>
    <definedName name="장비가동시간" localSheetId="9">#REF!</definedName>
    <definedName name="장비가동시간" localSheetId="5">#REF!</definedName>
    <definedName name="장비가동시간">#REF!</definedName>
    <definedName name="장비단">[56]장비단!$1:$1048576</definedName>
    <definedName name="장산1">#REF!</definedName>
    <definedName name="장산2">#REF!</definedName>
    <definedName name="장산3">#REF!</definedName>
    <definedName name="장산교" localSheetId="5">#REF!</definedName>
    <definedName name="장산교" localSheetId="0">#REF!</definedName>
    <definedName name="장산교">#REF!</definedName>
    <definedName name="장춘">#REF!</definedName>
    <definedName name="재량" localSheetId="5">#REF!</definedName>
    <definedName name="재량">#REF!</definedName>
    <definedName name="재료" localSheetId="5">#REF!</definedName>
    <definedName name="재료">#REF!</definedName>
    <definedName name="재료비" localSheetId="5">#REF!</definedName>
    <definedName name="재료비">#REF!</definedName>
    <definedName name="재료비요율">#REF!</definedName>
    <definedName name="재일">ROUNDDOWN(#REF!*#REF!,0)</definedName>
    <definedName name="저감방안" localSheetId="5">[43]직접인건비!#REF!</definedName>
    <definedName name="저감방안">[43]직접인건비!#REF!</definedName>
    <definedName name="저감방안수립" localSheetId="5">[44]내역서!#REF!</definedName>
    <definedName name="저감방안수립">[44]내역서!#REF!</definedName>
    <definedName name="저수조만수위">#REF!</definedName>
    <definedName name="저압케이블전공" localSheetId="5">#REF!</definedName>
    <definedName name="저압케이블전공" localSheetId="0">#REF!</definedName>
    <definedName name="저압케이블전공">#REF!</definedName>
    <definedName name="적용" localSheetId="5">#REF!</definedName>
    <definedName name="적용">#REF!</definedName>
    <definedName name="전남" localSheetId="5" hidden="1">{"'제10장(표)'!$A$5:$L$10"}</definedName>
    <definedName name="전남" hidden="1">{"'제10장(표)'!$A$5:$L$10"}</definedName>
    <definedName name="전동기용량">#REF!</definedName>
    <definedName name="전력비" localSheetId="5">#REF!</definedName>
    <definedName name="전력비">#REF!</definedName>
    <definedName name="전문인력" localSheetId="5">#REF!</definedName>
    <definedName name="전문인력">#REF!</definedName>
    <definedName name="전북" localSheetId="5" hidden="1">{"'관경확장'!$A$79:$M$98","'관경확장'!$A$54:$M$78"}</definedName>
    <definedName name="전북" hidden="1">{"'관경확장'!$A$79:$M$98","'관경확장'!$A$54:$M$78"}</definedName>
    <definedName name="전시장비노임단가" localSheetId="1" hidden="1">{"SJ - 기본 보기",#N/A,FALSE,"공사별 외주견적"}</definedName>
    <definedName name="전시장비노임단가" localSheetId="2" hidden="1">{"SJ - 기본 보기",#N/A,FALSE,"공사별 외주견적"}</definedName>
    <definedName name="전시장비노임단가" localSheetId="5" hidden="1">{"SJ - 기본 보기",#N/A,FALSE,"공사별 외주견적"}</definedName>
    <definedName name="전시장비노임단가" hidden="1">{"SJ - 기본 보기",#N/A,FALSE,"공사별 외주견적"}</definedName>
    <definedName name="전영희" localSheetId="5" hidden="1">{#N/A,#N/A,FALSE,"골재소요량";#N/A,#N/A,FALSE,"골재소요량"}</definedName>
    <definedName name="전영희" hidden="1">{#N/A,#N/A,FALSE,"골재소요량";#N/A,#N/A,FALSE,"골재소요량"}</definedName>
    <definedName name="전파장해" localSheetId="5">[44]내역서!#REF!</definedName>
    <definedName name="전파장해">[44]내역서!#REF!</definedName>
    <definedName name="절" localSheetId="5">#REF!</definedName>
    <definedName name="절">#REF!</definedName>
    <definedName name="절1">'[46]교사기준면적(초등)'!$D$17</definedName>
    <definedName name="절단공" localSheetId="5">#REF!</definedName>
    <definedName name="절단공" localSheetId="0">#REF!</definedName>
    <definedName name="절단공">#REF!</definedName>
    <definedName name="접속" localSheetId="5">[21]교각1!#REF!</definedName>
    <definedName name="접속">[21]교각1!#REF!</definedName>
    <definedName name="접속슬라브길이1" localSheetId="5">#REF!</definedName>
    <definedName name="접속슬라브길이1">#REF!</definedName>
    <definedName name="접속슬라브길이2" localSheetId="5">#REF!</definedName>
    <definedName name="접속슬라브길이2">#REF!</definedName>
    <definedName name="접속슬라브폭1" localSheetId="5">#REF!</definedName>
    <definedName name="접속슬라브폭1">#REF!</definedName>
    <definedName name="접속슬라브폭2" localSheetId="5">#REF!</definedName>
    <definedName name="접속슬라브폭2">#REF!</definedName>
    <definedName name="접속슬라브폭3" localSheetId="5">#REF!</definedName>
    <definedName name="접속슬라브폭3">#REF!</definedName>
    <definedName name="접속슬라브폭4" localSheetId="5">#REF!</definedName>
    <definedName name="접속슬라브폭4">#REF!</definedName>
    <definedName name="접속슬래브" localSheetId="5">#REF!</definedName>
    <definedName name="접속슬래브" localSheetId="0">#REF!</definedName>
    <definedName name="접속슬래브">#REF!</definedName>
    <definedName name="접속저판길이1" localSheetId="5">#REF!</definedName>
    <definedName name="접속저판길이1">#REF!</definedName>
    <definedName name="접속저판길이2" localSheetId="5">#REF!</definedName>
    <definedName name="접속저판길이2">#REF!</definedName>
    <definedName name="접속저판폭1" localSheetId="5">#REF!</definedName>
    <definedName name="접속저판폭1">#REF!</definedName>
    <definedName name="접속저판폭2" localSheetId="5">#REF!</definedName>
    <definedName name="접속저판폭2">#REF!</definedName>
    <definedName name="접속저판폭3" localSheetId="5">#REF!</definedName>
    <definedName name="접속저판폭3">#REF!</definedName>
    <definedName name="접속저판폭4" localSheetId="5">#REF!</definedName>
    <definedName name="접속저판폭4">#REF!</definedName>
    <definedName name="접착제" localSheetId="5">#REF!</definedName>
    <definedName name="접착제">#REF!</definedName>
    <definedName name="정문" localSheetId="5">#REF!</definedName>
    <definedName name="정문">#REF!</definedName>
    <definedName name="정보처리1급" localSheetId="5">#REF!</definedName>
    <definedName name="정보처리1급">#REF!</definedName>
    <definedName name="정비공" localSheetId="5">#REF!</definedName>
    <definedName name="정비공">#REF!</definedName>
    <definedName name="정비비" localSheetId="5">#REF!</definedName>
    <definedName name="정비비">#REF!</definedName>
    <definedName name="정비사" localSheetId="5">#REF!</definedName>
    <definedName name="정비사">#REF!</definedName>
    <definedName name="정사" localSheetId="5" hidden="1">{"'제10장(표)'!$A$5:$L$10"}</definedName>
    <definedName name="정사" hidden="1">{"'제10장(표)'!$A$5:$L$10"}</definedName>
    <definedName name="정열범위">#REF!</definedName>
    <definedName name="정자관100_100" localSheetId="5">#REF!</definedName>
    <definedName name="정자관100_100">#REF!</definedName>
    <definedName name="정자관100_80" localSheetId="5">#REF!</definedName>
    <definedName name="정자관100_80">#REF!</definedName>
    <definedName name="정자관150_100" localSheetId="5">#REF!</definedName>
    <definedName name="정자관150_100">#REF!</definedName>
    <definedName name="정자관150_150" localSheetId="5">#REF!</definedName>
    <definedName name="정자관150_150">#REF!</definedName>
    <definedName name="정자관150_80" localSheetId="5">#REF!</definedName>
    <definedName name="정자관150_80">#REF!</definedName>
    <definedName name="정자관200_100" localSheetId="5">#REF!</definedName>
    <definedName name="정자관200_100">#REF!</definedName>
    <definedName name="정자관200_150" localSheetId="5">#REF!</definedName>
    <definedName name="정자관200_150">#REF!</definedName>
    <definedName name="정자관200_200" localSheetId="5">#REF!</definedName>
    <definedName name="정자관200_200">#REF!</definedName>
    <definedName name="정자관200_80" localSheetId="5">#REF!</definedName>
    <definedName name="정자관200_80">#REF!</definedName>
    <definedName name="정자관300_100" localSheetId="5">#REF!</definedName>
    <definedName name="정자관300_100">#REF!</definedName>
    <definedName name="정자관300_150" localSheetId="5">#REF!</definedName>
    <definedName name="정자관300_150">#REF!</definedName>
    <definedName name="정자관300_200" localSheetId="5">#REF!</definedName>
    <definedName name="정자관300_200">#REF!</definedName>
    <definedName name="정자관300_300" localSheetId="5">#REF!</definedName>
    <definedName name="정자관300_300">#REF!</definedName>
    <definedName name="정자관300_80" localSheetId="5">#REF!</definedName>
    <definedName name="정자관300_80">#REF!</definedName>
    <definedName name="정자관400_100" localSheetId="5">#REF!</definedName>
    <definedName name="정자관400_100">#REF!</definedName>
    <definedName name="정자관400_200" localSheetId="5">#REF!</definedName>
    <definedName name="정자관400_200">#REF!</definedName>
    <definedName name="정자관400_300" localSheetId="5">#REF!</definedName>
    <definedName name="정자관400_300">#REF!</definedName>
    <definedName name="정자관400_400" localSheetId="5">#REF!</definedName>
    <definedName name="정자관400_400">#REF!</definedName>
    <definedName name="정자관400_80" localSheetId="5">#REF!</definedName>
    <definedName name="정자관400_80">#REF!</definedName>
    <definedName name="정자관500_100" localSheetId="5">#REF!</definedName>
    <definedName name="정자관500_100">#REF!</definedName>
    <definedName name="정자관500_200" localSheetId="5">#REF!</definedName>
    <definedName name="정자관500_200">#REF!</definedName>
    <definedName name="정자관500_300" localSheetId="5">#REF!</definedName>
    <definedName name="정자관500_300">#REF!</definedName>
    <definedName name="정자관500_400" localSheetId="5">#REF!</definedName>
    <definedName name="정자관500_400">#REF!</definedName>
    <definedName name="정자관500_500" localSheetId="5">#REF!</definedName>
    <definedName name="정자관500_500">#REF!</definedName>
    <definedName name="정자관500_80" localSheetId="5">#REF!</definedName>
    <definedName name="정자관500_80">#REF!</definedName>
    <definedName name="정자관600_100" localSheetId="5">#REF!</definedName>
    <definedName name="정자관600_100">#REF!</definedName>
    <definedName name="정자관600_200" localSheetId="5">#REF!</definedName>
    <definedName name="정자관600_200">#REF!</definedName>
    <definedName name="정자관600_300" localSheetId="5">#REF!</definedName>
    <definedName name="정자관600_300">#REF!</definedName>
    <definedName name="정자관600_400" localSheetId="5">#REF!</definedName>
    <definedName name="정자관600_400">#REF!</definedName>
    <definedName name="정자관600_500" localSheetId="5">#REF!</definedName>
    <definedName name="정자관600_500">#REF!</definedName>
    <definedName name="정자관600_600" localSheetId="5">#REF!</definedName>
    <definedName name="정자관600_600">#REF!</definedName>
    <definedName name="정자관600_80" localSheetId="5">#REF!</definedName>
    <definedName name="정자관600_80">#REF!</definedName>
    <definedName name="정자관80_80" localSheetId="5">#REF!</definedName>
    <definedName name="정자관80_80">#REF!</definedName>
    <definedName name="정정">'[79]2000년1차'!#REF!</definedName>
    <definedName name="정혜" localSheetId="5" hidden="1">{"'제10장(표)'!$A$5:$L$10"}</definedName>
    <definedName name="정혜" hidden="1">{"'제10장(표)'!$A$5:$L$10"}</definedName>
    <definedName name="정훈" localSheetId="5" hidden="1">{"'제10장(표)'!$A$5:$L$10"}</definedName>
    <definedName name="정훈" hidden="1">{"'제10장(표)'!$A$5:$L$10"}</definedName>
    <definedName name="제3하천강재집계" localSheetId="5" hidden="1">{#N/A,#N/A,FALSE,"배수1"}</definedName>
    <definedName name="제3하천강재집계" hidden="1">{#N/A,#N/A,FALSE,"배수1"}</definedName>
    <definedName name="제5하천강재집계" localSheetId="5" hidden="1">{#N/A,#N/A,FALSE,"배수1"}</definedName>
    <definedName name="제5하천강재집계" hidden="1">{#N/A,#N/A,FALSE,"배수1"}</definedName>
    <definedName name="제5호표">#REF!</definedName>
    <definedName name="제경비" localSheetId="5">#REF!</definedName>
    <definedName name="제경비">#REF!</definedName>
    <definedName name="제도사" localSheetId="5">#REF!</definedName>
    <definedName name="제도사">#REF!</definedName>
    <definedName name="제수문" localSheetId="1" hidden="1">#REF!</definedName>
    <definedName name="제수문" localSheetId="2" hidden="1">#REF!</definedName>
    <definedName name="제수문" hidden="1">#REF!</definedName>
    <definedName name="제잡비율" localSheetId="9">#REF!</definedName>
    <definedName name="제잡비율" localSheetId="5">#REF!</definedName>
    <definedName name="제잡비율">#REF!</definedName>
    <definedName name="제재공" localSheetId="5">#REF!</definedName>
    <definedName name="제재공">#REF!</definedName>
    <definedName name="제조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철축로공" localSheetId="5">#REF!</definedName>
    <definedName name="제철축로공">#REF!</definedName>
    <definedName name="조경공" localSheetId="5">#REF!</definedName>
    <definedName name="조경공" localSheetId="0">#REF!</definedName>
    <definedName name="조경공">#REF!</definedName>
    <definedName name="조경수목비" localSheetId="5">#REF!</definedName>
    <definedName name="조경수목비">#REF!</definedName>
    <definedName name="조력공" localSheetId="5">#REF!</definedName>
    <definedName name="조력공">#REF!</definedName>
    <definedName name="조림인부" localSheetId="5">#REF!</definedName>
    <definedName name="조림인부">#REF!</definedName>
    <definedName name="조사" localSheetId="5" hidden="1">{"'제10장(표)'!$A$5:$L$10"}</definedName>
    <definedName name="조사" hidden="1">{"'제10장(표)'!$A$5:$L$10"}</definedName>
    <definedName name="조사가" localSheetId="1" hidden="1">[80]입찰안!#REF!</definedName>
    <definedName name="조사가" localSheetId="5" hidden="1">[80]입찰안!#REF!</definedName>
    <definedName name="조사가" localSheetId="0" hidden="1">[81]입찰안!#REF!</definedName>
    <definedName name="조사가" hidden="1">[80]입찰안!#REF!</definedName>
    <definedName name="조적공" localSheetId="5">#REF!</definedName>
    <definedName name="조적공" localSheetId="0">#REF!</definedName>
    <definedName name="조적공">#REF!</definedName>
    <definedName name="조종사" localSheetId="5">#REF!</definedName>
    <definedName name="조종사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평가" localSheetId="5">[44]내역서!#REF!</definedName>
    <definedName name="종합평가">[44]내역서!#REF!</definedName>
    <definedName name="주거" localSheetId="5">[43]직접인건비!#REF!</definedName>
    <definedName name="주거">[43]직접인건비!#REF!</definedName>
    <definedName name="주민생활" localSheetId="5">[43]직접인건비!#REF!</definedName>
    <definedName name="주민생활">[43]직접인건비!#REF!</definedName>
    <definedName name="주민의견" localSheetId="5">[43]직접인건비!#REF!</definedName>
    <definedName name="주민의견">[43]직접인건비!#REF!</definedName>
    <definedName name="주민의견수렴" localSheetId="5">[44]내역서!#REF!</definedName>
    <definedName name="주민의견수렴">[44]내역서!#REF!</definedName>
    <definedName name="준선선기관장" localSheetId="5">#REF!</definedName>
    <definedName name="준선선기관장">#REF!</definedName>
    <definedName name="준선선운전사" localSheetId="5">#REF!</definedName>
    <definedName name="준선선운전사">#REF!</definedName>
    <definedName name="준설선기관사" localSheetId="5">#REF!</definedName>
    <definedName name="준설선기관사">#REF!</definedName>
    <definedName name="준설선선장" localSheetId="5">#REF!</definedName>
    <definedName name="준설선선장">#REF!</definedName>
    <definedName name="준설선전기사" localSheetId="5">#REF!</definedName>
    <definedName name="준설선전기사">#REF!</definedName>
    <definedName name="줄눈공" localSheetId="5">#REF!</definedName>
    <definedName name="줄눈공" localSheetId="0">#REF!</definedName>
    <definedName name="줄눈공">#REF!</definedName>
    <definedName name="중" localSheetId="5">#REF!</definedName>
    <definedName name="중">#REF!</definedName>
    <definedName name="중급기능사" localSheetId="5">#REF!</definedName>
    <definedName name="중급기능사" localSheetId="0">#REF!</definedName>
    <definedName name="중급기능사">#REF!</definedName>
    <definedName name="중급기술자" localSheetId="0">#REF!</definedName>
    <definedName name="중급기술자">[40]기초단가!$B$5</definedName>
    <definedName name="중급기술자_측량">[40]기초단가!$B$12</definedName>
    <definedName name="중급기술자노무비" localSheetId="5">'[41]용역비내역-진짜'!#REF!</definedName>
    <definedName name="중급기술자노무비">'[41]용역비내역-진짜'!#REF!</definedName>
    <definedName name="중급전체" localSheetId="5">#REF!</definedName>
    <definedName name="중급전체">#REF!</definedName>
    <definedName name="중기" localSheetId="5">#REF!</definedName>
    <definedName name="중기">#REF!</definedName>
    <definedName name="중기손료">[42]산근!#REF!</definedName>
    <definedName name="중기운전기사" localSheetId="5">#REF!</definedName>
    <definedName name="중기운전기사">#REF!</definedName>
    <definedName name="중기운전조수" localSheetId="5">#REF!</definedName>
    <definedName name="중기운전조수">#REF!</definedName>
    <definedName name="중기조장" localSheetId="5">#REF!</definedName>
    <definedName name="중기조장">#REF!</definedName>
    <definedName name="중능" localSheetId="5">#REF!</definedName>
    <definedName name="중능">#REF!</definedName>
    <definedName name="중량" localSheetId="5">#REF!</definedName>
    <definedName name="중량">#REF!</definedName>
    <definedName name="중량표" localSheetId="5">#REF!</definedName>
    <definedName name="중량표">#REF!</definedName>
    <definedName name="중분대조서">[82]데리네이타현황!$A$4,[82]데리네이타현황!$A$2,[82]데리네이타현황!$A$1,[82]데리네이타현황!$A$279,[82]데리네이타현황!$A:$A</definedName>
    <definedName name="중앙분리대현황">#REF!</definedName>
    <definedName name="중유" localSheetId="5">#REF!</definedName>
    <definedName name="중유" localSheetId="0">#REF!</definedName>
    <definedName name="중유">#REF!</definedName>
    <definedName name="중흥부두2" localSheetId="5">#REF!</definedName>
    <definedName name="중흥부두2">#REF!</definedName>
    <definedName name="증감1" localSheetId="5" hidden="1">{#N/A,#N/A,FALSE,"2~8번"}</definedName>
    <definedName name="증감1" hidden="1">{#N/A,#N/A,FALSE,"2~8번"}</definedName>
    <definedName name="증감내역" localSheetId="1" hidden="1">#REF!</definedName>
    <definedName name="증감내역" localSheetId="2" hidden="1">#REF!</definedName>
    <definedName name="증감내역" hidden="1">#REF!</definedName>
    <definedName name="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지고능" localSheetId="5">#REF!</definedName>
    <definedName name="지고능">#REF!</definedName>
    <definedName name="지구단위" localSheetId="5">#REF!</definedName>
    <definedName name="지구단위">#REF!</definedName>
    <definedName name="지도제작고급" localSheetId="5">#REF!</definedName>
    <definedName name="지도제작고급">#REF!</definedName>
    <definedName name="지도제작중급" localSheetId="5">#REF!</definedName>
    <definedName name="지도제작중급">#REF!</definedName>
    <definedName name="지도제작초급" localSheetId="5">#REF!</definedName>
    <definedName name="지도제작초급">#REF!</definedName>
    <definedName name="지동">#REF!</definedName>
    <definedName name="지역">#N/A</definedName>
    <definedName name="지적기능사1급" localSheetId="5">#REF!</definedName>
    <definedName name="지적기능사1급">#REF!</definedName>
    <definedName name="지적기능사2급" localSheetId="5">#REF!</definedName>
    <definedName name="지적기능사2급">#REF!</definedName>
    <definedName name="지적기사1급" localSheetId="5">#REF!</definedName>
    <definedName name="지적기사1급">#REF!</definedName>
    <definedName name="지적기사2급" localSheetId="5">#REF!</definedName>
    <definedName name="지적기사2급">#REF!</definedName>
    <definedName name="지중능" localSheetId="5">#REF!</definedName>
    <definedName name="지중능">#REF!</definedName>
    <definedName name="지초능" localSheetId="5">#REF!</definedName>
    <definedName name="지초능">#REF!</definedName>
    <definedName name="지표" localSheetId="5" hidden="1">{"'제10장(표)'!$A$5:$L$10"}</definedName>
    <definedName name="지표" hidden="1">{"'제10장(표)'!$A$5:$L$10"}</definedName>
    <definedName name="지품2" localSheetId="5" hidden="1">{#N/A,#N/A,FALSE,"포장단가"}</definedName>
    <definedName name="지품2" hidden="1">{#N/A,#N/A,FALSE,"포장단가"}</definedName>
    <definedName name="지하시설물도작성" localSheetId="5">[83]지하시설물작성!#REF!</definedName>
    <definedName name="지하시설물도작성">[83]지하시설물작성!#REF!</definedName>
    <definedName name="직___________종" localSheetId="5">#REF!</definedName>
    <definedName name="직___________종">#REF!</definedName>
    <definedName name="직___종___명" localSheetId="5">#REF!</definedName>
    <definedName name="직___종___명">#REF!</definedName>
    <definedName name="직매54P" localSheetId="1" hidden="1">{#N/A,#N/A,TRUE,"토적및재료집계";#N/A,#N/A,TRUE,"토적및재료집계";#N/A,#N/A,TRUE,"단위량"}</definedName>
    <definedName name="직매54P" localSheetId="2" hidden="1">{#N/A,#N/A,TRUE,"토적및재료집계";#N/A,#N/A,TRUE,"토적및재료집계";#N/A,#N/A,TRUE,"단위량"}</definedName>
    <definedName name="직매54P" localSheetId="5" hidden="1">{#N/A,#N/A,TRUE,"토적및재료집계";#N/A,#N/A,TRUE,"토적및재료집계";#N/A,#N/A,TRUE,"단위량"}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접경비">#REF!</definedName>
    <definedName name="직접공사비" localSheetId="5">#REF!</definedName>
    <definedName name="직접공사비">#REF!</definedName>
    <definedName name="직접노무비">[84]공사비총괄표!#REF!</definedName>
    <definedName name="직접노무비요율">#REF!</definedName>
    <definedName name="직접인건비">#REF!</definedName>
    <definedName name="직접재료비합">#REF!</definedName>
    <definedName name="직종">#REF!</definedName>
    <definedName name="직종명" localSheetId="5">#REF!</definedName>
    <definedName name="직종명">#REF!</definedName>
    <definedName name="진량읍" localSheetId="5">#REF!</definedName>
    <definedName name="진량읍">#REF!</definedName>
    <definedName name="ㅊ3" localSheetId="5">'[85]토공집계(rp)'!#REF!</definedName>
    <definedName name="ㅊ3">'[85]토공집계(rp)'!#REF!</definedName>
    <definedName name="ㅊㅍㅋㅌㅊㅋ" localSheetId="1" hidden="1">{#N/A,#N/A,FALSE,"운반시간"}</definedName>
    <definedName name="ㅊㅍㅋㅌㅊㅋ" localSheetId="2" hidden="1">{#N/A,#N/A,FALSE,"운반시간"}</definedName>
    <definedName name="ㅊㅍㅋㅌㅊㅋ" localSheetId="5" hidden="1">{#N/A,#N/A,FALSE,"운반시간"}</definedName>
    <definedName name="ㅊㅍㅋㅌㅊㅋ" localSheetId="0" hidden="1">{#N/A,#N/A,FALSE,"운반시간"}</definedName>
    <definedName name="ㅊㅍㅋㅌㅊㅋ" hidden="1">{#N/A,#N/A,FALSE,"운반시간"}</definedName>
    <definedName name="ㅊㅍㅋㅌㅍㅌ" localSheetId="1" hidden="1">{#N/A,#N/A,FALSE,"혼합골재"}</definedName>
    <definedName name="ㅊㅍㅋㅌㅍㅌ" localSheetId="2" hidden="1">{#N/A,#N/A,FALSE,"혼합골재"}</definedName>
    <definedName name="ㅊㅍㅋㅌㅍㅌ" localSheetId="5" hidden="1">{#N/A,#N/A,FALSE,"혼합골재"}</definedName>
    <definedName name="ㅊㅍㅋㅌㅍㅌ" localSheetId="0" hidden="1">{#N/A,#N/A,FALSE,"혼합골재"}</definedName>
    <definedName name="ㅊㅍㅋㅌㅍㅌ" hidden="1">{#N/A,#N/A,FALSE,"혼합골재"}</definedName>
    <definedName name="차민석">[86]일위대가!$1:$1048576</definedName>
    <definedName name="차선도색설치현황1">[87]데리네이타현황!$A$4,[87]데리네이타현황!$A$2,[87]데리네이타현황!$A$1,[87]데리네이타현황!$A$279,[87]데리네이타현황!$A:$A</definedName>
    <definedName name="차수벽높이" localSheetId="5">#REF!</definedName>
    <definedName name="차수벽높이">#REF!</definedName>
    <definedName name="차수벽두께" localSheetId="5">#REF!</definedName>
    <definedName name="차수벽두께">#REF!</definedName>
    <definedName name="차집관거단가" localSheetId="5">[65]공비대비!#REF!</definedName>
    <definedName name="차집관거단가" localSheetId="8">[66]공비대비!#REF!</definedName>
    <definedName name="차집관거단가">[65]공비대비!#REF!</definedName>
    <definedName name="착공월" localSheetId="5">#REF!</definedName>
    <definedName name="착공월">#REF!</definedName>
    <definedName name="착암공" localSheetId="5">#REF!</definedName>
    <definedName name="착암공" localSheetId="0">#REF!</definedName>
    <definedName name="착암공">#REF!</definedName>
    <definedName name="착정심도">#REF!</definedName>
    <definedName name="창고" localSheetId="5">#REF!</definedName>
    <definedName name="창고">#REF!</definedName>
    <definedName name="창고1">'[46]교사기준면적(초등)'!$D$31</definedName>
    <definedName name="창호목공" localSheetId="5">#REF!</definedName>
    <definedName name="창호목공" localSheetId="0">#REF!</definedName>
    <definedName name="창호목공">#REF!</definedName>
    <definedName name="철" localSheetId="5">#REF!</definedName>
    <definedName name="철">#REF!</definedName>
    <definedName name="철_공" localSheetId="5">#REF!</definedName>
    <definedName name="철_공">#REF!</definedName>
    <definedName name="철골공" localSheetId="5">#REF!</definedName>
    <definedName name="철골공" localSheetId="0">#REF!</definedName>
    <definedName name="철골공">#REF!</definedName>
    <definedName name="철공" localSheetId="5">#REF!</definedName>
    <definedName name="철공">#REF!</definedName>
    <definedName name="철근3010" localSheetId="5">#REF!</definedName>
    <definedName name="철근3010">#REF!</definedName>
    <definedName name="철근3013" localSheetId="5">#REF!</definedName>
    <definedName name="철근3013">#REF!</definedName>
    <definedName name="철근3016" localSheetId="5">#REF!</definedName>
    <definedName name="철근3016">#REF!</definedName>
    <definedName name="철근3019" localSheetId="5">#REF!</definedName>
    <definedName name="철근3019">#REF!</definedName>
    <definedName name="철근3022" localSheetId="5">#REF!</definedName>
    <definedName name="철근3022">#REF!</definedName>
    <definedName name="철근3025" localSheetId="5">#REF!</definedName>
    <definedName name="철근3025">#REF!</definedName>
    <definedName name="철근3029" localSheetId="5">#REF!</definedName>
    <definedName name="철근3029">#REF!</definedName>
    <definedName name="철근3032" localSheetId="5">#REF!</definedName>
    <definedName name="철근3032">#REF!</definedName>
    <definedName name="철근4010" localSheetId="5">#REF!</definedName>
    <definedName name="철근4010">#REF!</definedName>
    <definedName name="철근4013" localSheetId="5">#REF!</definedName>
    <definedName name="철근4013">#REF!</definedName>
    <definedName name="철근4016" localSheetId="5">#REF!</definedName>
    <definedName name="철근4016">#REF!</definedName>
    <definedName name="철근4019" localSheetId="5">#REF!</definedName>
    <definedName name="철근4019">#REF!</definedName>
    <definedName name="철근4022" localSheetId="5">#REF!</definedName>
    <definedName name="철근4022">#REF!</definedName>
    <definedName name="철근4026" localSheetId="5">#REF!</definedName>
    <definedName name="철근4026">#REF!</definedName>
    <definedName name="철근4029" localSheetId="5">#REF!</definedName>
    <definedName name="철근4029">#REF!</definedName>
    <definedName name="철근4032" localSheetId="5">#REF!</definedName>
    <definedName name="철근4032">#REF!</definedName>
    <definedName name="철근공" localSheetId="5">#REF!</definedName>
    <definedName name="철근공" localSheetId="0">#REF!</definedName>
    <definedName name="철근공">#REF!</definedName>
    <definedName name="철근율1">1.08</definedName>
    <definedName name="철근총괄1" localSheetId="1" hidden="1">{#N/A,#N/A,FALSE,"표지목차"}</definedName>
    <definedName name="철근총괄1" localSheetId="2" hidden="1">{#N/A,#N/A,FALSE,"표지목차"}</definedName>
    <definedName name="철근총괄1" hidden="1">{#N/A,#N/A,FALSE,"표지목차"}</definedName>
    <definedName name="철도궤도공" localSheetId="5">#REF!</definedName>
    <definedName name="철도궤도공">#REF!</definedName>
    <definedName name="철도신호공" localSheetId="5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10" localSheetId="5">#REF!</definedName>
    <definedName name="철선10">#REF!</definedName>
    <definedName name="철선20" localSheetId="5">#REF!</definedName>
    <definedName name="철선20">#REF!</definedName>
    <definedName name="철선8" localSheetId="5">#REF!</definedName>
    <definedName name="철선8">#REF!</definedName>
    <definedName name="철소켓151_2" localSheetId="5">#REF!</definedName>
    <definedName name="철소켓151_2">#REF!</definedName>
    <definedName name="철소켓203_4" localSheetId="5">#REF!</definedName>
    <definedName name="철소켓203_4">#REF!</definedName>
    <definedName name="철소켓25" localSheetId="5">#REF!</definedName>
    <definedName name="철소켓25">#REF!</definedName>
    <definedName name="철소켓32" localSheetId="5">#REF!</definedName>
    <definedName name="철소켓32">#REF!</definedName>
    <definedName name="철소켓40" localSheetId="5">#REF!</definedName>
    <definedName name="철소켓40">#REF!</definedName>
    <definedName name="철소켓50" localSheetId="5">#REF!</definedName>
    <definedName name="철소켓50">#REF!</definedName>
    <definedName name="철콘견적">#REF!</definedName>
    <definedName name="철콘번호">#REF!</definedName>
    <definedName name="철판공" localSheetId="5">#REF!</definedName>
    <definedName name="철판공" localSheetId="0">#REF!</definedName>
    <definedName name="철판공">#REF!</definedName>
    <definedName name="청림1호">#REF!</definedName>
    <definedName name="청림2호">#REF!</definedName>
    <definedName name="청림3호">#REF!</definedName>
    <definedName name="청천200">'[88]200'!#REF!</definedName>
    <definedName name="초" localSheetId="5">#REF!</definedName>
    <definedName name="초">#REF!</definedName>
    <definedName name="초급기능사" localSheetId="0">#REF!</definedName>
    <definedName name="초급기능사">[40]기초단가!$B$9</definedName>
    <definedName name="초급기능사_측량">[40]기초단가!$B$16</definedName>
    <definedName name="초급기술자" localSheetId="0">#REF!</definedName>
    <definedName name="초급기술자">[40]기초단가!$B$6</definedName>
    <definedName name="초급기술자_측량">[40]기초단가!$B$13</definedName>
    <definedName name="초급기술자노무비" localSheetId="5">'[41]용역비내역-진짜'!#REF!</definedName>
    <definedName name="초급기술자노무비">'[41]용역비내역-진짜'!#REF!</definedName>
    <definedName name="초급엔지니어링" localSheetId="5">#REF!</definedName>
    <definedName name="초급엔지니어링">#REF!</definedName>
    <definedName name="초급측량">[89]고시단가!$F$14</definedName>
    <definedName name="초기" localSheetId="5">#REF!</definedName>
    <definedName name="초기">#REF!</definedName>
    <definedName name="초능" localSheetId="5">#REF!</definedName>
    <definedName name="초능">#REF!</definedName>
    <definedName name="총공사비">#REF!</definedName>
    <definedName name="총괄표" hidden="1">#REF!</definedName>
    <definedName name="총원가">#REF!</definedName>
    <definedName name="총폭" localSheetId="5">#REF!</definedName>
    <definedName name="총폭">#REF!</definedName>
    <definedName name="촤" localSheetId="1" hidden="1">{"SJ - 기본 보기",#N/A,FALSE,"공사별 외주견적"}</definedName>
    <definedName name="촤" localSheetId="2" hidden="1">{"SJ - 기본 보기",#N/A,FALSE,"공사별 외주견적"}</definedName>
    <definedName name="촤" localSheetId="5" hidden="1">{"SJ - 기본 보기",#N/A,FALSE,"공사별 외주견적"}</definedName>
    <definedName name="촤" hidden="1">{"SJ - 기본 보기",#N/A,FALSE,"공사별 외주견적"}</definedName>
    <definedName name="촬영사" localSheetId="5">#REF!</definedName>
    <definedName name="촬영사">#REF!</definedName>
    <definedName name="추정가격">#REF!</definedName>
    <definedName name="충무로" localSheetId="5" hidden="1">{"'제10장(표)'!$A$5:$L$10"}</definedName>
    <definedName name="충무로" hidden="1">{"'제10장(표)'!$A$5:$L$10"}</definedName>
    <definedName name="충주" localSheetId="1" hidden="1">[90]입찰보고!#REF!</definedName>
    <definedName name="충주" hidden="1">[90]입찰보고!#REF!</definedName>
    <definedName name="측고기" localSheetId="5">#REF!</definedName>
    <definedName name="측고기">#REF!</definedName>
    <definedName name="측량" localSheetId="5">#REF!</definedName>
    <definedName name="측량">#REF!</definedName>
    <definedName name="측량고급" localSheetId="5">#REF!</definedName>
    <definedName name="측량고급">#REF!</definedName>
    <definedName name="측량조수" localSheetId="5">#REF!</definedName>
    <definedName name="측량조수">#REF!</definedName>
    <definedName name="측량중급" localSheetId="5">#REF!</definedName>
    <definedName name="측량중급">#REF!</definedName>
    <definedName name="측량초급" localSheetId="5">#REF!</definedName>
    <definedName name="측량초급">#REF!</definedName>
    <definedName name="측부" localSheetId="5">#REF!</definedName>
    <definedName name="측부" localSheetId="0">#REF!</definedName>
    <definedName name="측부">#REF!</definedName>
    <definedName name="측점" localSheetId="5">#REF!</definedName>
    <definedName name="측점">#REF!</definedName>
    <definedName name="측정업무" localSheetId="5">[43]직접인건비!#REF!</definedName>
    <definedName name="측정업무">[43]직접인건비!#REF!</definedName>
    <definedName name="측중기" localSheetId="5">#REF!</definedName>
    <definedName name="측중기">#REF!</definedName>
    <definedName name="측초기" localSheetId="5">#REF!</definedName>
    <definedName name="측초기">#REF!</definedName>
    <definedName name="측특기" localSheetId="5">#REF!</definedName>
    <definedName name="측특기">#REF!</definedName>
    <definedName name="치과건축" localSheetId="5">#REF!</definedName>
    <definedName name="치과건축">#REF!</definedName>
    <definedName name="치과기계" localSheetId="5">#REF!</definedName>
    <definedName name="치과기계">#REF!</definedName>
    <definedName name="치과소방" localSheetId="5">#REF!</definedName>
    <definedName name="치과소방">#REF!</definedName>
    <definedName name="치과전기" localSheetId="5">#REF!</definedName>
    <definedName name="치과전기">#REF!</definedName>
    <definedName name="치과조경" localSheetId="5">#REF!</definedName>
    <definedName name="치과조경">#REF!</definedName>
    <definedName name="치과토목" localSheetId="5">#REF!</definedName>
    <definedName name="치과토목">#REF!</definedName>
    <definedName name="치과통신" localSheetId="5">#REF!</definedName>
    <definedName name="치과통신">#REF!</definedName>
    <definedName name="치장벽돌공" localSheetId="5">#REF!</definedName>
    <definedName name="치장벽돌공" localSheetId="0">#REF!</definedName>
    <definedName name="치장벽돌공">#REF!</definedName>
    <definedName name="칠">#REF!</definedName>
    <definedName name="칠팔">25800</definedName>
    <definedName name="ㅋㅋㅋ" localSheetId="1" hidden="1">{#N/A,#N/A,FALSE,"전력간선"}</definedName>
    <definedName name="ㅋㅋㅋ" localSheetId="2" hidden="1">{#N/A,#N/A,FALSE,"전력간선"}</definedName>
    <definedName name="ㅋㅋㅋ" localSheetId="5" hidden="1">{#N/A,#N/A,FALSE,"전력간선"}</definedName>
    <definedName name="ㅋㅋㅋ" localSheetId="0" hidden="1">{#N/A,#N/A,FALSE,"전력간선"}</definedName>
    <definedName name="ㅋㅋㅋ" hidden="1">{#N/A,#N/A,FALSE,"전력간선"}</definedName>
    <definedName name="컴" localSheetId="5">#REF!</definedName>
    <definedName name="컴">#REF!</definedName>
    <definedName name="컴1">'[46]교사기준면적(초등)'!$D$11</definedName>
    <definedName name="컴퓨" localSheetId="5">#REF!</definedName>
    <definedName name="컴퓨">#REF!</definedName>
    <definedName name="컴퓨1">'[46]교사기준면적(초등)'!$D$11</definedName>
    <definedName name="케이블간지" localSheetId="1" hidden="1">{#N/A,#N/A,TRUE,"토적및재료집계";#N/A,#N/A,TRUE,"토적및재료집계";#N/A,#N/A,TRUE,"단위량"}</definedName>
    <definedName name="케이블간지" localSheetId="2" hidden="1">{#N/A,#N/A,TRUE,"토적및재료집계";#N/A,#N/A,TRUE,"토적및재료집계";#N/A,#N/A,TRUE,"단위량"}</definedName>
    <definedName name="케이블간지" localSheetId="5" hidden="1">{#N/A,#N/A,TRUE,"토적및재료집계";#N/A,#N/A,TRUE,"토적및재료집계";#N/A,#N/A,TRUE,"단위량"}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피식피이직관100" localSheetId="5">#REF!</definedName>
    <definedName name="케피식피이직관100">#REF!</definedName>
    <definedName name="케피식피이직관150" localSheetId="5">#REF!</definedName>
    <definedName name="케피식피이직관150">#REF!</definedName>
    <definedName name="케피식피이직관200" localSheetId="5">#REF!</definedName>
    <definedName name="케피식피이직관200">#REF!</definedName>
    <definedName name="케피식피이직관75" localSheetId="5">#REF!</definedName>
    <definedName name="케피식피이직관75">#REF!</definedName>
    <definedName name="코아튜브">[40]기초단가!$B$32</definedName>
    <definedName name="콘_크_리_트_진_동_기" localSheetId="5">#REF!</definedName>
    <definedName name="콘_크_리_트_진_동_기">#REF!</definedName>
    <definedName name="콘크리트2" localSheetId="1" hidden="1">#REF!</definedName>
    <definedName name="콘크리트2" localSheetId="2" hidden="1">#REF!</definedName>
    <definedName name="콘크리트2">#REF!</definedName>
    <definedName name="콘크리트공" localSheetId="5">#REF!</definedName>
    <definedName name="콘크리트공" localSheetId="0">#REF!</definedName>
    <definedName name="콘크리트공">#REF!</definedName>
    <definedName name="콘크리트깨기">[42]산근!#REF!</definedName>
    <definedName name="콘크리트포장" localSheetId="9">[91]단가!$E$89</definedName>
    <definedName name="콘크리트포장">[92]단가!$E$89</definedName>
    <definedName name="크레인10T" localSheetId="9">#REF!</definedName>
    <definedName name="크레인10T" localSheetId="5">#REF!</definedName>
    <definedName name="크레인10T">#REF!</definedName>
    <definedName name="크레인10톤단가" localSheetId="9">#REF!</definedName>
    <definedName name="크레인10톤단가" localSheetId="5">#REF!</definedName>
    <definedName name="크레인10톤단가">#REF!</definedName>
    <definedName name="크레인15T" localSheetId="9">#REF!</definedName>
    <definedName name="크레인15T" localSheetId="5">#REF!</definedName>
    <definedName name="크레인15T">#REF!</definedName>
    <definedName name="크레인15TON단가" localSheetId="9">#REF!</definedName>
    <definedName name="크레인15TON단가" localSheetId="5">#REF!</definedName>
    <definedName name="크레인15TON단가">#REF!</definedName>
    <definedName name="크레인15톤단가" localSheetId="9">#REF!</definedName>
    <definedName name="크레인15톤단가" localSheetId="5">#REF!</definedName>
    <definedName name="크레인15톤단가">#REF!</definedName>
    <definedName name="크레인20T" localSheetId="9">#REF!</definedName>
    <definedName name="크레인20T" localSheetId="5">#REF!</definedName>
    <definedName name="크레인20T">#REF!</definedName>
    <definedName name="크레인20톤단가" localSheetId="9">#REF!</definedName>
    <definedName name="크레인20톤단가" localSheetId="5">#REF!</definedName>
    <definedName name="크레인20톤단가">#REF!</definedName>
    <definedName name="ㅌㅌㅌㅌㅌㅌㅌ">#REF!</definedName>
    <definedName name="ㅌㅍ츛ㅌ" localSheetId="1" hidden="1">{#N/A,#N/A,FALSE,"운반시간"}</definedName>
    <definedName name="ㅌㅍ츛ㅌ" localSheetId="2" hidden="1">{#N/A,#N/A,FALSE,"운반시간"}</definedName>
    <definedName name="ㅌㅍ츛ㅌ" localSheetId="5" hidden="1">{#N/A,#N/A,FALSE,"운반시간"}</definedName>
    <definedName name="ㅌㅍ츛ㅌ" localSheetId="0" hidden="1">{#N/A,#N/A,FALSE,"운반시간"}</definedName>
    <definedName name="ㅌㅍ츛ㅌ" hidden="1">{#N/A,#N/A,FALSE,"운반시간"}</definedName>
    <definedName name="타일공" localSheetId="5">#REF!</definedName>
    <definedName name="타일공" localSheetId="0">#REF!</definedName>
    <definedName name="타일공">#REF!</definedName>
    <definedName name="탈의" localSheetId="5">#REF!</definedName>
    <definedName name="탈의">#REF!</definedName>
    <definedName name="탈의1">'[46]교사기준면적(초등)'!$D$25</definedName>
    <definedName name="택" localSheetId="9">#REF!</definedName>
    <definedName name="택" localSheetId="5">#REF!</definedName>
    <definedName name="택">#REF!</definedName>
    <definedName name="터파기" localSheetId="9">#REF!</definedName>
    <definedName name="터파기" localSheetId="5">#REF!</definedName>
    <definedName name="터파기">#REF!</definedName>
    <definedName name="테스크" localSheetId="1" hidden="1">{#N/A,#N/A,FALSE,"단가표지"}</definedName>
    <definedName name="테스크" localSheetId="2" hidden="1">{#N/A,#N/A,FALSE,"단가표지"}</definedName>
    <definedName name="테스크" localSheetId="5" hidden="1">{#N/A,#N/A,FALSE,"단가표지"}</definedName>
    <definedName name="테스크" localSheetId="0" hidden="1">{#N/A,#N/A,FALSE,"단가표지"}</definedName>
    <definedName name="테스크" hidden="1">{#N/A,#N/A,FALSE,"단가표지"}</definedName>
    <definedName name="테스트" localSheetId="1" hidden="1">#REF!</definedName>
    <definedName name="테스트" localSheetId="2" hidden="1">#REF!</definedName>
    <definedName name="테스트" localSheetId="5" hidden="1">#REF!</definedName>
    <definedName name="테스트" hidden="1">#REF!</definedName>
    <definedName name="토" hidden="1">#REF!</definedName>
    <definedName name="토공" localSheetId="1" hidden="1">{#N/A,#N/A,FALSE,"포장2"}</definedName>
    <definedName name="토공" localSheetId="2" hidden="1">{#N/A,#N/A,FALSE,"포장2"}</definedName>
    <definedName name="토공" localSheetId="5">#REF!</definedName>
    <definedName name="토공" localSheetId="0" hidden="1">{#N/A,#N/A,FALSE,"포장2"}</definedName>
    <definedName name="토공">#REF!</definedName>
    <definedName name="토공." localSheetId="1" hidden="1">{#N/A,#N/A,FALSE,"운반시간"}</definedName>
    <definedName name="토공." localSheetId="2" hidden="1">{#N/A,#N/A,FALSE,"운반시간"}</definedName>
    <definedName name="토공." hidden="1">{#N/A,#N/A,FALSE,"운반시간"}</definedName>
    <definedName name="토공1" hidden="1">{#N/A,#N/A,FALSE,"토공2"}</definedName>
    <definedName name="토공2" hidden="1">{#N/A,#N/A,FALSE,"구조1"}</definedName>
    <definedName name="토공222" localSheetId="1" hidden="1">{#N/A,#N/A,FALSE,"토공2"}</definedName>
    <definedName name="토공222" localSheetId="2" hidden="1">{#N/A,#N/A,FALSE,"토공2"}</definedName>
    <definedName name="토공222" localSheetId="5" hidden="1">{#N/A,#N/A,FALSE,"토공2"}</definedName>
    <definedName name="토공222" localSheetId="0" hidden="1">{#N/A,#N/A,FALSE,"토공2"}</definedName>
    <definedName name="토공222" hidden="1">{#N/A,#N/A,FALSE,"토공2"}</definedName>
    <definedName name="토공번호">[37]일반토공견적!$A$4:$A$108</definedName>
    <definedName name="토공이수" localSheetId="5" hidden="1">#REF!</definedName>
    <definedName name="토공이수" hidden="1">#REF!</definedName>
    <definedName name="토공집계" localSheetId="1" hidden="1">{#N/A,#N/A,FALSE,"단가표지"}</definedName>
    <definedName name="토공집계" localSheetId="2" hidden="1">{#N/A,#N/A,FALSE,"단가표지"}</definedName>
    <definedName name="토공집계" hidden="1">{#N/A,#N/A,FALSE,"단가표지"}</definedName>
    <definedName name="토목" localSheetId="5" hidden="1">{#N/A,#N/A,FALSE,"단가표지"}</definedName>
    <definedName name="토목" hidden="1">{#N/A,#N/A,FALSE,"단가표지"}</definedName>
    <definedName name="토목설계" localSheetId="1" hidden="1">{#N/A,#N/A,FALSE,"골재소요량";#N/A,#N/A,FALSE,"골재소요량"}</definedName>
    <definedName name="토목설계" localSheetId="2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5">#REF!</definedName>
    <definedName name="토목자재대">#REF!</definedName>
    <definedName name="토양" localSheetId="5">[43]직접인건비!#REF!</definedName>
    <definedName name="토양">[43]직접인건비!#REF!</definedName>
    <definedName name="토양질" localSheetId="5">[43]직접경비!#REF!</definedName>
    <definedName name="토양질">[43]직접경비!#REF!</definedName>
    <definedName name="토적">#REF!</definedName>
    <definedName name="토적표">#REF!</definedName>
    <definedName name="토적표01" localSheetId="5" hidden="1">#REF!</definedName>
    <definedName name="토적표01" hidden="1">#REF!</definedName>
    <definedName name="토지이용" localSheetId="5">[44]내역서!#REF!</definedName>
    <definedName name="토지이용">[44]내역서!#REF!</definedName>
    <definedName name="통과점수">#REF!</definedName>
    <definedName name="통신내선공" localSheetId="5">#REF!</definedName>
    <definedName name="통신내선공">#REF!</definedName>
    <definedName name="통신설비공" localSheetId="5">#REF!</definedName>
    <definedName name="통신설비공">#REF!</definedName>
    <definedName name="통신외선공" localSheetId="5">#REF!</definedName>
    <definedName name="통신외선공">#REF!</definedName>
    <definedName name="통신케이블공" localSheetId="5">#REF!</definedName>
    <definedName name="통신케이블공">#REF!</definedName>
    <definedName name="퇴직부금비">#REF!</definedName>
    <definedName name="투수콘크리트갈색" localSheetId="5">#REF!</definedName>
    <definedName name="투수콘크리트갈색">#REF!</definedName>
    <definedName name="투수콘크리트녹색" localSheetId="5">#REF!</definedName>
    <definedName name="투수콘크리트녹색">#REF!</definedName>
    <definedName name="투수콘크리트적색" localSheetId="5">#REF!</definedName>
    <definedName name="투수콘크리트적색">#REF!</definedName>
    <definedName name="투수콘크리트청색" localSheetId="5">#REF!</definedName>
    <definedName name="투수콘크리트청색">#REF!</definedName>
    <definedName name="투스콘녹색" localSheetId="5">#REF!</definedName>
    <definedName name="투스콘녹색">#REF!</definedName>
    <definedName name="투스콘암갈색" localSheetId="5">#REF!</definedName>
    <definedName name="투스콘암갈색">#REF!</definedName>
    <definedName name="투스콘회적황색" localSheetId="5">#REF!</definedName>
    <definedName name="투스콘회적황색">#REF!</definedName>
    <definedName name="투스콘흙색" localSheetId="5">#REF!</definedName>
    <definedName name="투스콘흙색">#REF!</definedName>
    <definedName name="투찰서_2">[16]!투찰서_2</definedName>
    <definedName name="투찰서_3">[16]!투찰서_3</definedName>
    <definedName name="투찰서2">[16]!투찰서2</definedName>
    <definedName name="투찰율1">0.83</definedName>
    <definedName name="투찰율2">0.75</definedName>
    <definedName name="투찰율3">0.7</definedName>
    <definedName name="특" localSheetId="5">#REF!</definedName>
    <definedName name="특">#REF!</definedName>
    <definedName name="특급" localSheetId="5">#REF!</definedName>
    <definedName name="특급">#REF!</definedName>
    <definedName name="특급기술자" localSheetId="0">#REF!</definedName>
    <definedName name="특급기술자">[40]기초단가!$B$3</definedName>
    <definedName name="특급기술자노무비" localSheetId="5">'[41]용역비내역-진짜'!#REF!</definedName>
    <definedName name="특급기술자노무비">'[41]용역비내역-진짜'!#REF!</definedName>
    <definedName name="특급전체" localSheetId="5">#REF!</definedName>
    <definedName name="특급전체">#REF!</definedName>
    <definedName name="특기" localSheetId="5">#REF!</definedName>
    <definedName name="특기">#REF!</definedName>
    <definedName name="특별고압케이블전공" localSheetId="5">#REF!</definedName>
    <definedName name="특별고압케이블전공">#REF!</definedName>
    <definedName name="특별인부" localSheetId="9">#REF!</definedName>
    <definedName name="특별인부" localSheetId="5">#REF!</definedName>
    <definedName name="특별인부" localSheetId="0">#REF!</definedName>
    <definedName name="특별인부">#REF!</definedName>
    <definedName name="특수" localSheetId="5">#REF!</definedName>
    <definedName name="특수">#REF!</definedName>
    <definedName name="특수1">'[46]교사기준면적(초등)'!$D$6</definedName>
    <definedName name="특수비계공" localSheetId="5">#REF!</definedName>
    <definedName name="특수비계공">#REF!</definedName>
    <definedName name="티형관25" localSheetId="5">#REF!</definedName>
    <definedName name="티형관25">#REF!</definedName>
    <definedName name="티형관50" localSheetId="5">#REF!</definedName>
    <definedName name="티형관50">#REF!</definedName>
    <definedName name="티형관75" localSheetId="5">#REF!</definedName>
    <definedName name="티형관75">#REF!</definedName>
    <definedName name="ㅍ춫" localSheetId="1" hidden="1">{#N/A,#N/A,FALSE,"골재소요량";#N/A,#N/A,FALSE,"골재소요량"}</definedName>
    <definedName name="ㅍ춫" localSheetId="2" hidden="1">{#N/A,#N/A,FALSE,"골재소요량";#N/A,#N/A,FALSE,"골재소요량"}</definedName>
    <definedName name="ㅍ춫" localSheetId="5" hidden="1">{#N/A,#N/A,FALSE,"골재소요량";#N/A,#N/A,FALSE,"골재소요량"}</definedName>
    <definedName name="ㅍ춫" localSheetId="0" hidden="1">{#N/A,#N/A,FALSE,"골재소요량";#N/A,#N/A,FALSE,"골재소요량"}</definedName>
    <definedName name="ㅍ춫" hidden="1">{#N/A,#N/A,FALSE,"골재소요량";#N/A,#N/A,FALSE,"골재소요량"}</definedName>
    <definedName name="ㅍ츝" localSheetId="1" hidden="1">{#N/A,#N/A,FALSE,"표지목차"}</definedName>
    <definedName name="ㅍ츝" localSheetId="2" hidden="1">{#N/A,#N/A,FALSE,"표지목차"}</definedName>
    <definedName name="ㅍ츝" localSheetId="5" hidden="1">{#N/A,#N/A,FALSE,"표지목차"}</definedName>
    <definedName name="ㅍ츝" localSheetId="0" hidden="1">{#N/A,#N/A,FALSE,"표지목차"}</definedName>
    <definedName name="ㅍ츝" hidden="1">{#N/A,#N/A,FALSE,"표지목차"}</definedName>
    <definedName name="ㅍㅍ" localSheetId="1" hidden="1">{#N/A,#N/A,TRUE,"토적및재료집계";#N/A,#N/A,TRUE,"토적및재료집계";#N/A,#N/A,TRUE,"단위량"}</definedName>
    <definedName name="ㅍㅍ" localSheetId="2" hidden="1">{#N/A,#N/A,TRUE,"토적및재료집계";#N/A,#N/A,TRUE,"토적및재료집계";#N/A,#N/A,TRUE,"단위량"}</definedName>
    <definedName name="ㅍㅍ" localSheetId="5" hidden="1">{#N/A,#N/A,TRUE,"토적및재료집계";#N/A,#N/A,TRUE,"토적및재료집계";#N/A,#N/A,TRUE,"단위량"}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일">#REF!</definedName>
    <definedName name="파일길이" localSheetId="5">#REF!</definedName>
    <definedName name="파일길이">#REF!</definedName>
    <definedName name="파일종갯수" localSheetId="5">#REF!</definedName>
    <definedName name="파일종갯수">#REF!</definedName>
    <definedName name="파일횡갯수" localSheetId="5">#REF!</definedName>
    <definedName name="파일횡갯수">#REF!</definedName>
    <definedName name="파카손료">'[39]18.공내수압탄성자연'!#REF!</definedName>
    <definedName name="팔" hidden="1">#REF!</definedName>
    <definedName name="퍼티" localSheetId="5">#REF!</definedName>
    <definedName name="퍼티">#REF!</definedName>
    <definedName name="펌프구경">#REF!</definedName>
    <definedName name="페인트갈색1급" localSheetId="5">#REF!</definedName>
    <definedName name="페인트갈색1급">#REF!</definedName>
    <definedName name="페인트갈색2급" localSheetId="5">#REF!</definedName>
    <definedName name="페인트갈색2급">#REF!</definedName>
    <definedName name="페인트백색1급" localSheetId="5">#REF!</definedName>
    <definedName name="페인트백색1급">#REF!</definedName>
    <definedName name="페인트백색2급" localSheetId="5">#REF!</definedName>
    <definedName name="페인트백색2급">#REF!</definedName>
    <definedName name="페인트황색1급" localSheetId="5">#REF!</definedName>
    <definedName name="페인트황색1급">#REF!</definedName>
    <definedName name="페인트황색2급" localSheetId="5">#REF!</definedName>
    <definedName name="페인트황색2급">#REF!</definedName>
    <definedName name="편락관100_80" localSheetId="5">#REF!</definedName>
    <definedName name="편락관100_80">#REF!</definedName>
    <definedName name="편락관150_100" localSheetId="5">#REF!</definedName>
    <definedName name="편락관150_100">#REF!</definedName>
    <definedName name="편락관150_80" localSheetId="5">#REF!</definedName>
    <definedName name="편락관150_80">#REF!</definedName>
    <definedName name="편락관200_100" localSheetId="5">#REF!</definedName>
    <definedName name="편락관200_100">#REF!</definedName>
    <definedName name="편락관200_150" localSheetId="5">#REF!</definedName>
    <definedName name="편락관200_150">#REF!</definedName>
    <definedName name="편락관200_80" localSheetId="5">#REF!</definedName>
    <definedName name="편락관200_80">#REF!</definedName>
    <definedName name="편락관300_100" localSheetId="5">#REF!</definedName>
    <definedName name="편락관300_100">#REF!</definedName>
    <definedName name="편락관300_150" localSheetId="5">#REF!</definedName>
    <definedName name="편락관300_150">#REF!</definedName>
    <definedName name="편락관300_200" localSheetId="5">#REF!</definedName>
    <definedName name="편락관300_200">#REF!</definedName>
    <definedName name="편락관400_150" localSheetId="5">#REF!</definedName>
    <definedName name="편락관400_150">#REF!</definedName>
    <definedName name="편락관400_200" localSheetId="5">#REF!</definedName>
    <definedName name="편락관400_200">#REF!</definedName>
    <definedName name="편락관400_300" localSheetId="5">#REF!</definedName>
    <definedName name="편락관400_300">#REF!</definedName>
    <definedName name="편락관500_200" localSheetId="5">#REF!</definedName>
    <definedName name="편락관500_200">#REF!</definedName>
    <definedName name="편락관500_300" localSheetId="5">#REF!</definedName>
    <definedName name="편락관500_300">#REF!</definedName>
    <definedName name="편락관500_400" localSheetId="5">#REF!</definedName>
    <definedName name="편락관500_400">#REF!</definedName>
    <definedName name="평가기준">#REF!</definedName>
    <definedName name="평가항목" localSheetId="5">[43]직접인건비!#REF!</definedName>
    <definedName name="평가항목">[43]직접인건비!#REF!</definedName>
    <definedName name="폐기물" localSheetId="5">[44]내역서!#REF!</definedName>
    <definedName name="폐기물">[44]내역서!#REF!</definedName>
    <definedName name="폐아스콘처리비" localSheetId="9">#REF!</definedName>
    <definedName name="폐아스콘처리비" localSheetId="5">#REF!</definedName>
    <definedName name="폐아스콘처리비">#REF!</definedName>
    <definedName name="폐콘크리트처리비" localSheetId="9">[91]단가!$E$88</definedName>
    <definedName name="폐콘크리트처리비">[92]단가!$E$88</definedName>
    <definedName name="포설공" localSheetId="5">#REF!</definedName>
    <definedName name="포설공" localSheetId="0">#REF!</definedName>
    <definedName name="포설공">#REF!</definedName>
    <definedName name="포장1" hidden="1">{#N/A,#N/A,FALSE,"포장2"}</definedName>
    <definedName name="포장공" localSheetId="5">#REF!</definedName>
    <definedName name="포장공" localSheetId="0">#REF!</definedName>
    <definedName name="포장공">#REF!</definedName>
    <definedName name="포장절단" localSheetId="9">#REF!</definedName>
    <definedName name="포장절단" localSheetId="5">#REF!</definedName>
    <definedName name="포장절단">#REF!</definedName>
    <definedName name="포장파취" localSheetId="9">#REF!</definedName>
    <definedName name="포장파취" localSheetId="5">#REF!</definedName>
    <definedName name="포장파취">#REF!</definedName>
    <definedName name="포진" localSheetId="5" hidden="1">{"'관경확장'!$A$79:$M$98","'관경확장'!$A$54:$M$78"}</definedName>
    <definedName name="포진" hidden="1">{"'관경확장'!$A$79:$M$98","'관경확장'!$A$54:$M$78"}</definedName>
    <definedName name="표">#REF!</definedName>
    <definedName name="표지" localSheetId="5">[93]직접인건비!#REF!</definedName>
    <definedName name="표지">[93]직접인건비!#REF!</definedName>
    <definedName name="표지1" localSheetId="1" hidden="1">{"'활동원단위'!$A$22:$G$26"}</definedName>
    <definedName name="표지1" localSheetId="5" hidden="1">{#N/A,#N/A,TRUE,"1";#N/A,#N/A,TRUE,"2";#N/A,#N/A,TRUE,"3";#N/A,#N/A,TRUE,"4";#N/A,#N/A,TRUE,"5";#N/A,#N/A,TRUE,"6";#N/A,#N/A,TRUE,"7"}</definedName>
    <definedName name="표지1" hidden="1">{#N/A,#N/A,TRUE,"1";#N/A,#N/A,TRUE,"2";#N/A,#N/A,TRUE,"3";#N/A,#N/A,TRUE,"4";#N/A,#N/A,TRUE,"5";#N/A,#N/A,TRUE,"6";#N/A,#N/A,TRUE,"7"}</definedName>
    <definedName name="표지3" localSheetId="5" hidden="1">{"'관경확장'!$A$79:$M$98","'관경확장'!$A$54:$M$78"}</definedName>
    <definedName name="표지3" hidden="1">{"'관경확장'!$A$79:$M$98","'관경확장'!$A$54:$M$78"}</definedName>
    <definedName name="표층포설" localSheetId="9">#REF!</definedName>
    <definedName name="표층포설" localSheetId="5">#REF!</definedName>
    <definedName name="표층포설">#REF!</definedName>
    <definedName name="품_________명" localSheetId="5">#REF!</definedName>
    <definedName name="품_________명">#REF!</definedName>
    <definedName name="품____명" localSheetId="5">#REF!</definedName>
    <definedName name="품____명">#REF!</definedName>
    <definedName name="품명" localSheetId="5">#REF!</definedName>
    <definedName name="품명">#REF!</definedName>
    <definedName name="프라이머" localSheetId="5">#REF!</definedName>
    <definedName name="프라이머">#REF!</definedName>
    <definedName name="프라임" localSheetId="9">#REF!</definedName>
    <definedName name="프라임" localSheetId="5">#REF!</definedName>
    <definedName name="프라임">#REF!</definedName>
    <definedName name="플랜지단관100" localSheetId="5">#REF!</definedName>
    <definedName name="플랜지단관100">#REF!</definedName>
    <definedName name="플랜지단관150" localSheetId="5">#REF!</definedName>
    <definedName name="플랜지단관150">#REF!</definedName>
    <definedName name="플랜지단관200" localSheetId="5">#REF!</definedName>
    <definedName name="플랜지단관200">#REF!</definedName>
    <definedName name="플랜지단관300" localSheetId="5">#REF!</definedName>
    <definedName name="플랜지단관300">#REF!</definedName>
    <definedName name="플랜지단관400" localSheetId="5">#REF!</definedName>
    <definedName name="플랜지단관400">#REF!</definedName>
    <definedName name="플랜지단관500" localSheetId="5">#REF!</definedName>
    <definedName name="플랜지단관500">#REF!</definedName>
    <definedName name="플랜지단관600" localSheetId="5">#REF!</definedName>
    <definedName name="플랜지단관600">#REF!</definedName>
    <definedName name="플랜지단관700" localSheetId="5">#REF!</definedName>
    <definedName name="플랜지단관700">#REF!</definedName>
    <definedName name="플랜지단관80" localSheetId="5">#REF!</definedName>
    <definedName name="플랜지단관80">#REF!</definedName>
    <definedName name="플랜지단관800" localSheetId="5">#REF!</definedName>
    <definedName name="플랜지단관800">#REF!</definedName>
    <definedName name="플랜트기계설치공" localSheetId="5">#REF!</definedName>
    <definedName name="플랜트기계설치공">#REF!</definedName>
    <definedName name="플랜트배관공" localSheetId="5">#REF!</definedName>
    <definedName name="플랜트배관공">#REF!</definedName>
    <definedName name="플랜트용접공" localSheetId="5">#REF!</definedName>
    <definedName name="플랜트용접공">#REF!</definedName>
    <definedName name="플랜트전공" localSheetId="5">#REF!</definedName>
    <definedName name="플랜트전공">#REF!</definedName>
    <definedName name="플랜트제관공" localSheetId="5">#REF!</definedName>
    <definedName name="플랜트제관공">#REF!</definedName>
    <definedName name="플랜트특수용접공" localSheetId="5">#REF!</definedName>
    <definedName name="플랜트특수용접공">#REF!</definedName>
    <definedName name="플륨관1000" localSheetId="5">#REF!</definedName>
    <definedName name="플륨관1000">#REF!</definedName>
    <definedName name="플륨관300" localSheetId="5">#REF!</definedName>
    <definedName name="플륨관300">#REF!</definedName>
    <definedName name="플륨관400" localSheetId="5">#REF!</definedName>
    <definedName name="플륨관400">#REF!</definedName>
    <definedName name="플륨관500" localSheetId="5">#REF!</definedName>
    <definedName name="플륨관500">#REF!</definedName>
    <definedName name="플륨관600" localSheetId="5">#REF!</definedName>
    <definedName name="플륨관600">#REF!</definedName>
    <definedName name="플륨관700" localSheetId="5">#REF!</definedName>
    <definedName name="플륨관700">#REF!</definedName>
    <definedName name="플륨관800" localSheetId="5">#REF!</definedName>
    <definedName name="플륨관800">#REF!</definedName>
    <definedName name="플륨관900" localSheetId="5">#REF!</definedName>
    <definedName name="플륨관900">#REF!</definedName>
    <definedName name="피이소켓16" localSheetId="5">#REF!</definedName>
    <definedName name="피이소켓16">#REF!</definedName>
    <definedName name="피이소켓20" localSheetId="5">#REF!</definedName>
    <definedName name="피이소켓20">#REF!</definedName>
    <definedName name="피이소켓25" localSheetId="5">#REF!</definedName>
    <definedName name="피이소켓25">#REF!</definedName>
    <definedName name="피이소켓40" localSheetId="5">#REF!</definedName>
    <definedName name="피이소켓40">#REF!</definedName>
    <definedName name="피이소켓50" localSheetId="5">#REF!</definedName>
    <definedName name="피이소켓50">#REF!</definedName>
    <definedName name="피이소켓75" localSheetId="5">#REF!</definedName>
    <definedName name="피이소켓75">#REF!</definedName>
    <definedName name="피이직관100" localSheetId="5">#REF!</definedName>
    <definedName name="피이직관100">#REF!</definedName>
    <definedName name="피이직관150" localSheetId="5">#REF!</definedName>
    <definedName name="피이직관150">#REF!</definedName>
    <definedName name="피이직관16" localSheetId="5">#REF!</definedName>
    <definedName name="피이직관16">#REF!</definedName>
    <definedName name="피이직관20" localSheetId="5">#REF!</definedName>
    <definedName name="피이직관20">#REF!</definedName>
    <definedName name="피이직관200" localSheetId="5">#REF!</definedName>
    <definedName name="피이직관200">#REF!</definedName>
    <definedName name="피이직관25" localSheetId="5">#REF!</definedName>
    <definedName name="피이직관25">#REF!</definedName>
    <definedName name="피이직관30" localSheetId="5">#REF!</definedName>
    <definedName name="피이직관30">#REF!</definedName>
    <definedName name="피이직관40" localSheetId="5">#REF!</definedName>
    <definedName name="피이직관40">#REF!</definedName>
    <definedName name="피이직관50" localSheetId="5">#REF!</definedName>
    <definedName name="피이직관50">#REF!</definedName>
    <definedName name="피이직관75" localSheetId="5">#REF!</definedName>
    <definedName name="피이직관75">#REF!</definedName>
    <definedName name="필지수" localSheetId="5">#REF!</definedName>
    <definedName name="필지수">#REF!</definedName>
    <definedName name="ㅎ" localSheetId="5">#REF!</definedName>
    <definedName name="ㅎ">#REF!</definedName>
    <definedName name="ㅎ384">#REF!</definedName>
    <definedName name="ㅎㄴ" localSheetId="1" hidden="1">{#N/A,#N/A,FALSE,"단가표지"}</definedName>
    <definedName name="ㅎㄴ" localSheetId="2" hidden="1">{#N/A,#N/A,FALSE,"단가표지"}</definedName>
    <definedName name="ㅎㄴ" localSheetId="5" hidden="1">{#N/A,#N/A,FALSE,"단가표지"}</definedName>
    <definedName name="ㅎㄴ" localSheetId="0" hidden="1">{#N/A,#N/A,FALSE,"단가표지"}</definedName>
    <definedName name="ㅎㄴ" hidden="1">{#N/A,#N/A,FALSE,"단가표지"}</definedName>
    <definedName name="ㅎㄹㄴㅇ" localSheetId="1" hidden="1">{#N/A,#N/A,FALSE,"단가표지"}</definedName>
    <definedName name="ㅎㄹㄴㅇ" localSheetId="2" hidden="1">{#N/A,#N/A,FALSE,"단가표지"}</definedName>
    <definedName name="ㅎㄹㄴㅇ" localSheetId="5" hidden="1">{#N/A,#N/A,FALSE,"단가표지"}</definedName>
    <definedName name="ㅎㄹㄴㅇ" localSheetId="0" hidden="1">{#N/A,#N/A,FALSE,"단가표지"}</definedName>
    <definedName name="ㅎㄹㄴㅇ" hidden="1">{#N/A,#N/A,FALSE,"단가표지"}</definedName>
    <definedName name="ㅎㄹㄹ">#REF!</definedName>
    <definedName name="ㅎㄹㅇㄴ" localSheetId="1" hidden="1">{#N/A,#N/A,FALSE,"골재소요량";#N/A,#N/A,FALSE,"골재소요량"}</definedName>
    <definedName name="ㅎㄹㅇㄴ" localSheetId="2" hidden="1">{#N/A,#N/A,FALSE,"골재소요량";#N/A,#N/A,FALSE,"골재소요량"}</definedName>
    <definedName name="ㅎㄹㅇㄴ" localSheetId="5" hidden="1">{#N/A,#N/A,FALSE,"골재소요량";#N/A,#N/A,FALSE,"골재소요량"}</definedName>
    <definedName name="ㅎㄹㅇㄴ" localSheetId="0" hidden="1">{#N/A,#N/A,FALSE,"골재소요량";#N/A,#N/A,FALSE,"골재소요량"}</definedName>
    <definedName name="ㅎㄹㅇㄴ" hidden="1">{#N/A,#N/A,FALSE,"골재소요량";#N/A,#N/A,FALSE,"골재소요량"}</definedName>
    <definedName name="ㅎㄹㅇㅁㅁㅎ" localSheetId="1" hidden="1">{#N/A,#N/A,FALSE,"조골재"}</definedName>
    <definedName name="ㅎㄹㅇㅁㅁㅎ" localSheetId="2" hidden="1">{#N/A,#N/A,FALSE,"조골재"}</definedName>
    <definedName name="ㅎㄹㅇㅁㅁㅎ" localSheetId="5" hidden="1">{#N/A,#N/A,FALSE,"조골재"}</definedName>
    <definedName name="ㅎㄹㅇㅁㅁㅎ" localSheetId="0" hidden="1">{#N/A,#N/A,FALSE,"조골재"}</definedName>
    <definedName name="ㅎㄹㅇㅁㅁㅎ" hidden="1">{#N/A,#N/A,FALSE,"조골재"}</definedName>
    <definedName name="ㅎㄹㅇㅁㅎㅁ" localSheetId="1" hidden="1">{#N/A,#N/A,FALSE,"표지목차"}</definedName>
    <definedName name="ㅎㄹㅇㅁㅎㅁ" localSheetId="2" hidden="1">{#N/A,#N/A,FALSE,"표지목차"}</definedName>
    <definedName name="ㅎㄹㅇㅁㅎㅁ" localSheetId="5" hidden="1">{#N/A,#N/A,FALSE,"표지목차"}</definedName>
    <definedName name="ㅎㄹㅇㅁㅎㅁ" localSheetId="0" hidden="1">{#N/A,#N/A,FALSE,"표지목차"}</definedName>
    <definedName name="ㅎㄹㅇㅁㅎㅁ" hidden="1">{#N/A,#N/A,FALSE,"표지목차"}</definedName>
    <definedName name="ㅎㄹㅇㅎ" localSheetId="1" hidden="1">{#N/A,#N/A,FALSE,"단가표지"}</definedName>
    <definedName name="ㅎㄹㅇㅎ" localSheetId="2" hidden="1">{#N/A,#N/A,FALSE,"단가표지"}</definedName>
    <definedName name="ㅎㄹㅇㅎ" localSheetId="5" hidden="1">{#N/A,#N/A,FALSE,"단가표지"}</definedName>
    <definedName name="ㅎㄹㅇㅎ" localSheetId="0" hidden="1">{#N/A,#N/A,FALSE,"단가표지"}</definedName>
    <definedName name="ㅎㄹㅇㅎ" hidden="1">{#N/A,#N/A,FALSE,"단가표지"}</definedName>
    <definedName name="ㅎㄹㅇㅎㅇㅁㅎ" localSheetId="1" hidden="1">{#N/A,#N/A,FALSE,"운반시간"}</definedName>
    <definedName name="ㅎㄹㅇㅎㅇㅁㅎ" localSheetId="2" hidden="1">{#N/A,#N/A,FALSE,"운반시간"}</definedName>
    <definedName name="ㅎㄹㅇㅎㅇㅁㅎ" localSheetId="5" hidden="1">{#N/A,#N/A,FALSE,"운반시간"}</definedName>
    <definedName name="ㅎㄹㅇㅎㅇㅁㅎ" localSheetId="0" hidden="1">{#N/A,#N/A,FALSE,"운반시간"}</definedName>
    <definedName name="ㅎㄹㅇㅎㅇㅁㅎ" hidden="1">{#N/A,#N/A,FALSE,"운반시간"}</definedName>
    <definedName name="ㅎ륜ㅇㄹ" localSheetId="1" hidden="1">{#N/A,#N/A,FALSE,"2~8번"}</definedName>
    <definedName name="ㅎ륜ㅇㄹ" localSheetId="2" hidden="1">{#N/A,#N/A,FALSE,"2~8번"}</definedName>
    <definedName name="ㅎ륜ㅇㄹ" localSheetId="5" hidden="1">{#N/A,#N/A,FALSE,"2~8번"}</definedName>
    <definedName name="ㅎ륜ㅇㄹ" localSheetId="0" hidden="1">{#N/A,#N/A,FALSE,"2~8번"}</definedName>
    <definedName name="ㅎ륜ㅇㄹ" hidden="1">{#N/A,#N/A,FALSE,"2~8번"}</definedName>
    <definedName name="ㅎ르ㅓㅗㅓ" localSheetId="1" hidden="1">{#N/A,#N/A,FALSE,"골재소요량";#N/A,#N/A,FALSE,"골재소요량"}</definedName>
    <definedName name="ㅎ르ㅓㅗㅓ" localSheetId="2" hidden="1">{#N/A,#N/A,FALSE,"골재소요량";#N/A,#N/A,FALSE,"골재소요량"}</definedName>
    <definedName name="ㅎ르ㅓㅗㅓ" localSheetId="5" hidden="1">{#N/A,#N/A,FALSE,"골재소요량";#N/A,#N/A,FALSE,"골재소요량"}</definedName>
    <definedName name="ㅎ르ㅓㅗㅓ" localSheetId="0" hidden="1">{#N/A,#N/A,FALSE,"골재소요량";#N/A,#N/A,FALSE,"골재소요량"}</definedName>
    <definedName name="ㅎ르ㅓㅗㅓ" hidden="1">{#N/A,#N/A,FALSE,"골재소요량";#N/A,#N/A,FALSE,"골재소요량"}</definedName>
    <definedName name="ㅎㄻㄹㅇㅎㅇㅁ" localSheetId="1" hidden="1">{#N/A,#N/A,FALSE,"혼합골재"}</definedName>
    <definedName name="ㅎㄻㄹㅇㅎㅇㅁ" localSheetId="2" hidden="1">{#N/A,#N/A,FALSE,"혼합골재"}</definedName>
    <definedName name="ㅎㄻㄹㅇㅎㅇㅁ" localSheetId="5" hidden="1">{#N/A,#N/A,FALSE,"혼합골재"}</definedName>
    <definedName name="ㅎㄻㄹㅇㅎㅇㅁ" localSheetId="0" hidden="1">{#N/A,#N/A,FALSE,"혼합골재"}</definedName>
    <definedName name="ㅎㄻㄹㅇㅎㅇㅁ" hidden="1">{#N/A,#N/A,FALSE,"혼합골재"}</definedName>
    <definedName name="ㅎㄻㅇㅎㅁㅇㅎㅁㅇㅎ" localSheetId="1" hidden="1">{#N/A,#N/A,FALSE,"골재소요량";#N/A,#N/A,FALSE,"골재소요량"}</definedName>
    <definedName name="ㅎㄻㅇㅎㅁㅇㅎㅁㅇㅎ" localSheetId="2" hidden="1">{#N/A,#N/A,FALSE,"골재소요량";#N/A,#N/A,FALSE,"골재소요량"}</definedName>
    <definedName name="ㅎㄻㅇㅎㅁㅇㅎㅁㅇㅎ" localSheetId="5" hidden="1">{#N/A,#N/A,FALSE,"골재소요량";#N/A,#N/A,FALSE,"골재소요량"}</definedName>
    <definedName name="ㅎㄻㅇㅎㅁㅇㅎㅁㅇㅎ" localSheetId="0" hidden="1">{#N/A,#N/A,FALSE,"골재소요량";#N/A,#N/A,FALSE,"골재소요량"}</definedName>
    <definedName name="ㅎㄻㅇㅎㅁㅇㅎㅁㅇㅎ" hidden="1">{#N/A,#N/A,FALSE,"골재소요량";#N/A,#N/A,FALSE,"골재소요량"}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ㅁㅇㅀㅁㅇ" localSheetId="1" hidden="1">{#N/A,#N/A,FALSE,"단가표지"}</definedName>
    <definedName name="ㅎㅁㅇㅀㅁㅇ" localSheetId="2" hidden="1">{#N/A,#N/A,FALSE,"단가표지"}</definedName>
    <definedName name="ㅎㅁㅇㅀㅁㅇ" localSheetId="5" hidden="1">{#N/A,#N/A,FALSE,"단가표지"}</definedName>
    <definedName name="ㅎㅁㅇㅀㅁㅇ" localSheetId="0" hidden="1">{#N/A,#N/A,FALSE,"단가표지"}</definedName>
    <definedName name="ㅎㅁㅇㅀㅁㅇ" hidden="1">{#N/A,#N/A,FALSE,"단가표지"}</definedName>
    <definedName name="ㅎㅁㅇㅀㅁㅇㅎㅁ" localSheetId="1" hidden="1">{#N/A,#N/A,FALSE,"단가표지"}</definedName>
    <definedName name="ㅎㅁㅇㅀㅁㅇㅎㅁ" localSheetId="2" hidden="1">{#N/A,#N/A,FALSE,"단가표지"}</definedName>
    <definedName name="ㅎㅁㅇㅀㅁㅇㅎㅁ" localSheetId="5" hidden="1">{#N/A,#N/A,FALSE,"단가표지"}</definedName>
    <definedName name="ㅎㅁㅇㅀㅁㅇㅎㅁ" localSheetId="0" hidden="1">{#N/A,#N/A,FALSE,"단가표지"}</definedName>
    <definedName name="ㅎㅁㅇㅀㅁㅇㅎㅁ" hidden="1">{#N/A,#N/A,FALSE,"단가표지"}</definedName>
    <definedName name="ㅎㅁㅎㄻㄴㅇ" localSheetId="1" hidden="1">{#N/A,#N/A,FALSE,"단가표지"}</definedName>
    <definedName name="ㅎㅁㅎㄻㄴㅇ" localSheetId="2" hidden="1">{#N/A,#N/A,FALSE,"단가표지"}</definedName>
    <definedName name="ㅎㅁㅎㄻㄴㅇ" localSheetId="5" hidden="1">{#N/A,#N/A,FALSE,"단가표지"}</definedName>
    <definedName name="ㅎㅁㅎㄻㄴㅇ" localSheetId="0" hidden="1">{#N/A,#N/A,FALSE,"단가표지"}</definedName>
    <definedName name="ㅎㅁㅎㄻㄴㅇ" hidden="1">{#N/A,#N/A,FALSE,"단가표지"}</definedName>
    <definedName name="ㅎㅇㄴ" localSheetId="1" hidden="1">{#N/A,#N/A,FALSE,"단가표지"}</definedName>
    <definedName name="ㅎㅇㄴ" localSheetId="2" hidden="1">{#N/A,#N/A,FALSE,"단가표지"}</definedName>
    <definedName name="ㅎㅇㄴ" localSheetId="5" hidden="1">{#N/A,#N/A,FALSE,"단가표지"}</definedName>
    <definedName name="ㅎㅇㄴ" localSheetId="0" hidden="1">{#N/A,#N/A,FALSE,"단가표지"}</definedName>
    <definedName name="ㅎㅇㄴ" hidden="1">{#N/A,#N/A,FALSE,"단가표지"}</definedName>
    <definedName name="ㅎㅇㄹ홍ㄴ로" localSheetId="1" hidden="1">{#N/A,#N/A,FALSE,"단가표지"}</definedName>
    <definedName name="ㅎㅇㄹ홍ㄴ로" localSheetId="2" hidden="1">{#N/A,#N/A,FALSE,"단가표지"}</definedName>
    <definedName name="ㅎㅇㄹ홍ㄴ로" localSheetId="5" hidden="1">{#N/A,#N/A,FALSE,"단가표지"}</definedName>
    <definedName name="ㅎㅇㄹ홍ㄴ로" localSheetId="0" hidden="1">{#N/A,#N/A,FALSE,"단가표지"}</definedName>
    <definedName name="ㅎㅇㄹ홍ㄴ로" hidden="1">{#N/A,#N/A,FALSE,"단가표지"}</definedName>
    <definedName name="ㅎㅇㄻㅎㅁㅇ" localSheetId="1" hidden="1">{#N/A,#N/A,FALSE,"혼합골재"}</definedName>
    <definedName name="ㅎㅇㄻㅎㅁㅇ" localSheetId="2" hidden="1">{#N/A,#N/A,FALSE,"혼합골재"}</definedName>
    <definedName name="ㅎㅇㄻㅎㅁㅇ" localSheetId="5" hidden="1">{#N/A,#N/A,FALSE,"혼합골재"}</definedName>
    <definedName name="ㅎㅇㄻㅎㅁㅇ" localSheetId="0" hidden="1">{#N/A,#N/A,FALSE,"혼합골재"}</definedName>
    <definedName name="ㅎㅇㄻㅎㅁㅇ" hidden="1">{#N/A,#N/A,FALSE,"혼합골재"}</definedName>
    <definedName name="ㅎㅇㄻㅎㅁㅎㅁㅇ" localSheetId="1" hidden="1">{#N/A,#N/A,FALSE,"운반시간"}</definedName>
    <definedName name="ㅎㅇㄻㅎㅁㅎㅁㅇ" localSheetId="2" hidden="1">{#N/A,#N/A,FALSE,"운반시간"}</definedName>
    <definedName name="ㅎㅇㄻㅎㅁㅎㅁㅇ" localSheetId="5" hidden="1">{#N/A,#N/A,FALSE,"운반시간"}</definedName>
    <definedName name="ㅎㅇㄻㅎㅁㅎㅁㅇ" localSheetId="0" hidden="1">{#N/A,#N/A,FALSE,"운반시간"}</definedName>
    <definedName name="ㅎㅇㄻㅎㅁㅎㅁㅇ" hidden="1">{#N/A,#N/A,FALSE,"운반시간"}</definedName>
    <definedName name="ㅎㅇㅀ" localSheetId="1" hidden="1">{#N/A,#N/A,FALSE,"단가표지"}</definedName>
    <definedName name="ㅎㅇㅀ" localSheetId="2" hidden="1">{#N/A,#N/A,FALSE,"단가표지"}</definedName>
    <definedName name="ㅎㅇㅀ" localSheetId="5" hidden="1">{#N/A,#N/A,FALSE,"단가표지"}</definedName>
    <definedName name="ㅎㅇㅀ" localSheetId="0" hidden="1">{#N/A,#N/A,FALSE,"단가표지"}</definedName>
    <definedName name="ㅎㅇㅀ" hidden="1">{#N/A,#N/A,FALSE,"단가표지"}</definedName>
    <definedName name="ㅎㅇㅀㄴ" localSheetId="1" hidden="1">{#N/A,#N/A,FALSE,"골재소요량";#N/A,#N/A,FALSE,"골재소요량"}</definedName>
    <definedName name="ㅎㅇㅀㄴ" localSheetId="2" hidden="1">{#N/A,#N/A,FALSE,"골재소요량";#N/A,#N/A,FALSE,"골재소요량"}</definedName>
    <definedName name="ㅎㅇㅀㄴ" localSheetId="5" hidden="1">{#N/A,#N/A,FALSE,"골재소요량";#N/A,#N/A,FALSE,"골재소요량"}</definedName>
    <definedName name="ㅎㅇㅀㄴ" localSheetId="0" hidden="1">{#N/A,#N/A,FALSE,"골재소요량";#N/A,#N/A,FALSE,"골재소요량"}</definedName>
    <definedName name="ㅎㅇㅀㄴ" hidden="1">{#N/A,#N/A,FALSE,"골재소요량";#N/A,#N/A,FALSE,"골재소요량"}</definedName>
    <definedName name="ㅎㅇㅀㅁㅇㅎㅁㅇ" localSheetId="1" hidden="1">{#N/A,#N/A,FALSE,"단가표지"}</definedName>
    <definedName name="ㅎㅇㅀㅁㅇㅎㅁㅇ" localSheetId="2" hidden="1">{#N/A,#N/A,FALSE,"단가표지"}</definedName>
    <definedName name="ㅎㅇㅀㅁㅇㅎㅁㅇ" localSheetId="5" hidden="1">{#N/A,#N/A,FALSE,"단가표지"}</definedName>
    <definedName name="ㅎㅇㅀㅁㅇㅎㅁㅇ" localSheetId="0" hidden="1">{#N/A,#N/A,FALSE,"단가표지"}</definedName>
    <definedName name="ㅎㅇㅀㅁㅇㅎㅁㅇ" hidden="1">{#N/A,#N/A,FALSE,"단가표지"}</definedName>
    <definedName name="ㅎㅇㅀㅇㅀ" localSheetId="1" hidden="1">{#N/A,#N/A,FALSE,"표지목차"}</definedName>
    <definedName name="ㅎㅇㅀㅇㅀ" localSheetId="2" hidden="1">{#N/A,#N/A,FALSE,"표지목차"}</definedName>
    <definedName name="ㅎㅇㅀㅇㅀ" localSheetId="5" hidden="1">{#N/A,#N/A,FALSE,"표지목차"}</definedName>
    <definedName name="ㅎㅇㅀㅇㅀ" localSheetId="0" hidden="1">{#N/A,#N/A,FALSE,"표지목차"}</definedName>
    <definedName name="ㅎㅇㅀㅇㅀ" hidden="1">{#N/A,#N/A,FALSE,"표지목차"}</definedName>
    <definedName name="ㅎㅇㅀㅇㅀㅇ" localSheetId="1" hidden="1">{#N/A,#N/A,FALSE,"표지목차"}</definedName>
    <definedName name="ㅎㅇㅀㅇㅀㅇ" localSheetId="2" hidden="1">{#N/A,#N/A,FALSE,"표지목차"}</definedName>
    <definedName name="ㅎㅇㅀㅇㅀㅇ" localSheetId="5" hidden="1">{#N/A,#N/A,FALSE,"표지목차"}</definedName>
    <definedName name="ㅎㅇㅀㅇㅀㅇ" localSheetId="0" hidden="1">{#N/A,#N/A,FALSE,"표지목차"}</definedName>
    <definedName name="ㅎㅇㅀㅇㅀㅇ" hidden="1">{#N/A,#N/A,FALSE,"표지목차"}</definedName>
    <definedName name="ㅎㅇㅁㄴㄹ" localSheetId="1" hidden="1">{#N/A,#N/A,FALSE,"운반시간"}</definedName>
    <definedName name="ㅎㅇㅁㄴㄹ" localSheetId="2" hidden="1">{#N/A,#N/A,FALSE,"운반시간"}</definedName>
    <definedName name="ㅎㅇㅁㄴㄹ" localSheetId="5" hidden="1">{#N/A,#N/A,FALSE,"운반시간"}</definedName>
    <definedName name="ㅎㅇㅁㄴㄹ" localSheetId="0" hidden="1">{#N/A,#N/A,FALSE,"운반시간"}</definedName>
    <definedName name="ㅎㅇㅁㄴㄹ" hidden="1">{#N/A,#N/A,FALSE,"운반시간"}</definedName>
    <definedName name="ㅎㅇㅁㅀㅁㅇ" localSheetId="1" hidden="1">{#N/A,#N/A,FALSE,"단가표지"}</definedName>
    <definedName name="ㅎㅇㅁㅀㅁㅇ" localSheetId="2" hidden="1">{#N/A,#N/A,FALSE,"단가표지"}</definedName>
    <definedName name="ㅎㅇㅁㅀㅁㅇ" localSheetId="5" hidden="1">{#N/A,#N/A,FALSE,"단가표지"}</definedName>
    <definedName name="ㅎㅇㅁㅀㅁㅇ" localSheetId="0" hidden="1">{#N/A,#N/A,FALSE,"단가표지"}</definedName>
    <definedName name="ㅎㅇㅁㅀㅁㅇ" hidden="1">{#N/A,#N/A,FALSE,"단가표지"}</definedName>
    <definedName name="ㅎㅎㅎ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내역" localSheetId="5">#REF!</definedName>
    <definedName name="하도내역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>[94]BID!$A$1:$I$1765</definedName>
    <definedName name="하동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라브" localSheetId="5">#REF!</definedName>
    <definedName name="하부슬라브">#REF!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양읍" localSheetId="5">#REF!</definedName>
    <definedName name="하양읍">#REF!</definedName>
    <definedName name="학생" localSheetId="5">#REF!</definedName>
    <definedName name="학생">#REF!</definedName>
    <definedName name="한" localSheetId="5">#REF!</definedName>
    <definedName name="한">#REF!</definedName>
    <definedName name="한교1호">#REF!</definedName>
    <definedName name="한교2호">#REF!</definedName>
    <definedName name="한교3호">#REF!</definedName>
    <definedName name="할석공" localSheetId="5">#REF!</definedName>
    <definedName name="할석공" localSheetId="0">#REF!</definedName>
    <definedName name="할석공">#REF!</definedName>
    <definedName name="할증" localSheetId="9">#REF!</definedName>
    <definedName name="할증" localSheetId="5">#REF!</definedName>
    <definedName name="할증" localSheetId="0">#REF!</definedName>
    <definedName name="할증">#REF!</definedName>
    <definedName name="할증율" localSheetId="5">#REF!</definedName>
    <definedName name="할증율">#REF!</definedName>
    <definedName name="함석공" localSheetId="5">#REF!</definedName>
    <definedName name="함석공" localSheetId="0">#REF!</definedName>
    <definedName name="함석공">#REF!</definedName>
    <definedName name="합계" localSheetId="5">#REF!</definedName>
    <definedName name="합계">#REF!</definedName>
    <definedName name="합의갑지" localSheetId="5">#REF!</definedName>
    <definedName name="합의갑지">#REF!</definedName>
    <definedName name="합일">#REF!+#REF!+#REF!</definedName>
    <definedName name="합판" localSheetId="5">#REF!</definedName>
    <definedName name="합판">#REF!</definedName>
    <definedName name="합판15" localSheetId="5">#REF!</definedName>
    <definedName name="합판15">#REF!</definedName>
    <definedName name="항공사진고급" localSheetId="5">#REF!</definedName>
    <definedName name="항공사진고급">#REF!</definedName>
    <definedName name="항공사진중급" localSheetId="5">#REF!</definedName>
    <definedName name="항공사진중급">#REF!</definedName>
    <definedName name="항공사진초급" localSheetId="5">#REF!</definedName>
    <definedName name="항공사진초급">#REF!</definedName>
    <definedName name="항목" localSheetId="5">#REF!</definedName>
    <definedName name="항목">#REF!</definedName>
    <definedName name="항목1" localSheetId="5">#REF!</definedName>
    <definedName name="항목1">#REF!</definedName>
    <definedName name="항목10" localSheetId="5">#REF!</definedName>
    <definedName name="항목10">#REF!</definedName>
    <definedName name="항목11" localSheetId="5">#REF!</definedName>
    <definedName name="항목11">#REF!</definedName>
    <definedName name="항목12" localSheetId="5">#REF!</definedName>
    <definedName name="항목12">#REF!</definedName>
    <definedName name="항목13" localSheetId="5">#REF!</definedName>
    <definedName name="항목13">#REF!</definedName>
    <definedName name="항목14" localSheetId="5">#REF!</definedName>
    <definedName name="항목14">#REF!</definedName>
    <definedName name="항목15" localSheetId="5">#REF!</definedName>
    <definedName name="항목15">#REF!</definedName>
    <definedName name="항목16" localSheetId="5">#REF!</definedName>
    <definedName name="항목16">#REF!</definedName>
    <definedName name="항목17" localSheetId="5">#REF!</definedName>
    <definedName name="항목17">#REF!</definedName>
    <definedName name="항목18" localSheetId="5">#REF!</definedName>
    <definedName name="항목18">#REF!</definedName>
    <definedName name="항목19" localSheetId="5">#REF!</definedName>
    <definedName name="항목19">#REF!</definedName>
    <definedName name="항목2" localSheetId="5">#REF!</definedName>
    <definedName name="항목2">#REF!</definedName>
    <definedName name="항목20" localSheetId="5">#REF!</definedName>
    <definedName name="항목20">#REF!</definedName>
    <definedName name="항목3" localSheetId="5">#REF!</definedName>
    <definedName name="항목3">#REF!</definedName>
    <definedName name="항목4" localSheetId="5">#REF!</definedName>
    <definedName name="항목4">#REF!</definedName>
    <definedName name="항목5" localSheetId="5">#REF!</definedName>
    <definedName name="항목5">#REF!</definedName>
    <definedName name="항목55">#REF!</definedName>
    <definedName name="항목6" localSheetId="5">#REF!</definedName>
    <definedName name="항목6">#REF!</definedName>
    <definedName name="항목7" localSheetId="5">#REF!</definedName>
    <definedName name="항목7">#REF!</definedName>
    <definedName name="항목77">#REF!</definedName>
    <definedName name="항목8" localSheetId="5">#REF!</definedName>
    <definedName name="항목8">#REF!</definedName>
    <definedName name="항목9" localSheetId="5">#REF!</definedName>
    <definedName name="항목9">#REF!</definedName>
    <definedName name="항목a" localSheetId="5">#REF!</definedName>
    <definedName name="항목a">#REF!</definedName>
    <definedName name="항목b" localSheetId="5">#REF!</definedName>
    <definedName name="항목b">#REF!</definedName>
    <definedName name="항목d" localSheetId="5">#REF!</definedName>
    <definedName name="항목d">#REF!</definedName>
    <definedName name="항목e" localSheetId="5">#REF!</definedName>
    <definedName name="항목e">#REF!</definedName>
    <definedName name="항목f" localSheetId="5">#REF!</definedName>
    <definedName name="항목f">#REF!</definedName>
    <definedName name="항법사" localSheetId="5">#REF!</definedName>
    <definedName name="항법사">#REF!</definedName>
    <definedName name="허지연" localSheetId="5" hidden="1">{"'제10장(표)'!$A$5:$L$10"}</definedName>
    <definedName name="허지연" hidden="1">{"'제10장(표)'!$A$5:$L$10"}</definedName>
    <definedName name="헌치H" localSheetId="5">#REF!</definedName>
    <definedName name="헌치H">#REF!</definedName>
    <definedName name="헌치V" localSheetId="5">#REF!</definedName>
    <definedName name="헌치V">#REF!</definedName>
    <definedName name="헤인" localSheetId="5" hidden="1">{"'제10장(표)'!$A$5:$L$10"}</definedName>
    <definedName name="헤인" hidden="1">{"'제10장(표)'!$A$5:$L$10"}</definedName>
    <definedName name="현도사" localSheetId="5">#REF!</definedName>
    <definedName name="현도사">#REF!</definedName>
    <definedName name="현장정착액">'[39]2.재료비'!#REF!</definedName>
    <definedName name="현천기자재비">#REF!</definedName>
    <definedName name="협력선금">#REF!</definedName>
    <definedName name="형틀목공" localSheetId="5">#REF!</definedName>
    <definedName name="형틀목공" localSheetId="0">#REF!</definedName>
    <definedName name="형틀목공">#REF!</definedName>
    <definedName name="혜정문" localSheetId="5" hidden="1">{"'제10장(표)'!$A$5:$L$10"}</definedName>
    <definedName name="혜정문" hidden="1">{"'제10장(표)'!$A$5:$L$10"}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우" localSheetId="1" hidden="1">{#N/A,#N/A,FALSE,"표지목차"}</definedName>
    <definedName name="호우" localSheetId="2" hidden="1">{#N/A,#N/A,FALSE,"표지목차"}</definedName>
    <definedName name="호우" localSheetId="5" hidden="1">{#N/A,#N/A,FALSE,"표지목차"}</definedName>
    <definedName name="호우" localSheetId="0" hidden="1">{#N/A,#N/A,FALSE,"표지목차"}</definedName>
    <definedName name="호우" hidden="1">{#N/A,#N/A,FALSE,"표지목차"}</definedName>
    <definedName name="호우ㅗ" localSheetId="1" hidden="1">{#N/A,#N/A,FALSE,"단가표지"}</definedName>
    <definedName name="호우ㅗ" localSheetId="2" hidden="1">{#N/A,#N/A,FALSE,"단가표지"}</definedName>
    <definedName name="호우ㅗ" localSheetId="5" hidden="1">{#N/A,#N/A,FALSE,"단가표지"}</definedName>
    <definedName name="호우ㅗ" localSheetId="0" hidden="1">{#N/A,#N/A,FALSE,"단가표지"}</definedName>
    <definedName name="호우ㅗ" hidden="1">{#N/A,#N/A,FALSE,"단가표지"}</definedName>
    <definedName name="호표" localSheetId="5" hidden="1">{"'제10장(표)'!$A$5:$L$10"}</definedName>
    <definedName name="호표" hidden="1">{"'제10장(표)'!$A$5:$L$10"}</definedName>
    <definedName name="호표자" localSheetId="5" hidden="1">{"'관경확장'!$A$79:$M$98","'관경확장'!$A$54:$M$78"}</definedName>
    <definedName name="호표자" hidden="1">{"'관경확장'!$A$79:$M$98","'관경확장'!$A$54:$M$78"}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ㅓㅎ" localSheetId="1" hidden="1">{#N/A,#N/A,FALSE,"표지목차"}</definedName>
    <definedName name="호ㅓㅎ" localSheetId="2" hidden="1">{#N/A,#N/A,FALSE,"표지목차"}</definedName>
    <definedName name="호ㅓㅎ" localSheetId="5" hidden="1">{#N/A,#N/A,FALSE,"표지목차"}</definedName>
    <definedName name="호ㅓㅎ" localSheetId="0" hidden="1">{#N/A,#N/A,FALSE,"표지목차"}</definedName>
    <definedName name="호ㅓㅎ" hidden="1">{#N/A,#N/A,FALSE,"표지목차"}</definedName>
    <definedName name="호ㅓㅕㅏ6ㅅ서ㅛㅓ" localSheetId="5" hidden="1">#REF!</definedName>
    <definedName name="호ㅓㅕㅏ6ㅅ서ㅛㅓ" hidden="1">#REF!</definedName>
    <definedName name="혼ㄹ" localSheetId="1" hidden="1">{#N/A,#N/A,FALSE,"운반시간"}</definedName>
    <definedName name="혼ㄹ" localSheetId="2" hidden="1">{#N/A,#N/A,FALSE,"운반시간"}</definedName>
    <definedName name="혼ㄹ" localSheetId="5" hidden="1">{#N/A,#N/A,FALSE,"운반시간"}</definedName>
    <definedName name="혼ㄹ" localSheetId="0" hidden="1">{#N/A,#N/A,FALSE,"운반시간"}</definedName>
    <definedName name="혼ㄹ" hidden="1">{#N/A,#N/A,FALSE,"운반시간"}</definedName>
    <definedName name="혼합골재" localSheetId="5">#REF!</definedName>
    <definedName name="혼합골재">#REF!</definedName>
    <definedName name="혼합토사관창">8755</definedName>
    <definedName name="홀ㄴㄺㅅ" localSheetId="1" hidden="1">{#N/A,#N/A,FALSE,"단가표지"}</definedName>
    <definedName name="홀ㄴㄺㅅ" localSheetId="2" hidden="1">{#N/A,#N/A,FALSE,"단가표지"}</definedName>
    <definedName name="홀ㄴㄺㅅ" localSheetId="5" hidden="1">{#N/A,#N/A,FALSE,"단가표지"}</definedName>
    <definedName name="홀ㄴㄺㅅ" localSheetId="0" hidden="1">{#N/A,#N/A,FALSE,"단가표지"}</definedName>
    <definedName name="홀ㄴㄺㅅ" hidden="1">{#N/A,#N/A,FALSE,"단가표지"}</definedName>
    <definedName name="홈" localSheetId="5">#REF!</definedName>
    <definedName name="홈">#REF!</definedName>
    <definedName name="홍" localSheetId="5">#REF!</definedName>
    <definedName name="홍">#REF!</definedName>
    <definedName name="홓렁호ㅓ호" localSheetId="1" hidden="1">{#N/A,#N/A,FALSE,"단가표지"}</definedName>
    <definedName name="홓렁호ㅓ호" localSheetId="2" hidden="1">{#N/A,#N/A,FALSE,"단가표지"}</definedName>
    <definedName name="홓렁호ㅓ호" localSheetId="5" hidden="1">{#N/A,#N/A,FALSE,"단가표지"}</definedName>
    <definedName name="홓렁호ㅓ호" localSheetId="0" hidden="1">{#N/A,#N/A,FALSE,"단가표지"}</definedName>
    <definedName name="홓렁호ㅓ호" hidden="1">{#N/A,#N/A,FALSE,"단가표지"}</definedName>
    <definedName name="홓로" localSheetId="1" hidden="1">{#N/A,#N/A,FALSE,"단가표지"}</definedName>
    <definedName name="홓로" localSheetId="2" hidden="1">{#N/A,#N/A,FALSE,"단가표지"}</definedName>
    <definedName name="홓로" localSheetId="5" hidden="1">{#N/A,#N/A,FALSE,"단가표지"}</definedName>
    <definedName name="홓로" localSheetId="0" hidden="1">{#N/A,#N/A,FALSE,"단가표지"}</definedName>
    <definedName name="홓로" hidden="1">{#N/A,#N/A,FALSE,"단가표지"}</definedName>
    <definedName name="화강석경계석곡선120_150" localSheetId="5">#REF!</definedName>
    <definedName name="화강석경계석곡선120_150">#REF!</definedName>
    <definedName name="화강석경계석곡선150_150" localSheetId="5">#REF!</definedName>
    <definedName name="화강석경계석곡선150_150">#REF!</definedName>
    <definedName name="화강석경계석곡선180_200" localSheetId="5">#REF!</definedName>
    <definedName name="화강석경계석곡선180_200">#REF!</definedName>
    <definedName name="화강석경계석곡선200_250" localSheetId="5">#REF!</definedName>
    <definedName name="화강석경계석곡선200_250">#REF!</definedName>
    <definedName name="화강석경계석곡선200_300" localSheetId="5">#REF!</definedName>
    <definedName name="화강석경계석곡선200_300">#REF!</definedName>
    <definedName name="화강석경계석직선120_150" localSheetId="5">#REF!</definedName>
    <definedName name="화강석경계석직선120_150">#REF!</definedName>
    <definedName name="화강석경계석직선150_150" localSheetId="5">#REF!</definedName>
    <definedName name="화강석경계석직선150_150">#REF!</definedName>
    <definedName name="화강석경계석직선180_200" localSheetId="5">#REF!</definedName>
    <definedName name="화강석경계석직선180_200">#REF!</definedName>
    <definedName name="화강석경계석직선200_250" localSheetId="5">#REF!</definedName>
    <definedName name="화강석경계석직선200_250">#REF!</definedName>
    <definedName name="화강석경계석직선200_300" localSheetId="5">#REF!</definedName>
    <definedName name="화강석경계석직선200_300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 localSheetId="5">#REF!</definedName>
    <definedName name="화약취급공" localSheetId="0">#REF!</definedName>
    <definedName name="화약취급공">#REF!</definedName>
    <definedName name="화허호ㅓ" localSheetId="1" hidden="1">{#N/A,#N/A,FALSE,"조골재"}</definedName>
    <definedName name="화허호ㅓ" localSheetId="2" hidden="1">{#N/A,#N/A,FALSE,"조골재"}</definedName>
    <definedName name="화허호ㅓ" localSheetId="5" hidden="1">{#N/A,#N/A,FALSE,"조골재"}</definedName>
    <definedName name="화허호ㅓ" localSheetId="0" hidden="1">{#N/A,#N/A,FALSE,"조골재"}</definedName>
    <definedName name="화허호ㅓ" hidden="1">{#N/A,#N/A,FALSE,"조골재"}</definedName>
    <definedName name="환율" localSheetId="5">#REF!</definedName>
    <definedName name="환율">#REF!</definedName>
    <definedName name="회사명">#REF!</definedName>
    <definedName name="회시1호">#REF!</definedName>
    <definedName name="회시2호">#REF!</definedName>
    <definedName name="횟수" localSheetId="5">#REF!</definedName>
    <definedName name="횟수">#REF!</definedName>
    <definedName name="효ㅛㅛㅛㅛ" localSheetId="1" hidden="1">{#N/A,#N/A,FALSE,"조골재"}</definedName>
    <definedName name="효ㅛㅛㅛㅛ" localSheetId="2" hidden="1">{#N/A,#N/A,FALSE,"조골재"}</definedName>
    <definedName name="효ㅛㅛㅛㅛ" hidden="1">{#N/A,#N/A,FALSE,"조골재"}</definedName>
    <definedName name="후다">[16]!후다</definedName>
    <definedName name="후후">[16]!후후</definedName>
    <definedName name="휘발류" localSheetId="5">#REF!</definedName>
    <definedName name="휘발류">#REF!</definedName>
    <definedName name="휘발유" localSheetId="0">[73]자재단가!$F$48</definedName>
    <definedName name="휘발유">[40]기초단가!$B$43</definedName>
    <definedName name="휴게" localSheetId="5">#REF!</definedName>
    <definedName name="휴게">#REF!</definedName>
    <definedName name="휴게1">'[46]교사기준면적(초등)'!$D$24</definedName>
    <definedName name="휴천수" localSheetId="5" hidden="1">{#N/A,#N/A,FALSE,"포장단가"}</definedName>
    <definedName name="휴천수" hidden="1">{#N/A,#N/A,FALSE,"포장단가"}</definedName>
    <definedName name="흄">#REF!</definedName>
    <definedName name="흄120" localSheetId="5">#REF!</definedName>
    <definedName name="흄120">#REF!</definedName>
    <definedName name="흄관">#REF!</definedName>
    <definedName name="흄관소켓1000" localSheetId="5">#REF!</definedName>
    <definedName name="흄관소켓1000">#REF!</definedName>
    <definedName name="흄관소켓300" localSheetId="5">#REF!</definedName>
    <definedName name="흄관소켓300">#REF!</definedName>
    <definedName name="흄관소켓450" localSheetId="5">#REF!</definedName>
    <definedName name="흄관소켓450">#REF!</definedName>
    <definedName name="흄관소켓500" localSheetId="5">#REF!</definedName>
    <definedName name="흄관소켓500">#REF!</definedName>
    <definedName name="흄관소켓600" localSheetId="5">#REF!</definedName>
    <definedName name="흄관소켓600">#REF!</definedName>
    <definedName name="흄관소켓700" localSheetId="5">#REF!</definedName>
    <definedName name="흄관소켓700">#REF!</definedName>
    <definedName name="흄관소켓800" localSheetId="5">#REF!</definedName>
    <definedName name="흄관소켓800">#REF!</definedName>
    <definedName name="흄관소켓900" localSheetId="5">#REF!</definedName>
    <definedName name="흄관소켓900">#REF!</definedName>
    <definedName name="흄관칼라1000" localSheetId="5">#REF!</definedName>
    <definedName name="흄관칼라1000">#REF!</definedName>
    <definedName name="흄관칼라300" localSheetId="5">#REF!</definedName>
    <definedName name="흄관칼라300">#REF!</definedName>
    <definedName name="흄관칼라450" localSheetId="5">#REF!</definedName>
    <definedName name="흄관칼라450">#REF!</definedName>
    <definedName name="흄관칼라500" localSheetId="5">#REF!</definedName>
    <definedName name="흄관칼라500">#REF!</definedName>
    <definedName name="흄관칼라600" localSheetId="5">#REF!</definedName>
    <definedName name="흄관칼라600">#REF!</definedName>
    <definedName name="흄관칼라700" localSheetId="5">#REF!</definedName>
    <definedName name="흄관칼라700">#REF!</definedName>
    <definedName name="흄관칼라800" localSheetId="5">#REF!</definedName>
    <definedName name="흄관칼라800">#REF!</definedName>
    <definedName name="흄관칼라900" localSheetId="5">#REF!</definedName>
    <definedName name="흄관칼라900">#REF!</definedName>
    <definedName name="흙막이" localSheetId="5">#REF!</definedName>
    <definedName name="흙막이">#REF!</definedName>
    <definedName name="ㅏ허화" localSheetId="1" hidden="1">{#N/A,#N/A,FALSE,"골재소요량";#N/A,#N/A,FALSE,"골재소요량"}</definedName>
    <definedName name="ㅏ허화" localSheetId="2" hidden="1">{#N/A,#N/A,FALSE,"골재소요량";#N/A,#N/A,FALSE,"골재소요량"}</definedName>
    <definedName name="ㅏ허화" localSheetId="5" hidden="1">{#N/A,#N/A,FALSE,"골재소요량";#N/A,#N/A,FALSE,"골재소요량"}</definedName>
    <definedName name="ㅏ허화" localSheetId="0" hidden="1">{#N/A,#N/A,FALSE,"골재소요량";#N/A,#N/A,FALSE,"골재소요량"}</definedName>
    <definedName name="ㅏ허화" hidden="1">{#N/A,#N/A,FALSE,"골재소요량";#N/A,#N/A,FALSE,"골재소요량"}</definedName>
    <definedName name="ㅏㅏㅏ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>#REF!</definedName>
    <definedName name="ㅏㅓ화호" localSheetId="1" hidden="1">{#N/A,#N/A,FALSE,"단가표지"}</definedName>
    <definedName name="ㅏㅓ화호" localSheetId="2" hidden="1">{#N/A,#N/A,FALSE,"단가표지"}</definedName>
    <definedName name="ㅏㅓ화호" localSheetId="5" hidden="1">{#N/A,#N/A,FALSE,"단가표지"}</definedName>
    <definedName name="ㅏㅓ화호" localSheetId="0" hidden="1">{#N/A,#N/A,FALSE,"단가표지"}</definedName>
    <definedName name="ㅏㅓ화호" hidden="1">{#N/A,#N/A,FALSE,"단가표지"}</definedName>
    <definedName name="ㅏㅓㅗ라" localSheetId="1" hidden="1">{#N/A,#N/A,FALSE,"골재소요량";#N/A,#N/A,FALSE,"골재소요량"}</definedName>
    <definedName name="ㅏㅓㅗ라" localSheetId="2" hidden="1">{#N/A,#N/A,FALSE,"골재소요량";#N/A,#N/A,FALSE,"골재소요량"}</definedName>
    <definedName name="ㅏㅓㅗ라" localSheetId="5" hidden="1">{#N/A,#N/A,FALSE,"골재소요량";#N/A,#N/A,FALSE,"골재소요량"}</definedName>
    <definedName name="ㅏㅓㅗ라" localSheetId="0" hidden="1">{#N/A,#N/A,FALSE,"골재소요량";#N/A,#N/A,FALSE,"골재소요량"}</definedName>
    <definedName name="ㅏㅓㅗ라" hidden="1">{#N/A,#N/A,FALSE,"골재소요량";#N/A,#N/A,FALSE,"골재소요량"}</definedName>
    <definedName name="ㅏㅓㅗㅎ" localSheetId="1" hidden="1">{#N/A,#N/A,FALSE,"운반시간"}</definedName>
    <definedName name="ㅏㅓㅗㅎ" localSheetId="2" hidden="1">{#N/A,#N/A,FALSE,"운반시간"}</definedName>
    <definedName name="ㅏㅓㅗㅎ" localSheetId="5" hidden="1">{#N/A,#N/A,FALSE,"운반시간"}</definedName>
    <definedName name="ㅏㅓㅗㅎ" localSheetId="0" hidden="1">{#N/A,#N/A,FALSE,"운반시간"}</definedName>
    <definedName name="ㅏㅓㅗㅎ" hidden="1">{#N/A,#N/A,FALSE,"운반시간"}</definedName>
    <definedName name="ㅏㅓㅗㅓ" localSheetId="1" hidden="1">{#N/A,#N/A,FALSE,"운반시간"}</definedName>
    <definedName name="ㅏㅓㅗㅓ" localSheetId="2" hidden="1">{#N/A,#N/A,FALSE,"운반시간"}</definedName>
    <definedName name="ㅏㅓㅗㅓ" localSheetId="5" hidden="1">{#N/A,#N/A,FALSE,"운반시간"}</definedName>
    <definedName name="ㅏㅓㅗㅓ" localSheetId="0" hidden="1">{#N/A,#N/A,FALSE,"운반시간"}</definedName>
    <definedName name="ㅏㅓㅗㅓ" hidden="1">{#N/A,#N/A,FALSE,"운반시간"}</definedName>
    <definedName name="ㅏㅓㅘ허호" localSheetId="1" hidden="1">{#N/A,#N/A,FALSE,"단가표지"}</definedName>
    <definedName name="ㅏㅓㅘ허호" localSheetId="2" hidden="1">{#N/A,#N/A,FALSE,"단가표지"}</definedName>
    <definedName name="ㅏㅓㅘ허호" localSheetId="5" hidden="1">{#N/A,#N/A,FALSE,"단가표지"}</definedName>
    <definedName name="ㅏㅓㅘ허호" localSheetId="0" hidden="1">{#N/A,#N/A,FALSE,"단가표지"}</definedName>
    <definedName name="ㅏㅓㅘ허호" hidden="1">{#N/A,#N/A,FALSE,"단가표지"}</definedName>
    <definedName name="ㅏㅗㅓㅏ화호" localSheetId="1" hidden="1">{#N/A,#N/A,FALSE,"표지목차"}</definedName>
    <definedName name="ㅏㅗㅓㅏ화호" localSheetId="2" hidden="1">{#N/A,#N/A,FALSE,"표지목차"}</definedName>
    <definedName name="ㅏㅗㅓㅏ화호" localSheetId="5" hidden="1">{#N/A,#N/A,FALSE,"표지목차"}</definedName>
    <definedName name="ㅏㅗㅓㅏ화호" localSheetId="0" hidden="1">{#N/A,#N/A,FALSE,"표지목차"}</definedName>
    <definedName name="ㅏㅗㅓㅏ화호" hidden="1">{#N/A,#N/A,FALSE,"표지목차"}</definedName>
    <definedName name="ㅏㅣ" localSheetId="1" hidden="1">{#N/A,#N/A,FALSE,"단가표지"}</definedName>
    <definedName name="ㅏㅣ" localSheetId="2" hidden="1">{#N/A,#N/A,FALSE,"단가표지"}</definedName>
    <definedName name="ㅏㅣ" localSheetId="5" hidden="1">{#N/A,#N/A,FALSE,"단가표지"}</definedName>
    <definedName name="ㅏㅣ" localSheetId="0" hidden="1">{#N/A,#N/A,FALSE,"단가표지"}</definedName>
    <definedName name="ㅏㅣ" hidden="1">{#N/A,#N/A,FALSE,"단가표지"}</definedName>
    <definedName name="ㅐ98ㅛㅗ" localSheetId="5">'일위대가 '!ㅐ98ㅛㅗ</definedName>
    <definedName name="ㅐ98ㅛㅗ">[0]!ㅐ98ㅛㅗ</definedName>
    <definedName name="ㅑㅑ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ㄴㄱ" localSheetId="5" hidden="1">#REF!</definedName>
    <definedName name="ㅓㄴㄱ" hidden="1">#REF!</definedName>
    <definedName name="ㅓ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롤" localSheetId="1" hidden="1">{#N/A,#N/A,FALSE,"골재소요량";#N/A,#N/A,FALSE,"골재소요량"}</definedName>
    <definedName name="ㅓ롤" localSheetId="2" hidden="1">{#N/A,#N/A,FALSE,"골재소요량";#N/A,#N/A,FALSE,"골재소요량"}</definedName>
    <definedName name="ㅓ롤" localSheetId="5" hidden="1">{#N/A,#N/A,FALSE,"골재소요량";#N/A,#N/A,FALSE,"골재소요량"}</definedName>
    <definedName name="ㅓ롤" localSheetId="0" hidden="1">{#N/A,#N/A,FALSE,"골재소요량";#N/A,#N/A,FALSE,"골재소요량"}</definedName>
    <definedName name="ㅓ롤" hidden="1">{#N/A,#N/A,FALSE,"골재소요량";#N/A,#N/A,FALSE,"골재소요량"}</definedName>
    <definedName name="ㅓㅇㄴ" localSheetId="1" hidden="1">{#N/A,#N/A,FALSE,"단가표지"}</definedName>
    <definedName name="ㅓㅇㄴ" localSheetId="2" hidden="1">{#N/A,#N/A,FALSE,"단가표지"}</definedName>
    <definedName name="ㅓㅇㄴ" localSheetId="5" hidden="1">{#N/A,#N/A,FALSE,"단가표지"}</definedName>
    <definedName name="ㅓㅇㄴ" localSheetId="0" hidden="1">{#N/A,#N/A,FALSE,"단가표지"}</definedName>
    <definedName name="ㅓㅇㄴ" hidden="1">{#N/A,#N/A,FALSE,"단가표지"}</definedName>
    <definedName name="ㅓㅇ호ㅓㅇ호ㅓㅇ허" localSheetId="1" hidden="1">{#N/A,#N/A,FALSE,"표지목차"}</definedName>
    <definedName name="ㅓㅇ호ㅓㅇ호ㅓㅇ허" localSheetId="2" hidden="1">{#N/A,#N/A,FALSE,"표지목차"}</definedName>
    <definedName name="ㅓㅇ호ㅓㅇ호ㅓㅇ허" localSheetId="5" hidden="1">{#N/A,#N/A,FALSE,"표지목차"}</definedName>
    <definedName name="ㅓㅇ호ㅓㅇ호ㅓㅇ허" localSheetId="0" hidden="1">{#N/A,#N/A,FALSE,"표지목차"}</definedName>
    <definedName name="ㅓㅇ호ㅓㅇ호ㅓㅇ허" hidden="1">{#N/A,#N/A,FALSE,"표지목차"}</definedName>
    <definedName name="ㅓㅎ렁홍" localSheetId="1" hidden="1">{#N/A,#N/A,FALSE,"혼합골재"}</definedName>
    <definedName name="ㅓㅎ렁홍" localSheetId="2" hidden="1">{#N/A,#N/A,FALSE,"혼합골재"}</definedName>
    <definedName name="ㅓㅎ렁홍" localSheetId="5" hidden="1">{#N/A,#N/A,FALSE,"혼합골재"}</definedName>
    <definedName name="ㅓㅎ렁홍" localSheetId="0" hidden="1">{#N/A,#N/A,FALSE,"혼합골재"}</definedName>
    <definedName name="ㅓㅎ렁홍" hidden="1">{#N/A,#N/A,FALSE,"혼합골재"}</definedName>
    <definedName name="ㅓㅎ로ㅗㄴ" localSheetId="1" hidden="1">{#N/A,#N/A,FALSE,"단가표지"}</definedName>
    <definedName name="ㅓㅎ로ㅗㄴ" localSheetId="2" hidden="1">{#N/A,#N/A,FALSE,"단가표지"}</definedName>
    <definedName name="ㅓㅎ로ㅗㄴ" localSheetId="5" hidden="1">{#N/A,#N/A,FALSE,"단가표지"}</definedName>
    <definedName name="ㅓㅎ로ㅗㄴ" localSheetId="0" hidden="1">{#N/A,#N/A,FALSE,"단가표지"}</definedName>
    <definedName name="ㅓㅎ로ㅗㄴ" hidden="1">{#N/A,#N/A,FALSE,"단가표지"}</definedName>
    <definedName name="ㅓㅎㅇㅎ" localSheetId="1" hidden="1">{#N/A,#N/A,FALSE,"운반시간"}</definedName>
    <definedName name="ㅓㅎㅇㅎ" localSheetId="2" hidden="1">{#N/A,#N/A,FALSE,"운반시간"}</definedName>
    <definedName name="ㅓㅎㅇㅎ" localSheetId="5" hidden="1">{#N/A,#N/A,FALSE,"운반시간"}</definedName>
    <definedName name="ㅓㅎㅇㅎ" localSheetId="0" hidden="1">{#N/A,#N/A,FALSE,"운반시간"}</definedName>
    <definedName name="ㅓㅎㅇㅎ" hidden="1">{#N/A,#N/A,FALSE,"운반시간"}</definedName>
    <definedName name="ㅓ호ㅓ" localSheetId="1" hidden="1">{#N/A,#N/A,FALSE,"표지목차"}</definedName>
    <definedName name="ㅓ호ㅓ" localSheetId="2" hidden="1">{#N/A,#N/A,FALSE,"표지목차"}</definedName>
    <definedName name="ㅓ호ㅓ" localSheetId="5" hidden="1">{#N/A,#N/A,FALSE,"표지목차"}</definedName>
    <definedName name="ㅓ호ㅓ" localSheetId="0" hidden="1">{#N/A,#N/A,FALSE,"표지목차"}</definedName>
    <definedName name="ㅓ호ㅓ" hidden="1">{#N/A,#N/A,FALSE,"표지목차"}</definedName>
    <definedName name="ㅓ호ㅓㅗㄹ" localSheetId="1" hidden="1">{#N/A,#N/A,FALSE,"단가표지"}</definedName>
    <definedName name="ㅓ호ㅓㅗㄹ" localSheetId="2" hidden="1">{#N/A,#N/A,FALSE,"단가표지"}</definedName>
    <definedName name="ㅓ호ㅓㅗㄹ" localSheetId="5" hidden="1">{#N/A,#N/A,FALSE,"단가표지"}</definedName>
    <definedName name="ㅓ호ㅓㅗㄹ" localSheetId="0" hidden="1">{#N/A,#N/A,FALSE,"단가표지"}</definedName>
    <definedName name="ㅓ호ㅓㅗㄹ" hidden="1">{#N/A,#N/A,FALSE,"단가표지"}</definedName>
    <definedName name="ㅓㅏ호" localSheetId="1" hidden="1">{#N/A,#N/A,FALSE,"단가표지"}</definedName>
    <definedName name="ㅓㅏ호" localSheetId="2" hidden="1">{#N/A,#N/A,FALSE,"단가표지"}</definedName>
    <definedName name="ㅓㅏ호" localSheetId="5" hidden="1">{#N/A,#N/A,FALSE,"단가표지"}</definedName>
    <definedName name="ㅓㅏ호" localSheetId="0" hidden="1">{#N/A,#N/A,FALSE,"단가표지"}</definedName>
    <definedName name="ㅓㅏ호" hidden="1">{#N/A,#N/A,FALSE,"단가표지"}</definedName>
    <definedName name="ㅓㅏ호ㅓ" localSheetId="1" hidden="1">{#N/A,#N/A,FALSE,"단가표지"}</definedName>
    <definedName name="ㅓㅏ호ㅓ" localSheetId="2" hidden="1">{#N/A,#N/A,FALSE,"단가표지"}</definedName>
    <definedName name="ㅓㅏ호ㅓ" localSheetId="5" hidden="1">{#N/A,#N/A,FALSE,"단가표지"}</definedName>
    <definedName name="ㅓㅏ호ㅓ" localSheetId="0" hidden="1">{#N/A,#N/A,FALSE,"단가표지"}</definedName>
    <definedName name="ㅓㅏ호ㅓ" hidden="1">{#N/A,#N/A,FALSE,"단가표지"}</definedName>
    <definedName name="ㅓㅏㅗ하ㅗㅓㅎ" localSheetId="1" hidden="1">{#N/A,#N/A,FALSE,"혼합골재"}</definedName>
    <definedName name="ㅓㅏㅗ하ㅗㅓㅎ" localSheetId="2" hidden="1">{#N/A,#N/A,FALSE,"혼합골재"}</definedName>
    <definedName name="ㅓㅏㅗ하ㅗㅓㅎ" localSheetId="5" hidden="1">{#N/A,#N/A,FALSE,"혼합골재"}</definedName>
    <definedName name="ㅓㅏㅗ하ㅗㅓㅎ" localSheetId="0" hidden="1">{#N/A,#N/A,FALSE,"혼합골재"}</definedName>
    <definedName name="ㅓㅏㅗ하ㅗㅓㅎ" hidden="1">{#N/A,#N/A,FALSE,"혼합골재"}</definedName>
    <definedName name="ㅓ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ㅗ" localSheetId="1" hidden="1">{#N/A,#N/A,FALSE,"운반시간"}</definedName>
    <definedName name="ㅓㅗ" localSheetId="2" hidden="1">{#N/A,#N/A,FALSE,"운반시간"}</definedName>
    <definedName name="ㅓㅗ" localSheetId="5" hidden="1">{#N/A,#N/A,FALSE,"운반시간"}</definedName>
    <definedName name="ㅓㅗ" localSheetId="0" hidden="1">{#N/A,#N/A,FALSE,"운반시간"}</definedName>
    <definedName name="ㅓㅗ" hidden="1">{#N/A,#N/A,FALSE,"운반시간"}</definedName>
    <definedName name="ㅓㅗㅎㄹ" localSheetId="1" hidden="1">{#N/A,#N/A,FALSE,"조골재"}</definedName>
    <definedName name="ㅓㅗㅎㄹ" localSheetId="2" hidden="1">{#N/A,#N/A,FALSE,"조골재"}</definedName>
    <definedName name="ㅓㅗㅎㄹ" localSheetId="5" hidden="1">{#N/A,#N/A,FALSE,"조골재"}</definedName>
    <definedName name="ㅓㅗㅎㄹ" localSheetId="0" hidden="1">{#N/A,#N/A,FALSE,"조골재"}</definedName>
    <definedName name="ㅓㅗㅎㄹ" hidden="1">{#N/A,#N/A,FALSE,"조골재"}</definedName>
    <definedName name="ㅓㅗㅎ러ㅗㅎ러" localSheetId="1" hidden="1">{#N/A,#N/A,FALSE,"혼합골재"}</definedName>
    <definedName name="ㅓㅗㅎ러ㅗㅎ러" localSheetId="2" hidden="1">{#N/A,#N/A,FALSE,"혼합골재"}</definedName>
    <definedName name="ㅓㅗㅎ러ㅗㅎ러" localSheetId="5" hidden="1">{#N/A,#N/A,FALSE,"혼합골재"}</definedName>
    <definedName name="ㅓㅗㅎ러ㅗㅎ러" localSheetId="0" hidden="1">{#N/A,#N/A,FALSE,"혼합골재"}</definedName>
    <definedName name="ㅓㅗㅎ러ㅗㅎ러" hidden="1">{#N/A,#N/A,FALSE,"혼합골재"}</definedName>
    <definedName name="ㅓㅗㅎ러ㅗ호ㅓ" localSheetId="1" hidden="1">{#N/A,#N/A,FALSE,"단가표지"}</definedName>
    <definedName name="ㅓㅗㅎ러ㅗ호ㅓ" localSheetId="2" hidden="1">{#N/A,#N/A,FALSE,"단가표지"}</definedName>
    <definedName name="ㅓㅗㅎ러ㅗ호ㅓ" localSheetId="5" hidden="1">{#N/A,#N/A,FALSE,"단가표지"}</definedName>
    <definedName name="ㅓㅗㅎ러ㅗ호ㅓ" localSheetId="0" hidden="1">{#N/A,#N/A,FALSE,"단가표지"}</definedName>
    <definedName name="ㅓㅗㅎ러ㅗ호ㅓ" hidden="1">{#N/A,#N/A,FALSE,"단가표지"}</definedName>
    <definedName name="ㅓㅗ허" localSheetId="1" hidden="1">{#N/A,#N/A,FALSE,"조골재"}</definedName>
    <definedName name="ㅓㅗ허" localSheetId="2" hidden="1">{#N/A,#N/A,FALSE,"조골재"}</definedName>
    <definedName name="ㅓㅗ허" localSheetId="5" hidden="1">{#N/A,#N/A,FALSE,"조골재"}</definedName>
    <definedName name="ㅓㅗ허" localSheetId="0" hidden="1">{#N/A,#N/A,FALSE,"조골재"}</definedName>
    <definedName name="ㅓㅗ허" hidden="1">{#N/A,#N/A,FALSE,"조골재"}</definedName>
    <definedName name="ㅓㅗ허ㅗㄹ" localSheetId="1" hidden="1">{#N/A,#N/A,FALSE,"운반시간"}</definedName>
    <definedName name="ㅓㅗ허ㅗㄹ" localSheetId="2" hidden="1">{#N/A,#N/A,FALSE,"운반시간"}</definedName>
    <definedName name="ㅓㅗ허ㅗㄹ" localSheetId="5" hidden="1">{#N/A,#N/A,FALSE,"운반시간"}</definedName>
    <definedName name="ㅓㅗ허ㅗㄹ" localSheetId="0" hidden="1">{#N/A,#N/A,FALSE,"운반시간"}</definedName>
    <definedName name="ㅓㅗ허ㅗㄹ" hidden="1">{#N/A,#N/A,FALSE,"운반시간"}</definedName>
    <definedName name="ㅓㅗ허ㅗㅎㄹ" localSheetId="1" hidden="1">{#N/A,#N/A,FALSE,"골재소요량";#N/A,#N/A,FALSE,"골재소요량"}</definedName>
    <definedName name="ㅓㅗ허ㅗㅎㄹ" localSheetId="2" hidden="1">{#N/A,#N/A,FALSE,"골재소요량";#N/A,#N/A,FALSE,"골재소요량"}</definedName>
    <definedName name="ㅓㅗ허ㅗㅎㄹ" localSheetId="5" hidden="1">{#N/A,#N/A,FALSE,"골재소요량";#N/A,#N/A,FALSE,"골재소요량"}</definedName>
    <definedName name="ㅓㅗ허ㅗㅎㄹ" localSheetId="0" hidden="1">{#N/A,#N/A,FALSE,"골재소요량";#N/A,#N/A,FALSE,"골재소요량"}</definedName>
    <definedName name="ㅓㅗ허ㅗㅎㄹ" hidden="1">{#N/A,#N/A,FALSE,"골재소요량";#N/A,#N/A,FALSE,"골재소요량"}</definedName>
    <definedName name="ㅓㅗ허ㅗㅎ러" localSheetId="1" hidden="1">{#N/A,#N/A,FALSE,"운반시간"}</definedName>
    <definedName name="ㅓㅗ허ㅗㅎ러" localSheetId="2" hidden="1">{#N/A,#N/A,FALSE,"운반시간"}</definedName>
    <definedName name="ㅓㅗ허ㅗㅎ러" localSheetId="5" hidden="1">{#N/A,#N/A,FALSE,"운반시간"}</definedName>
    <definedName name="ㅓㅗ허ㅗㅎ러" localSheetId="0" hidden="1">{#N/A,#N/A,FALSE,"운반시간"}</definedName>
    <definedName name="ㅓㅗ허ㅗㅎ러" hidden="1">{#N/A,#N/A,FALSE,"운반시간"}</definedName>
    <definedName name="ㅓㅗ헝홍허" localSheetId="1" hidden="1">{#N/A,#N/A,FALSE,"골재소요량";#N/A,#N/A,FALSE,"골재소요량"}</definedName>
    <definedName name="ㅓㅗ헝홍허" localSheetId="2" hidden="1">{#N/A,#N/A,FALSE,"골재소요량";#N/A,#N/A,FALSE,"골재소요량"}</definedName>
    <definedName name="ㅓㅗ헝홍허" localSheetId="5" hidden="1">{#N/A,#N/A,FALSE,"골재소요량";#N/A,#N/A,FALSE,"골재소요량"}</definedName>
    <definedName name="ㅓㅗ헝홍허" localSheetId="0" hidden="1">{#N/A,#N/A,FALSE,"골재소요량";#N/A,#N/A,FALSE,"골재소요량"}</definedName>
    <definedName name="ㅓㅗ헝홍허" hidden="1">{#N/A,#N/A,FALSE,"골재소요량";#N/A,#N/A,FALSE,"골재소요량"}</definedName>
    <definedName name="ㅓㅗ헣ㄹ" localSheetId="1" hidden="1">{#N/A,#N/A,FALSE,"단가표지"}</definedName>
    <definedName name="ㅓㅗ헣ㄹ" localSheetId="2" hidden="1">{#N/A,#N/A,FALSE,"단가표지"}</definedName>
    <definedName name="ㅓㅗ헣ㄹ" localSheetId="5" hidden="1">{#N/A,#N/A,FALSE,"단가표지"}</definedName>
    <definedName name="ㅓㅗ헣ㄹ" localSheetId="0" hidden="1">{#N/A,#N/A,FALSE,"단가표지"}</definedName>
    <definedName name="ㅓㅗ헣ㄹ" hidden="1">{#N/A,#N/A,FALSE,"단가표지"}</definedName>
    <definedName name="ㅓㅗ헣러" localSheetId="1" hidden="1">{#N/A,#N/A,FALSE,"단가표지"}</definedName>
    <definedName name="ㅓㅗ헣러" localSheetId="2" hidden="1">{#N/A,#N/A,FALSE,"단가표지"}</definedName>
    <definedName name="ㅓㅗ헣러" localSheetId="5" hidden="1">{#N/A,#N/A,FALSE,"단가표지"}</definedName>
    <definedName name="ㅓㅗ헣러" localSheetId="0" hidden="1">{#N/A,#N/A,FALSE,"단가표지"}</definedName>
    <definedName name="ㅓㅗ헣러" hidden="1">{#N/A,#N/A,FALSE,"단가표지"}</definedName>
    <definedName name="ㅓㅗ헣로ㅓ" localSheetId="1" hidden="1">{#N/A,#N/A,FALSE,"조골재"}</definedName>
    <definedName name="ㅓㅗ헣로ㅓ" localSheetId="2" hidden="1">{#N/A,#N/A,FALSE,"조골재"}</definedName>
    <definedName name="ㅓㅗ헣로ㅓ" localSheetId="5" hidden="1">{#N/A,#N/A,FALSE,"조골재"}</definedName>
    <definedName name="ㅓㅗ헣로ㅓ" localSheetId="0" hidden="1">{#N/A,#N/A,FALSE,"조골재"}</definedName>
    <definedName name="ㅓㅗ헣로ㅓ" hidden="1">{#N/A,#N/A,FALSE,"조골재"}</definedName>
    <definedName name="ㅓㅗ헣호ㅓ" localSheetId="1" hidden="1">{#N/A,#N/A,FALSE,"조골재"}</definedName>
    <definedName name="ㅓㅗ헣호ㅓ" localSheetId="2" hidden="1">{#N/A,#N/A,FALSE,"조골재"}</definedName>
    <definedName name="ㅓㅗ헣호ㅓ" localSheetId="5" hidden="1">{#N/A,#N/A,FALSE,"조골재"}</definedName>
    <definedName name="ㅓㅗ헣호ㅓ" localSheetId="0" hidden="1">{#N/A,#N/A,FALSE,"조골재"}</definedName>
    <definedName name="ㅓㅗ헣호ㅓ" hidden="1">{#N/A,#N/A,FALSE,"조골재"}</definedName>
    <definedName name="ㅓㅗ호" localSheetId="1" hidden="1">{#N/A,#N/A,FALSE,"단가표지"}</definedName>
    <definedName name="ㅓㅗ호" localSheetId="2" hidden="1">{#N/A,#N/A,FALSE,"단가표지"}</definedName>
    <definedName name="ㅓㅗ호" localSheetId="5" hidden="1">{#N/A,#N/A,FALSE,"단가표지"}</definedName>
    <definedName name="ㅓㅗ호" localSheetId="0" hidden="1">{#N/A,#N/A,FALSE,"단가표지"}</definedName>
    <definedName name="ㅓㅗ호" hidden="1">{#N/A,#N/A,FALSE,"단가표지"}</definedName>
    <definedName name="ㅓㅗ호ㅓㅗ" localSheetId="1" hidden="1">{#N/A,#N/A,FALSE,"2~8번"}</definedName>
    <definedName name="ㅓㅗ호ㅓㅗ" localSheetId="2" hidden="1">{#N/A,#N/A,FALSE,"2~8번"}</definedName>
    <definedName name="ㅓㅗ호ㅓㅗ" localSheetId="5" hidden="1">{#N/A,#N/A,FALSE,"2~8번"}</definedName>
    <definedName name="ㅓㅗ호ㅓㅗ" localSheetId="0" hidden="1">{#N/A,#N/A,FALSE,"2~8번"}</definedName>
    <definedName name="ㅓㅗ호ㅓㅗ" hidden="1">{#N/A,#N/A,FALSE,"2~8번"}</definedName>
    <definedName name="ㅓㅗㅗ" localSheetId="1" hidden="1">{#N/A,#N/A,FALSE,"단가표지"}</definedName>
    <definedName name="ㅓㅗㅗ" localSheetId="2" hidden="1">{#N/A,#N/A,FALSE,"단가표지"}</definedName>
    <definedName name="ㅓㅗㅗ" localSheetId="5" hidden="1">{#N/A,#N/A,FALSE,"단가표지"}</definedName>
    <definedName name="ㅓㅗㅗ" localSheetId="0" hidden="1">{#N/A,#N/A,FALSE,"단가표지"}</definedName>
    <definedName name="ㅓㅗㅗ" hidden="1">{#N/A,#N/A,FALSE,"단가표지"}</definedName>
    <definedName name="ㅓㅗㅗㅗ" localSheetId="1" hidden="1">{#N/A,#N/A,FALSE,"골재소요량";#N/A,#N/A,FALSE,"골재소요량"}</definedName>
    <definedName name="ㅓㅗㅗㅗ" localSheetId="2" hidden="1">{#N/A,#N/A,FALSE,"골재소요량";#N/A,#N/A,FALSE,"골재소요량"}</definedName>
    <definedName name="ㅓㅗㅗㅗ" localSheetId="5" hidden="1">{#N/A,#N/A,FALSE,"골재소요량";#N/A,#N/A,FALSE,"골재소요량"}</definedName>
    <definedName name="ㅓㅗㅗㅗ" localSheetId="0" hidden="1">{#N/A,#N/A,FALSE,"골재소요량";#N/A,#N/A,FALSE,"골재소요량"}</definedName>
    <definedName name="ㅓㅗㅗㅗ" hidden="1">{#N/A,#N/A,FALSE,"골재소요량";#N/A,#N/A,FALSE,"골재소요량"}</definedName>
    <definedName name="ㅓㅛ" localSheetId="1" hidden="1">{#N/A,#N/A,FALSE,"토공2"}</definedName>
    <definedName name="ㅓㅛ" localSheetId="2" hidden="1">{#N/A,#N/A,FALSE,"토공2"}</definedName>
    <definedName name="ㅓㅛ" localSheetId="5" hidden="1">{#N/A,#N/A,FALSE,"토공2"}</definedName>
    <definedName name="ㅓㅛ" localSheetId="0" hidden="1">{#N/A,#N/A,FALSE,"토공2"}</definedName>
    <definedName name="ㅓㅛ" hidden="1">{#N/A,#N/A,FALSE,"토공2"}</definedName>
    <definedName name="ㅔ갸ㅜㅅ" localSheetId="5">#REF!</definedName>
    <definedName name="ㅔ갸ㅜㅅ">#REF!</definedName>
    <definedName name="ㅔㅔ" localSheetId="5" hidden="1">#REF!</definedName>
    <definedName name="ㅔㅔ" hidden="1">#REF!</definedName>
    <definedName name="ㅗㄹㄶ" localSheetId="1" hidden="1">{#N/A,#N/A,FALSE,"조골재"}</definedName>
    <definedName name="ㅗㄹㄶ" localSheetId="2" hidden="1">{#N/A,#N/A,FALSE,"조골재"}</definedName>
    <definedName name="ㅗㄹㄶ" localSheetId="5" hidden="1">{#N/A,#N/A,FALSE,"조골재"}</definedName>
    <definedName name="ㅗㄹㄶ" localSheetId="0" hidden="1">{#N/A,#N/A,FALSE,"조골재"}</definedName>
    <definedName name="ㅗㄹㄶ" hidden="1">{#N/A,#N/A,FALSE,"조골재"}</definedName>
    <definedName name="ㅗ마ㅓ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ㅎ" localSheetId="1" hidden="1">{#N/A,#N/A,FALSE,"운반시간"}</definedName>
    <definedName name="ㅗㅎ" localSheetId="2" hidden="1">{#N/A,#N/A,FALSE,"운반시간"}</definedName>
    <definedName name="ㅗㅎ" localSheetId="5" hidden="1">{#N/A,#N/A,FALSE,"운반시간"}</definedName>
    <definedName name="ㅗㅎ" localSheetId="0" hidden="1">{#N/A,#N/A,FALSE,"운반시간"}</definedName>
    <definedName name="ㅗㅎ" hidden="1">{#N/A,#N/A,FALSE,"운반시간"}</definedName>
    <definedName name="ㅗㅎㄴ" localSheetId="1" hidden="1">{#N/A,#N/A,FALSE,"골재소요량";#N/A,#N/A,FALSE,"골재소요량"}</definedName>
    <definedName name="ㅗㅎㄴ" localSheetId="2" hidden="1">{#N/A,#N/A,FALSE,"골재소요량";#N/A,#N/A,FALSE,"골재소요량"}</definedName>
    <definedName name="ㅗㅎㄴ" localSheetId="5" hidden="1">{#N/A,#N/A,FALSE,"골재소요량";#N/A,#N/A,FALSE,"골재소요량"}</definedName>
    <definedName name="ㅗㅎㄴ" localSheetId="0" hidden="1">{#N/A,#N/A,FALSE,"골재소요량";#N/A,#N/A,FALSE,"골재소요량"}</definedName>
    <definedName name="ㅗㅎㄴ" hidden="1">{#N/A,#N/A,FALSE,"골재소요량";#N/A,#N/A,FALSE,"골재소요량"}</definedName>
    <definedName name="ㅗㅎㄴㄹ" localSheetId="1" hidden="1">{#N/A,#N/A,FALSE,"단가표지"}</definedName>
    <definedName name="ㅗㅎㄴㄹ" localSheetId="2" hidden="1">{#N/A,#N/A,FALSE,"단가표지"}</definedName>
    <definedName name="ㅗㅎㄴㄹ" localSheetId="5" hidden="1">{#N/A,#N/A,FALSE,"단가표지"}</definedName>
    <definedName name="ㅗㅎㄴㄹ" localSheetId="0" hidden="1">{#N/A,#N/A,FALSE,"단가표지"}</definedName>
    <definedName name="ㅗㅎㄴㄹ" hidden="1">{#N/A,#N/A,FALSE,"단가표지"}</definedName>
    <definedName name="ㅗㅎ로ㅜ" localSheetId="1" hidden="1">{#N/A,#N/A,FALSE,"운반시간"}</definedName>
    <definedName name="ㅗㅎ로ㅜ" localSheetId="2" hidden="1">{#N/A,#N/A,FALSE,"운반시간"}</definedName>
    <definedName name="ㅗㅎ로ㅜ" localSheetId="5" hidden="1">{#N/A,#N/A,FALSE,"운반시간"}</definedName>
    <definedName name="ㅗㅎ로ㅜ" localSheetId="0" hidden="1">{#N/A,#N/A,FALSE,"운반시간"}</definedName>
    <definedName name="ㅗㅎ로ㅜ" hidden="1">{#N/A,#N/A,FALSE,"운반시간"}</definedName>
    <definedName name="ㅗㅎ론ㄹ" localSheetId="1" hidden="1">{#N/A,#N/A,FALSE,"표지목차"}</definedName>
    <definedName name="ㅗㅎ론ㄹ" localSheetId="2" hidden="1">{#N/A,#N/A,FALSE,"표지목차"}</definedName>
    <definedName name="ㅗㅎ론ㄹ" localSheetId="5" hidden="1">{#N/A,#N/A,FALSE,"표지목차"}</definedName>
    <definedName name="ㅗㅎ론ㄹ" localSheetId="0" hidden="1">{#N/A,#N/A,FALSE,"표지목차"}</definedName>
    <definedName name="ㅗㅎ론ㄹ" hidden="1">{#N/A,#N/A,FALSE,"표지목차"}</definedName>
    <definedName name="ㅗㅎ롯홋ㄱ" localSheetId="1" hidden="1">{#N/A,#N/A,FALSE,"혼합골재"}</definedName>
    <definedName name="ㅗㅎ롯홋ㄱ" localSheetId="2" hidden="1">{#N/A,#N/A,FALSE,"혼합골재"}</definedName>
    <definedName name="ㅗㅎ롯홋ㄱ" localSheetId="5" hidden="1">{#N/A,#N/A,FALSE,"혼합골재"}</definedName>
    <definedName name="ㅗㅎ롯홋ㄱ" localSheetId="0" hidden="1">{#N/A,#N/A,FALSE,"혼합골재"}</definedName>
    <definedName name="ㅗㅎ롯홋ㄱ" hidden="1">{#N/A,#N/A,FALSE,"혼합골재"}</definedName>
    <definedName name="ㅗ허ㅗ" localSheetId="1" hidden="1">{#N/A,#N/A,FALSE,"단가표지"}</definedName>
    <definedName name="ㅗ허ㅗ" localSheetId="2" hidden="1">{#N/A,#N/A,FALSE,"단가표지"}</definedName>
    <definedName name="ㅗ허ㅗ" localSheetId="5" hidden="1">{#N/A,#N/A,FALSE,"단가표지"}</definedName>
    <definedName name="ㅗ허ㅗ" localSheetId="0" hidden="1">{#N/A,#N/A,FALSE,"단가표지"}</definedName>
    <definedName name="ㅗ허ㅗ" hidden="1">{#N/A,#N/A,FALSE,"단가표지"}</definedName>
    <definedName name="ㅗ호" localSheetId="1" hidden="1">{#N/A,#N/A,FALSE,"단가표지"}</definedName>
    <definedName name="ㅗ호" localSheetId="2" hidden="1">{#N/A,#N/A,FALSE,"단가표지"}</definedName>
    <definedName name="ㅗ호" localSheetId="5" hidden="1">{#N/A,#N/A,FALSE,"단가표지"}</definedName>
    <definedName name="ㅗ호" localSheetId="0" hidden="1">{#N/A,#N/A,FALSE,"단가표지"}</definedName>
    <definedName name="ㅗ호" hidden="1">{#N/A,#N/A,FALSE,"단가표지"}</definedName>
    <definedName name="ㅗㅓ쇼ㅓㅕㄷ쇼ㅓㅕㄷㅅ" localSheetId="1" hidden="1">{#N/A,#N/A,FALSE,"단가표지"}</definedName>
    <definedName name="ㅗㅓ쇼ㅓㅕㄷ쇼ㅓㅕㄷㅅ" localSheetId="2" hidden="1">{#N/A,#N/A,FALSE,"단가표지"}</definedName>
    <definedName name="ㅗㅓ쇼ㅓㅕㄷ쇼ㅓㅕㄷㅅ" localSheetId="5" hidden="1">{#N/A,#N/A,FALSE,"단가표지"}</definedName>
    <definedName name="ㅗㅓ쇼ㅓㅕㄷ쇼ㅓㅕㄷㅅ" localSheetId="0" hidden="1">{#N/A,#N/A,FALSE,"단가표지"}</definedName>
    <definedName name="ㅗㅓ쇼ㅓㅕㄷ쇼ㅓㅕㄷㅅ" hidden="1">{#N/A,#N/A,FALSE,"단가표지"}</definedName>
    <definedName name="ㅗㅓㅎ로ㅓㅎㄹ" localSheetId="1" hidden="1">{#N/A,#N/A,FALSE,"표지목차"}</definedName>
    <definedName name="ㅗㅓㅎ로ㅓㅎㄹ" localSheetId="2" hidden="1">{#N/A,#N/A,FALSE,"표지목차"}</definedName>
    <definedName name="ㅗㅓㅎ로ㅓㅎㄹ" localSheetId="5" hidden="1">{#N/A,#N/A,FALSE,"표지목차"}</definedName>
    <definedName name="ㅗㅓㅎ로ㅓㅎㄹ" localSheetId="0" hidden="1">{#N/A,#N/A,FALSE,"표지목차"}</definedName>
    <definedName name="ㅗㅓㅎ로ㅓㅎㄹ" hidden="1">{#N/A,#N/A,FALSE,"표지목차"}</definedName>
    <definedName name="ㅗㅓㅏ">#REF!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ㅠㅍ" localSheetId="1" hidden="1">{#N/A,#N/A,FALSE,"혼합골재"}</definedName>
    <definedName name="ㅗㅠㅍ" localSheetId="2" hidden="1">{#N/A,#N/A,FALSE,"혼합골재"}</definedName>
    <definedName name="ㅗㅠㅍ" localSheetId="5" hidden="1">{#N/A,#N/A,FALSE,"혼합골재"}</definedName>
    <definedName name="ㅗㅠㅍ" localSheetId="0" hidden="1">{#N/A,#N/A,FALSE,"혼합골재"}</definedName>
    <definedName name="ㅗㅠㅍ" hidden="1">{#N/A,#N/A,FALSE,"혼합골재"}</definedName>
    <definedName name="ㅛㅕ하ㅓ" localSheetId="1" hidden="1">{#N/A,#N/A,FALSE,"포장2"}</definedName>
    <definedName name="ㅛㅕ하ㅓ" localSheetId="2" hidden="1">{#N/A,#N/A,FALSE,"포장2"}</definedName>
    <definedName name="ㅛㅕ하ㅓ" localSheetId="5" hidden="1">{#N/A,#N/A,FALSE,"포장2"}</definedName>
    <definedName name="ㅛㅕ하ㅓ" localSheetId="0" hidden="1">{#N/A,#N/A,FALSE,"포장2"}</definedName>
    <definedName name="ㅛㅕ하ㅓ" hidden="1">{#N/A,#N/A,FALSE,"포장2"}</definedName>
    <definedName name="ㅛㅛㅛ" localSheetId="5" hidden="1">[33]날개벽수량표!#REF!</definedName>
    <definedName name="ㅛㅛㅛ" hidden="1">[33]날개벽수량표!#REF!</definedName>
    <definedName name="ㅜ" localSheetId="1" hidden="1">{#N/A,#N/A,FALSE,"배수1"}</definedName>
    <definedName name="ㅜ" localSheetId="2" hidden="1">{#N/A,#N/A,FALSE,"배수1"}</definedName>
    <definedName name="ㅜ" localSheetId="5" hidden="1">{#N/A,#N/A,FALSE,"배수1"}</definedName>
    <definedName name="ㅜ" localSheetId="0" hidden="1">{#N/A,#N/A,FALSE,"배수1"}</definedName>
    <definedName name="ㅜ" hidden="1">{#N/A,#N/A,FALSE,"배수1"}</definedName>
    <definedName name="ㅜㄴㄱ" localSheetId="1" hidden="1">{#N/A,#N/A,FALSE,"운반시간"}</definedName>
    <definedName name="ㅜㄴㄱ" localSheetId="2" hidden="1">{#N/A,#N/A,FALSE,"운반시간"}</definedName>
    <definedName name="ㅜㄴㄱ" localSheetId="5" hidden="1">{#N/A,#N/A,FALSE,"운반시간"}</definedName>
    <definedName name="ㅜㄴㄱ" localSheetId="0" hidden="1">{#N/A,#N/A,FALSE,"운반시간"}</definedName>
    <definedName name="ㅜㄴㄱ" hidden="1">{#N/A,#N/A,FALSE,"운반시간"}</definedName>
    <definedName name="ㅜㄹ윤" localSheetId="1" hidden="1">{#N/A,#N/A,FALSE,"단가표지"}</definedName>
    <definedName name="ㅜㄹ윤" localSheetId="2" hidden="1">{#N/A,#N/A,FALSE,"단가표지"}</definedName>
    <definedName name="ㅜㄹ윤" localSheetId="5" hidden="1">{#N/A,#N/A,FALSE,"단가표지"}</definedName>
    <definedName name="ㅜㄹ윤" localSheetId="0" hidden="1">{#N/A,#N/A,FALSE,"단가표지"}</definedName>
    <definedName name="ㅜㄹ윤" hidden="1">{#N/A,#N/A,FALSE,"단가표지"}</definedName>
    <definedName name="ㅜㅊㅍ" localSheetId="1" hidden="1">{#N/A,#N/A,FALSE,"표지목차"}</definedName>
    <definedName name="ㅜㅊㅍ" localSheetId="2" hidden="1">{#N/A,#N/A,FALSE,"표지목차"}</definedName>
    <definedName name="ㅜㅊㅍ" localSheetId="5" hidden="1">{#N/A,#N/A,FALSE,"표지목차"}</definedName>
    <definedName name="ㅜㅊㅍ" localSheetId="0" hidden="1">{#N/A,#N/A,FALSE,"표지목차"}</definedName>
    <definedName name="ㅜㅊㅍ" hidden="1">{#N/A,#N/A,FALSE,"표지목차"}</definedName>
    <definedName name="ㅜㅋㅊㅍ" localSheetId="1" hidden="1">{#N/A,#N/A,FALSE,"조골재"}</definedName>
    <definedName name="ㅜㅋㅊㅍ" localSheetId="2" hidden="1">{#N/A,#N/A,FALSE,"조골재"}</definedName>
    <definedName name="ㅜㅋㅊㅍ" localSheetId="5" hidden="1">{#N/A,#N/A,FALSE,"조골재"}</definedName>
    <definedName name="ㅜㅋㅊㅍ" localSheetId="0" hidden="1">{#N/A,#N/A,FALSE,"조골재"}</definedName>
    <definedName name="ㅜㅋㅊㅍ" hidden="1">{#N/A,#N/A,FALSE,"조골재"}</definedName>
    <definedName name="ㅜㅍ추ㅠ" localSheetId="1" hidden="1">{#N/A,#N/A,FALSE,"혼합골재"}</definedName>
    <definedName name="ㅜㅍ추ㅠ" localSheetId="2" hidden="1">{#N/A,#N/A,FALSE,"혼합골재"}</definedName>
    <definedName name="ㅜㅍ추ㅠ" localSheetId="5" hidden="1">{#N/A,#N/A,FALSE,"혼합골재"}</definedName>
    <definedName name="ㅜㅍ추ㅠ" localSheetId="0" hidden="1">{#N/A,#N/A,FALSE,"혼합골재"}</definedName>
    <definedName name="ㅜㅍ추ㅠ" hidden="1">{#N/A,#N/A,FALSE,"혼합골재"}</definedName>
    <definedName name="ㅜㅎㄴ" localSheetId="1" hidden="1">{#N/A,#N/A,FALSE,"골재소요량";#N/A,#N/A,FALSE,"골재소요량"}</definedName>
    <definedName name="ㅜㅎㄴ" localSheetId="2" hidden="1">{#N/A,#N/A,FALSE,"골재소요량";#N/A,#N/A,FALSE,"골재소요량"}</definedName>
    <definedName name="ㅜㅎㄴ" localSheetId="5" hidden="1">{#N/A,#N/A,FALSE,"골재소요량";#N/A,#N/A,FALSE,"골재소요량"}</definedName>
    <definedName name="ㅜㅎㄴ" localSheetId="0" hidden="1">{#N/A,#N/A,FALSE,"골재소요량";#N/A,#N/A,FALSE,"골재소요량"}</definedName>
    <definedName name="ㅜㅎㄴ" hidden="1">{#N/A,#N/A,FALSE,"골재소요량";#N/A,#N/A,FALSE,"골재소요량"}</definedName>
    <definedName name="ㅜㅎㅅㄱㄴ" localSheetId="1" hidden="1">{#N/A,#N/A,FALSE,"단가표지"}</definedName>
    <definedName name="ㅜㅎㅅㄱㄴ" localSheetId="2" hidden="1">{#N/A,#N/A,FALSE,"단가표지"}</definedName>
    <definedName name="ㅜㅎㅅㄱㄴ" localSheetId="5" hidden="1">{#N/A,#N/A,FALSE,"단가표지"}</definedName>
    <definedName name="ㅜㅎㅅㄱㄴ" localSheetId="0" hidden="1">{#N/A,#N/A,FALSE,"단가표지"}</definedName>
    <definedName name="ㅜㅎㅅㄱㄴ" hidden="1">{#N/A,#N/A,FALSE,"단가표지"}</definedName>
    <definedName name="ㅜㅗ" localSheetId="1" hidden="1">{#N/A,#N/A,FALSE,"이정표"}</definedName>
    <definedName name="ㅜㅗ" localSheetId="2" hidden="1">{#N/A,#N/A,FALSE,"이정표"}</definedName>
    <definedName name="ㅜㅗ" localSheetId="5" hidden="1">{#N/A,#N/A,FALSE,"이정표"}</definedName>
    <definedName name="ㅜㅗ" localSheetId="0" hidden="1">{#N/A,#N/A,FALSE,"이정표"}</definedName>
    <definedName name="ㅜㅗ" hidden="1">{#N/A,#N/A,FALSE,"이정표"}</definedName>
    <definedName name="ㅜㅗㅇㅎㅌ" localSheetId="1" hidden="1">{#N/A,#N/A,FALSE,"단가표지"}</definedName>
    <definedName name="ㅜㅗㅇㅎㅌ" localSheetId="2" hidden="1">{#N/A,#N/A,FALSE,"단가표지"}</definedName>
    <definedName name="ㅜㅗㅇㅎㅌ" localSheetId="5" hidden="1">{#N/A,#N/A,FALSE,"단가표지"}</definedName>
    <definedName name="ㅜㅗㅇㅎㅌ" localSheetId="0" hidden="1">{#N/A,#N/A,FALSE,"단가표지"}</definedName>
    <definedName name="ㅜㅗㅇㅎㅌ" hidden="1">{#N/A,#N/A,FALSE,"단가표지"}</definedName>
    <definedName name="ㅜㅗㅇ훟" localSheetId="1" hidden="1">{#N/A,#N/A,FALSE,"단가표지"}</definedName>
    <definedName name="ㅜㅗㅇ훟" localSheetId="2" hidden="1">{#N/A,#N/A,FALSE,"단가표지"}</definedName>
    <definedName name="ㅜㅗㅇ훟" localSheetId="5" hidden="1">{#N/A,#N/A,FALSE,"단가표지"}</definedName>
    <definedName name="ㅜㅗㅇ훟" localSheetId="0" hidden="1">{#N/A,#N/A,FALSE,"단가표지"}</definedName>
    <definedName name="ㅜㅗㅇ훟" hidden="1">{#N/A,#N/A,FALSE,"단가표지"}</definedName>
    <definedName name="ㅜㅗㅗㅗㅇㅎ" localSheetId="1" hidden="1">{#N/A,#N/A,FALSE,"운반시간"}</definedName>
    <definedName name="ㅜㅗㅗㅗㅇㅎ" localSheetId="2" hidden="1">{#N/A,#N/A,FALSE,"운반시간"}</definedName>
    <definedName name="ㅜㅗㅗㅗㅇㅎ" localSheetId="5" hidden="1">{#N/A,#N/A,FALSE,"운반시간"}</definedName>
    <definedName name="ㅜㅗㅗㅗㅇㅎ" localSheetId="0" hidden="1">{#N/A,#N/A,FALSE,"운반시간"}</definedName>
    <definedName name="ㅜㅗㅗㅗㅇㅎ" hidden="1">{#N/A,#N/A,FALSE,"운반시간"}</definedName>
    <definedName name="ㅜㅠ푸" localSheetId="1" hidden="1">{#N/A,#N/A,FALSE,"운반시간"}</definedName>
    <definedName name="ㅜㅠ푸" localSheetId="2" hidden="1">{#N/A,#N/A,FALSE,"운반시간"}</definedName>
    <definedName name="ㅜㅠ푸" localSheetId="5" hidden="1">{#N/A,#N/A,FALSE,"운반시간"}</definedName>
    <definedName name="ㅜㅠ푸" localSheetId="0" hidden="1">{#N/A,#N/A,FALSE,"운반시간"}</definedName>
    <definedName name="ㅜㅠ푸" hidden="1">{#N/A,#N/A,FALSE,"운반시간"}</definedName>
    <definedName name="ㅜㅠㅠ" localSheetId="1" hidden="1">{#N/A,#N/A,FALSE,"골재소요량";#N/A,#N/A,FALSE,"골재소요량"}</definedName>
    <definedName name="ㅜㅠㅠ" localSheetId="2" hidden="1">{#N/A,#N/A,FALSE,"골재소요량";#N/A,#N/A,FALSE,"골재소요량"}</definedName>
    <definedName name="ㅜㅠㅠ" localSheetId="5" hidden="1">{#N/A,#N/A,FALSE,"골재소요량";#N/A,#N/A,FALSE,"골재소요량"}</definedName>
    <definedName name="ㅜㅠㅠ" localSheetId="0" hidden="1">{#N/A,#N/A,FALSE,"골재소요량";#N/A,#N/A,FALSE,"골재소요량"}</definedName>
    <definedName name="ㅜㅠㅠ" hidden="1">{#N/A,#N/A,FALSE,"골재소요량";#N/A,#N/A,FALSE,"골재소요량"}</definedName>
    <definedName name="ㅝㅎㄹ" localSheetId="1" hidden="1">{#N/A,#N/A,FALSE,"단가표지"}</definedName>
    <definedName name="ㅝㅎㄹ" localSheetId="2" hidden="1">{#N/A,#N/A,FALSE,"단가표지"}</definedName>
    <definedName name="ㅝㅎㄹ" localSheetId="5" hidden="1">{#N/A,#N/A,FALSE,"단가표지"}</definedName>
    <definedName name="ㅝㅎㄹ" localSheetId="0" hidden="1">{#N/A,#N/A,FALSE,"단가표지"}</definedName>
    <definedName name="ㅝㅎㄹ" hidden="1">{#N/A,#N/A,FALSE,"단가표지"}</definedName>
    <definedName name="ㅠ" localSheetId="1" hidden="1">{#N/A,#N/A,FALSE,"부대1"}</definedName>
    <definedName name="ㅠ" localSheetId="2" hidden="1">{#N/A,#N/A,FALSE,"부대1"}</definedName>
    <definedName name="ㅠ" localSheetId="5" hidden="1">{#N/A,#N/A,FALSE,"부대1"}</definedName>
    <definedName name="ㅠ" localSheetId="0" hidden="1">{#N/A,#N/A,FALSE,"부대1"}</definedName>
    <definedName name="ㅠ" hidden="1">{#N/A,#N/A,FALSE,"부대1"}</definedName>
    <definedName name="ㅠㄴ" localSheetId="1" hidden="1">{#N/A,#N/A,FALSE,"조골재"}</definedName>
    <definedName name="ㅠㄴ" localSheetId="2" hidden="1">{#N/A,#N/A,FALSE,"조골재"}</definedName>
    <definedName name="ㅠㄴ" localSheetId="5" hidden="1">{#N/A,#N/A,FALSE,"조골재"}</definedName>
    <definedName name="ㅠㄴ" localSheetId="0" hidden="1">{#N/A,#N/A,FALSE,"조골재"}</definedName>
    <definedName name="ㅠㄴ" hidden="1">{#N/A,#N/A,FALSE,"조골재"}</definedName>
    <definedName name="ㅠㄹ" localSheetId="1" hidden="1">{#N/A,#N/A,FALSE,"속도"}</definedName>
    <definedName name="ㅠㄹ" localSheetId="2" hidden="1">{#N/A,#N/A,FALSE,"속도"}</definedName>
    <definedName name="ㅠㄹ" localSheetId="5" hidden="1">{#N/A,#N/A,FALSE,"속도"}</definedName>
    <definedName name="ㅠㄹ" localSheetId="0" hidden="1">{#N/A,#N/A,FALSE,"속도"}</definedName>
    <definedName name="ㅠㄹ" hidden="1">{#N/A,#N/A,FALSE,"속도"}</definedName>
    <definedName name="ㅠㄹㅇㄴㄴㄹㅇ" localSheetId="1" hidden="1">{#N/A,#N/A,FALSE,"단가표지"}</definedName>
    <definedName name="ㅠㄹㅇㄴㄴㄹㅇ" localSheetId="2" hidden="1">{#N/A,#N/A,FALSE,"단가표지"}</definedName>
    <definedName name="ㅠㄹㅇㄴㄴㄹㅇ" localSheetId="5" hidden="1">{#N/A,#N/A,FALSE,"단가표지"}</definedName>
    <definedName name="ㅠㄹㅇㄴㄴㄹㅇ" localSheetId="0" hidden="1">{#N/A,#N/A,FALSE,"단가표지"}</definedName>
    <definedName name="ㅠㄹㅇㄴㄴㄹㅇ" hidden="1">{#N/A,#N/A,FALSE,"단가표지"}</definedName>
    <definedName name="ㅠㅊㅌ퓿ㅌ" localSheetId="1" hidden="1">{#N/A,#N/A,FALSE,"2~8번"}</definedName>
    <definedName name="ㅠㅊㅌ퓿ㅌ" localSheetId="2" hidden="1">{#N/A,#N/A,FALSE,"2~8번"}</definedName>
    <definedName name="ㅠㅊㅌ퓿ㅌ" localSheetId="5" hidden="1">{#N/A,#N/A,FALSE,"2~8번"}</definedName>
    <definedName name="ㅠㅊㅌ퓿ㅌ" localSheetId="0" hidden="1">{#N/A,#N/A,FALSE,"2~8번"}</definedName>
    <definedName name="ㅠㅊㅌ퓿ㅌ" hidden="1">{#N/A,#N/A,FALSE,"2~8번"}</definedName>
    <definedName name="ㅠㅊㅍㅌ" localSheetId="1" hidden="1">{#N/A,#N/A,FALSE,"단가표지"}</definedName>
    <definedName name="ㅠㅊㅍㅌ" localSheetId="2" hidden="1">{#N/A,#N/A,FALSE,"단가표지"}</definedName>
    <definedName name="ㅠㅊㅍㅌ" localSheetId="5" hidden="1">{#N/A,#N/A,FALSE,"단가표지"}</definedName>
    <definedName name="ㅠㅊㅍㅌ" localSheetId="0" hidden="1">{#N/A,#N/A,FALSE,"단가표지"}</definedName>
    <definedName name="ㅠㅊㅍㅌ" hidden="1">{#N/A,#N/A,FALSE,"단가표지"}</definedName>
    <definedName name="ㅠㅊㅍ튜" localSheetId="1" hidden="1">{#N/A,#N/A,FALSE,"단가표지"}</definedName>
    <definedName name="ㅠㅊㅍ튜" localSheetId="2" hidden="1">{#N/A,#N/A,FALSE,"단가표지"}</definedName>
    <definedName name="ㅠㅊㅍ튜" localSheetId="5" hidden="1">{#N/A,#N/A,FALSE,"단가표지"}</definedName>
    <definedName name="ㅠㅊㅍ튜" localSheetId="0" hidden="1">{#N/A,#N/A,FALSE,"단가표지"}</definedName>
    <definedName name="ㅠㅊㅍ튜" hidden="1">{#N/A,#N/A,FALSE,"단가표지"}</definedName>
    <definedName name="ㅠㅊㅍ튵ㅊ" localSheetId="1" hidden="1">{#N/A,#N/A,FALSE,"운반시간"}</definedName>
    <definedName name="ㅠㅊㅍ튵ㅊ" localSheetId="2" hidden="1">{#N/A,#N/A,FALSE,"운반시간"}</definedName>
    <definedName name="ㅠㅊㅍ튵ㅊ" localSheetId="5" hidden="1">{#N/A,#N/A,FALSE,"운반시간"}</definedName>
    <definedName name="ㅠㅊㅍ튵ㅊ" localSheetId="0" hidden="1">{#N/A,#N/A,FALSE,"운반시간"}</definedName>
    <definedName name="ㅠㅊㅍ튵ㅊ" hidden="1">{#N/A,#N/A,FALSE,"운반시간"}</definedName>
    <definedName name="ㅠㅊ픁츄" localSheetId="1" hidden="1">{#N/A,#N/A,FALSE,"단가표지"}</definedName>
    <definedName name="ㅠㅊ픁츄" localSheetId="2" hidden="1">{#N/A,#N/A,FALSE,"단가표지"}</definedName>
    <definedName name="ㅠㅊ픁츄" localSheetId="5" hidden="1">{#N/A,#N/A,FALSE,"단가표지"}</definedName>
    <definedName name="ㅠㅊ픁츄" localSheetId="0" hidden="1">{#N/A,#N/A,FALSE,"단가표지"}</definedName>
    <definedName name="ㅠㅊ픁츄" hidden="1">{#N/A,#N/A,FALSE,"단가표지"}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2" hidden="1">{#N/A,#N/A,FALSE,"조골재"}</definedName>
    <definedName name="ㅠㅍ" localSheetId="5" hidden="1">{#N/A,#N/A,FALSE,"조골재"}</definedName>
    <definedName name="ㅠㅍ" localSheetId="0" hidden="1">{#N/A,#N/A,FALSE,"조골재"}</definedName>
    <definedName name="ㅠㅍ" hidden="1">{#N/A,#N/A,FALSE,"조골재"}</definedName>
    <definedName name="ㅠㅍㅊ" localSheetId="1" hidden="1">{#N/A,#N/A,FALSE,"단가표지"}</definedName>
    <definedName name="ㅠㅍㅊ" localSheetId="2" hidden="1">{#N/A,#N/A,FALSE,"단가표지"}</definedName>
    <definedName name="ㅠㅍㅊ" localSheetId="5" hidden="1">{#N/A,#N/A,FALSE,"단가표지"}</definedName>
    <definedName name="ㅠㅍㅊ" localSheetId="0" hidden="1">{#N/A,#N/A,FALSE,"단가표지"}</definedName>
    <definedName name="ㅠㅍㅊ" hidden="1">{#N/A,#N/A,FALSE,"단가표지"}</definedName>
    <definedName name="ㅠㅍㅊ튳" localSheetId="1" hidden="1">{#N/A,#N/A,FALSE,"표지목차"}</definedName>
    <definedName name="ㅠㅍㅊ튳" localSheetId="2" hidden="1">{#N/A,#N/A,FALSE,"표지목차"}</definedName>
    <definedName name="ㅠㅍㅊ튳" localSheetId="5" hidden="1">{#N/A,#N/A,FALSE,"표지목차"}</definedName>
    <definedName name="ㅠㅍㅊ튳" localSheetId="0" hidden="1">{#N/A,#N/A,FALSE,"표지목차"}</definedName>
    <definedName name="ㅠㅍㅊ튳" hidden="1">{#N/A,#N/A,FALSE,"표지목차"}</definedName>
    <definedName name="ㅠㅍㅊ튳ㅌㅍ" localSheetId="1" hidden="1">{#N/A,#N/A,FALSE,"조골재"}</definedName>
    <definedName name="ㅠㅍㅊ튳ㅌㅍ" localSheetId="2" hidden="1">{#N/A,#N/A,FALSE,"조골재"}</definedName>
    <definedName name="ㅠㅍㅊ튳ㅌㅍ" localSheetId="5" hidden="1">{#N/A,#N/A,FALSE,"조골재"}</definedName>
    <definedName name="ㅠㅍㅊ튳ㅌㅍ" localSheetId="0" hidden="1">{#N/A,#N/A,FALSE,"조골재"}</definedName>
    <definedName name="ㅠㅍㅊ튳ㅌㅍ" hidden="1">{#N/A,#N/A,FALSE,"조골재"}</definedName>
    <definedName name="ㅠㅍㅊ튵" localSheetId="1" hidden="1">{#N/A,#N/A,FALSE,"골재소요량";#N/A,#N/A,FALSE,"골재소요량"}</definedName>
    <definedName name="ㅠㅍㅊ튵" localSheetId="2" hidden="1">{#N/A,#N/A,FALSE,"골재소요량";#N/A,#N/A,FALSE,"골재소요량"}</definedName>
    <definedName name="ㅠㅍㅊ튵" localSheetId="5" hidden="1">{#N/A,#N/A,FALSE,"골재소요량";#N/A,#N/A,FALSE,"골재소요량"}</definedName>
    <definedName name="ㅠㅍㅊ튵" localSheetId="0" hidden="1">{#N/A,#N/A,FALSE,"골재소요량";#N/A,#N/A,FALSE,"골재소요량"}</definedName>
    <definedName name="ㅠㅍㅊ튵" hidden="1">{#N/A,#N/A,FALSE,"골재소요량";#N/A,#N/A,FALSE,"골재소요량"}</definedName>
    <definedName name="ㅠㅍㅊ튵ㅊ" localSheetId="1" hidden="1">{#N/A,#N/A,FALSE,"단가표지"}</definedName>
    <definedName name="ㅠㅍㅊ튵ㅊ" localSheetId="2" hidden="1">{#N/A,#N/A,FALSE,"단가표지"}</definedName>
    <definedName name="ㅠㅍㅊ튵ㅊ" localSheetId="5" hidden="1">{#N/A,#N/A,FALSE,"단가표지"}</definedName>
    <definedName name="ㅠㅍㅊ튵ㅊ" localSheetId="0" hidden="1">{#N/A,#N/A,FALSE,"단가표지"}</definedName>
    <definedName name="ㅠㅍㅊ튵ㅊ" hidden="1">{#N/A,#N/A,FALSE,"단가표지"}</definedName>
    <definedName name="ㅠㅍ츄ㅜ" localSheetId="1" hidden="1">{#N/A,#N/A,FALSE,"단가표지"}</definedName>
    <definedName name="ㅠㅍ츄ㅜ" localSheetId="2" hidden="1">{#N/A,#N/A,FALSE,"단가표지"}</definedName>
    <definedName name="ㅠㅍ츄ㅜ" localSheetId="5" hidden="1">{#N/A,#N/A,FALSE,"단가표지"}</definedName>
    <definedName name="ㅠㅍ츄ㅜ" localSheetId="0" hidden="1">{#N/A,#N/A,FALSE,"단가표지"}</definedName>
    <definedName name="ㅠㅍ츄ㅜ" hidden="1">{#N/A,#N/A,FALSE,"단가표지"}</definedName>
    <definedName name="ㅠㅍ츛ㅍ" localSheetId="1" hidden="1">{#N/A,#N/A,FALSE,"혼합골재"}</definedName>
    <definedName name="ㅠㅍ츛ㅍ" localSheetId="2" hidden="1">{#N/A,#N/A,FALSE,"혼합골재"}</definedName>
    <definedName name="ㅠㅍ츛ㅍ" localSheetId="5" hidden="1">{#N/A,#N/A,FALSE,"혼합골재"}</definedName>
    <definedName name="ㅠㅍ츛ㅍ" localSheetId="0" hidden="1">{#N/A,#N/A,FALSE,"혼합골재"}</definedName>
    <definedName name="ㅠㅍ츛ㅍ" hidden="1">{#N/A,#N/A,FALSE,"혼합골재"}</definedName>
    <definedName name="ㅠㅍ츜ㅊ" localSheetId="1" hidden="1">{#N/A,#N/A,FALSE,"2~8번"}</definedName>
    <definedName name="ㅠㅍ츜ㅊ" localSheetId="2" hidden="1">{#N/A,#N/A,FALSE,"2~8번"}</definedName>
    <definedName name="ㅠㅍ츜ㅊ" localSheetId="5" hidden="1">{#N/A,#N/A,FALSE,"2~8번"}</definedName>
    <definedName name="ㅠㅍ츜ㅊ" localSheetId="0" hidden="1">{#N/A,#N/A,FALSE,"2~8번"}</definedName>
    <definedName name="ㅠㅍ츜ㅊ" hidden="1">{#N/A,#N/A,FALSE,"2~8번"}</definedName>
    <definedName name="ㅠㅍ츜ㅍ" localSheetId="1" hidden="1">{#N/A,#N/A,FALSE,"조골재"}</definedName>
    <definedName name="ㅠㅍ츜ㅍ" localSheetId="2" hidden="1">{#N/A,#N/A,FALSE,"조골재"}</definedName>
    <definedName name="ㅠㅍ츜ㅍ" localSheetId="5" hidden="1">{#N/A,#N/A,FALSE,"조골재"}</definedName>
    <definedName name="ㅠㅍ츜ㅍ" localSheetId="0" hidden="1">{#N/A,#N/A,FALSE,"조골재"}</definedName>
    <definedName name="ㅠㅍ츜ㅍ" hidden="1">{#N/A,#N/A,FALSE,"조골재"}</definedName>
    <definedName name="ㅠㅍ츝" localSheetId="1" hidden="1">{#N/A,#N/A,FALSE,"운반시간"}</definedName>
    <definedName name="ㅠㅍ츝" localSheetId="2" hidden="1">{#N/A,#N/A,FALSE,"운반시간"}</definedName>
    <definedName name="ㅠㅍ츝" localSheetId="5" hidden="1">{#N/A,#N/A,FALSE,"운반시간"}</definedName>
    <definedName name="ㅠㅍ츝" localSheetId="0" hidden="1">{#N/A,#N/A,FALSE,"운반시간"}</definedName>
    <definedName name="ㅠㅍ츝" hidden="1">{#N/A,#N/A,FALSE,"운반시간"}</definedName>
    <definedName name="ㅠㅍ츝ㅊ" localSheetId="1" hidden="1">{#N/A,#N/A,FALSE,"단가표지"}</definedName>
    <definedName name="ㅠㅍ츝ㅊ" localSheetId="2" hidden="1">{#N/A,#N/A,FALSE,"단가표지"}</definedName>
    <definedName name="ㅠㅍ츝ㅊ" localSheetId="5" hidden="1">{#N/A,#N/A,FALSE,"단가표지"}</definedName>
    <definedName name="ㅠㅍ츝ㅊ" localSheetId="0" hidden="1">{#N/A,#N/A,FALSE,"단가표지"}</definedName>
    <definedName name="ㅠㅍ츝ㅊ" hidden="1">{#N/A,#N/A,FALSE,"단가표지"}</definedName>
    <definedName name="ㅠㅍㅋㅊㅍㅍ" localSheetId="1" hidden="1">{#N/A,#N/A,FALSE,"단가표지"}</definedName>
    <definedName name="ㅠㅍㅋㅊㅍㅍ" localSheetId="2" hidden="1">{#N/A,#N/A,FALSE,"단가표지"}</definedName>
    <definedName name="ㅠㅍㅋㅊㅍㅍ" localSheetId="5" hidden="1">{#N/A,#N/A,FALSE,"단가표지"}</definedName>
    <definedName name="ㅠㅍㅋㅊㅍㅍ" localSheetId="0" hidden="1">{#N/A,#N/A,FALSE,"단가표지"}</definedName>
    <definedName name="ㅠㅍㅋㅊㅍㅍ" hidden="1">{#N/A,#N/A,FALSE,"단가표지"}</definedName>
    <definedName name="ㅠ퓿큨ㅊ" localSheetId="1" hidden="1">{#N/A,#N/A,FALSE,"단가표지"}</definedName>
    <definedName name="ㅠ퓿큨ㅊ" localSheetId="2" hidden="1">{#N/A,#N/A,FALSE,"단가표지"}</definedName>
    <definedName name="ㅠ퓿큨ㅊ" localSheetId="5" hidden="1">{#N/A,#N/A,FALSE,"단가표지"}</definedName>
    <definedName name="ㅠ퓿큨ㅊ" localSheetId="0" hidden="1">{#N/A,#N/A,FALSE,"단가표지"}</definedName>
    <definedName name="ㅠ퓿큨ㅊ" hidden="1">{#N/A,#N/A,FALSE,"단가표지"}</definedName>
    <definedName name="ㅠ픀ㅊ" localSheetId="1" hidden="1">{#N/A,#N/A,FALSE,"단가표지"}</definedName>
    <definedName name="ㅠ픀ㅊ" localSheetId="2" hidden="1">{#N/A,#N/A,FALSE,"단가표지"}</definedName>
    <definedName name="ㅠ픀ㅊ" localSheetId="5" hidden="1">{#N/A,#N/A,FALSE,"단가표지"}</definedName>
    <definedName name="ㅠ픀ㅊ" localSheetId="0" hidden="1">{#N/A,#N/A,FALSE,"단가표지"}</definedName>
    <definedName name="ㅠ픀ㅊ" hidden="1">{#N/A,#N/A,FALSE,"단가표지"}</definedName>
    <definedName name="ㅠ픀ㅊㅍ" localSheetId="1" hidden="1">{#N/A,#N/A,FALSE,"표지목차"}</definedName>
    <definedName name="ㅠ픀ㅊㅍ" localSheetId="2" hidden="1">{#N/A,#N/A,FALSE,"표지목차"}</definedName>
    <definedName name="ㅠ픀ㅊㅍ" localSheetId="5" hidden="1">{#N/A,#N/A,FALSE,"표지목차"}</definedName>
    <definedName name="ㅠ픀ㅊㅍ" localSheetId="0" hidden="1">{#N/A,#N/A,FALSE,"표지목차"}</definedName>
    <definedName name="ㅠ픀ㅊㅍ" hidden="1">{#N/A,#N/A,FALSE,"표지목차"}</definedName>
    <definedName name="ㅠ픀ㅋㅊㅍ" localSheetId="1" hidden="1">{#N/A,#N/A,FALSE,"운반시간"}</definedName>
    <definedName name="ㅠ픀ㅋㅊㅍ" localSheetId="2" hidden="1">{#N/A,#N/A,FALSE,"운반시간"}</definedName>
    <definedName name="ㅠ픀ㅋㅊㅍ" localSheetId="5" hidden="1">{#N/A,#N/A,FALSE,"운반시간"}</definedName>
    <definedName name="ㅠ픀ㅋㅊㅍ" localSheetId="0" hidden="1">{#N/A,#N/A,FALSE,"운반시간"}</definedName>
    <definedName name="ㅠ픀ㅋㅊㅍ" hidden="1">{#N/A,#N/A,FALSE,"운반시간"}</definedName>
    <definedName name="ㅠㅠㅠ">[16]!ㅠㅠㅠ</definedName>
    <definedName name="ㅡ" localSheetId="5" hidden="1">#REF!</definedName>
    <definedName name="ㅡ" hidden="1">#REF!</definedName>
    <definedName name="ㅣ" localSheetId="5">#REF!</definedName>
    <definedName name="ㅣ">#REF!</definedName>
    <definedName name="ㅣ58">#REF!</definedName>
    <definedName name="ㅣ허ㅏㅣ하" localSheetId="1" hidden="1">{#N/A,#N/A,FALSE,"혼합골재"}</definedName>
    <definedName name="ㅣ허ㅏㅣ하" localSheetId="2" hidden="1">{#N/A,#N/A,FALSE,"혼합골재"}</definedName>
    <definedName name="ㅣ허ㅏㅣ하" localSheetId="5" hidden="1">{#N/A,#N/A,FALSE,"혼합골재"}</definedName>
    <definedName name="ㅣ허ㅏㅣ하" localSheetId="0" hidden="1">{#N/A,#N/A,FALSE,"혼합골재"}</definedName>
    <definedName name="ㅣ허ㅏㅣ하" hidden="1">{#N/A,#N/A,FALSE,"혼합골재"}</definedName>
    <definedName name="ㅣ허ㅣ호ㅓㅏ" localSheetId="1" hidden="1">{#N/A,#N/A,FALSE,"조골재"}</definedName>
    <definedName name="ㅣ허ㅣ호ㅓㅏ" localSheetId="2" hidden="1">{#N/A,#N/A,FALSE,"조골재"}</definedName>
    <definedName name="ㅣ허ㅣ호ㅓㅏ" localSheetId="5" hidden="1">{#N/A,#N/A,FALSE,"조골재"}</definedName>
    <definedName name="ㅣ허ㅣ호ㅓㅏ" localSheetId="0" hidden="1">{#N/A,#N/A,FALSE,"조골재"}</definedName>
    <definedName name="ㅣ허ㅣ호ㅓㅏ" hidden="1">{#N/A,#N/A,FALSE,"조골재"}</definedName>
    <definedName name="ㅣㅏ아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허ㅏ허ㅏ허ㅏ" localSheetId="1" hidden="1">{#N/A,#N/A,FALSE,"단가표지"}</definedName>
    <definedName name="ㅣㅏ허ㅏ허ㅏ허ㅏ" localSheetId="2" hidden="1">{#N/A,#N/A,FALSE,"단가표지"}</definedName>
    <definedName name="ㅣㅏ허ㅏ허ㅏ허ㅏ" localSheetId="5" hidden="1">{#N/A,#N/A,FALSE,"단가표지"}</definedName>
    <definedName name="ㅣㅏ허ㅏ허ㅏ허ㅏ" localSheetId="0" hidden="1">{#N/A,#N/A,FALSE,"단가표지"}</definedName>
    <definedName name="ㅣㅏ허ㅏ허ㅏ허ㅏ" hidden="1">{#N/A,#N/A,FALSE,"단가표지"}</definedName>
    <definedName name="ㅣㅏㅓㅎ" localSheetId="1" hidden="1">{#N/A,#N/A,FALSE,"단가표지"}</definedName>
    <definedName name="ㅣㅏㅓㅎ" localSheetId="2" hidden="1">{#N/A,#N/A,FALSE,"단가표지"}</definedName>
    <definedName name="ㅣㅏㅓㅎ" localSheetId="5" hidden="1">{#N/A,#N/A,FALSE,"단가표지"}</definedName>
    <definedName name="ㅣㅏㅓㅎ" localSheetId="0" hidden="1">{#N/A,#N/A,FALSE,"단가표지"}</definedName>
    <definedName name="ㅣㅏㅓㅎ" hidden="1">{#N/A,#N/A,FALSE,"단가표지"}</definedName>
    <definedName name="ㅣㅏㅓ허ㅏㅓㅎ" localSheetId="1" hidden="1">{#N/A,#N/A,FALSE,"표지목차"}</definedName>
    <definedName name="ㅣㅏㅓ허ㅏㅓㅎ" localSheetId="2" hidden="1">{#N/A,#N/A,FALSE,"표지목차"}</definedName>
    <definedName name="ㅣㅏㅓ허ㅏㅓㅎ" localSheetId="5" hidden="1">{#N/A,#N/A,FALSE,"표지목차"}</definedName>
    <definedName name="ㅣㅏㅓ허ㅏㅓㅎ" localSheetId="0" hidden="1">{#N/A,#N/A,FALSE,"표지목차"}</definedName>
    <definedName name="ㅣㅏㅓ허ㅏㅓㅎ" hidden="1">{#N/A,#N/A,FALSE,"표지목차"}</definedName>
    <definedName name="ㅣㅏㅓㅣ허ㅏㅎ" localSheetId="1" hidden="1">{#N/A,#N/A,FALSE,"골재소요량";#N/A,#N/A,FALSE,"골재소요량"}</definedName>
    <definedName name="ㅣㅏㅓㅣ허ㅏㅎ" localSheetId="2" hidden="1">{#N/A,#N/A,FALSE,"골재소요량";#N/A,#N/A,FALSE,"골재소요량"}</definedName>
    <definedName name="ㅣㅏㅓㅣ허ㅏㅎ" localSheetId="5" hidden="1">{#N/A,#N/A,FALSE,"골재소요량";#N/A,#N/A,FALSE,"골재소요량"}</definedName>
    <definedName name="ㅣㅏㅓㅣ허ㅏㅎ" localSheetId="0" hidden="1">{#N/A,#N/A,FALSE,"골재소요량";#N/A,#N/A,FALSE,"골재소요량"}</definedName>
    <definedName name="ㅣㅏㅓㅣ허ㅏㅎ" hidden="1">{#N/A,#N/A,FALSE,"골재소요량";#N/A,#N/A,FALSE,"골재소요량"}</definedName>
    <definedName name="ㅣㅏㅓㅣ허ㅏㅏ허" localSheetId="1" hidden="1">{#N/A,#N/A,FALSE,"조골재"}</definedName>
    <definedName name="ㅣㅏㅓㅣ허ㅏㅏ허" localSheetId="2" hidden="1">{#N/A,#N/A,FALSE,"조골재"}</definedName>
    <definedName name="ㅣㅏㅓㅣ허ㅏㅏ허" localSheetId="5" hidden="1">{#N/A,#N/A,FALSE,"조골재"}</definedName>
    <definedName name="ㅣㅏㅓㅣ허ㅏㅏ허" localSheetId="0" hidden="1">{#N/A,#N/A,FALSE,"조골재"}</definedName>
    <definedName name="ㅣㅏㅓㅣ허ㅏㅏ허" hidden="1">{#N/A,#N/A,FALSE,"조골재"}</definedName>
    <definedName name="ㅣㅓㅏ허" localSheetId="1" hidden="1">{#N/A,#N/A,FALSE,"운반시간"}</definedName>
    <definedName name="ㅣㅓㅏ허" localSheetId="2" hidden="1">{#N/A,#N/A,FALSE,"운반시간"}</definedName>
    <definedName name="ㅣㅓㅏ허" localSheetId="5" hidden="1">{#N/A,#N/A,FALSE,"운반시간"}</definedName>
    <definedName name="ㅣㅓㅏ허" localSheetId="0" hidden="1">{#N/A,#N/A,FALSE,"운반시간"}</definedName>
    <definedName name="ㅣㅓㅏ허" hidden="1">{#N/A,#N/A,FALSE,"운반시간"}</definedName>
    <definedName name="ㅣㅓㅏ허ㅏㅣ허ㅏㅓ" localSheetId="1" hidden="1">{#N/A,#N/A,FALSE,"운반시간"}</definedName>
    <definedName name="ㅣㅓㅏ허ㅏㅣ허ㅏㅓ" localSheetId="2" hidden="1">{#N/A,#N/A,FALSE,"운반시간"}</definedName>
    <definedName name="ㅣㅓㅏ허ㅏㅣ허ㅏㅓ" localSheetId="5" hidden="1">{#N/A,#N/A,FALSE,"운반시간"}</definedName>
    <definedName name="ㅣㅓㅏ허ㅏㅣ허ㅏㅓ" localSheetId="0" hidden="1">{#N/A,#N/A,FALSE,"운반시간"}</definedName>
    <definedName name="ㅣㅓㅏ허ㅏㅣ허ㅏㅓ" hidden="1">{#N/A,#N/A,FALSE,"운반시간"}</definedName>
    <definedName name="ㅣㅚㅓㅏ" localSheetId="1" hidden="1">{#N/A,#N/A,FALSE,"단가표지"}</definedName>
    <definedName name="ㅣㅚㅓㅏ" localSheetId="2" hidden="1">{#N/A,#N/A,FALSE,"단가표지"}</definedName>
    <definedName name="ㅣㅚㅓㅏ" localSheetId="5" hidden="1">{#N/A,#N/A,FALSE,"단가표지"}</definedName>
    <definedName name="ㅣㅚㅓㅏ" localSheetId="0" hidden="1">{#N/A,#N/A,FALSE,"단가표지"}</definedName>
    <definedName name="ㅣㅚㅓㅏ" hidden="1">{#N/A,#N/A,FALSE,"단가표지"}</definedName>
    <definedName name="ㅣㅣ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37" i="1" l="1"/>
  <c r="L37" i="1" l="1"/>
  <c r="C4" i="24" l="1"/>
  <c r="J15" i="6" l="1"/>
  <c r="O17" i="8"/>
  <c r="D27" i="1"/>
  <c r="D6" i="1" l="1"/>
  <c r="N24" i="1" l="1"/>
  <c r="E13" i="9" l="1"/>
  <c r="E12" i="9"/>
  <c r="K7" i="9" l="1"/>
  <c r="B17" i="8"/>
  <c r="O16" i="8"/>
  <c r="C9" i="6" s="1"/>
  <c r="H29" i="6"/>
  <c r="H32" i="6" s="1"/>
  <c r="L28" i="6"/>
  <c r="E28" i="6"/>
  <c r="L27" i="6"/>
  <c r="J27" i="6"/>
  <c r="L26" i="6"/>
  <c r="J26" i="6"/>
  <c r="L25" i="6"/>
  <c r="E25" i="6"/>
  <c r="L24" i="6"/>
  <c r="J24" i="6"/>
  <c r="J29" i="6" s="1"/>
  <c r="H22" i="4"/>
  <c r="J21" i="4"/>
  <c r="J6" i="4" s="1"/>
  <c r="E21" i="4"/>
  <c r="F5" i="4"/>
  <c r="A3" i="4"/>
  <c r="H23" i="1"/>
  <c r="E23" i="1"/>
  <c r="D3" i="1"/>
  <c r="J9" i="6" l="1"/>
  <c r="E10" i="9"/>
  <c r="H21" i="4"/>
  <c r="H6" i="4" s="1"/>
  <c r="L29" i="6"/>
  <c r="F29" i="6" s="1"/>
  <c r="G9" i="6"/>
  <c r="K6" i="8"/>
  <c r="L30" i="6"/>
  <c r="F30" i="6" s="1"/>
  <c r="J32" i="6"/>
  <c r="E24" i="6"/>
  <c r="J25" i="6"/>
  <c r="E27" i="6"/>
  <c r="J28" i="6"/>
  <c r="E26" i="6"/>
  <c r="C20" i="6" l="1"/>
  <c r="H20" i="6"/>
  <c r="K20" i="6" s="1"/>
  <c r="E15" i="6"/>
  <c r="B14" i="6" s="1"/>
  <c r="L31" i="6"/>
  <c r="F31" i="6" s="1"/>
  <c r="L32" i="6"/>
  <c r="L33" i="6" s="1"/>
  <c r="J33" i="6"/>
  <c r="F33" i="6" l="1"/>
  <c r="F32" i="6"/>
  <c r="K22" i="4"/>
  <c r="L22" i="4" l="1"/>
  <c r="E22" i="4"/>
  <c r="F22" i="4" l="1"/>
  <c r="L21" i="4"/>
  <c r="L6" i="4" s="1"/>
  <c r="F21" i="4" l="1"/>
  <c r="F6" i="4" l="1"/>
  <c r="F8" i="4" l="1"/>
  <c r="E3" i="9"/>
  <c r="B9" i="9" l="1"/>
  <c r="B13" i="9" s="1"/>
  <c r="I13" i="9" s="1"/>
  <c r="B8" i="9"/>
  <c r="B12" i="9" s="1"/>
  <c r="I12" i="9" s="1"/>
  <c r="G15" i="9" s="1"/>
  <c r="F11" i="4" s="1"/>
  <c r="F12" i="4" l="1"/>
  <c r="F13" i="4" l="1"/>
  <c r="E4" i="4" s="1"/>
</calcChain>
</file>

<file path=xl/sharedStrings.xml><?xml version="1.0" encoding="utf-8"?>
<sst xmlns="http://schemas.openxmlformats.org/spreadsheetml/2006/main" count="253" uniqueCount="198">
  <si>
    <t>위치</t>
    <phoneticPr fontId="6" type="noConversion"/>
  </si>
  <si>
    <t>:</t>
  </si>
  <si>
    <t>용역명</t>
    <phoneticPr fontId="6" type="noConversion"/>
  </si>
  <si>
    <t>위</t>
  </si>
  <si>
    <t xml:space="preserve"> </t>
    <phoneticPr fontId="6" type="noConversion"/>
  </si>
  <si>
    <t>공기</t>
    <phoneticPr fontId="6" type="noConversion"/>
  </si>
  <si>
    <t>과
장</t>
    <phoneticPr fontId="6" type="noConversion"/>
  </si>
  <si>
    <t>팀
장</t>
    <phoneticPr fontId="6" type="noConversion"/>
  </si>
  <si>
    <t>담
당
자</t>
    <phoneticPr fontId="6" type="noConversion"/>
  </si>
  <si>
    <t>설
계
자</t>
    <phoneticPr fontId="6" type="noConversion"/>
  </si>
  <si>
    <t>.</t>
    <phoneticPr fontId="6" type="noConversion"/>
  </si>
  <si>
    <t>치</t>
  </si>
  <si>
    <t>용역비</t>
    <phoneticPr fontId="6" type="noConversion"/>
  </si>
  <si>
    <t>: 일금</t>
    <phoneticPr fontId="6" type="noConversion"/>
  </si>
  <si>
    <t>원정</t>
    <phoneticPr fontId="6" type="noConversion"/>
  </si>
  <si>
    <t>(\</t>
    <phoneticPr fontId="6" type="noConversion"/>
  </si>
  <si>
    <t>원)</t>
    <phoneticPr fontId="6" type="noConversion"/>
  </si>
  <si>
    <t>계</t>
    <phoneticPr fontId="6" type="noConversion"/>
  </si>
  <si>
    <t>공    종</t>
    <phoneticPr fontId="6" type="noConversion"/>
  </si>
  <si>
    <t>규   격</t>
    <phoneticPr fontId="6" type="noConversion"/>
  </si>
  <si>
    <t>수 량</t>
    <phoneticPr fontId="6" type="noConversion"/>
  </si>
  <si>
    <t>단위</t>
    <phoneticPr fontId="6" type="noConversion"/>
  </si>
  <si>
    <t>계</t>
    <phoneticPr fontId="6" type="noConversion"/>
  </si>
  <si>
    <t>재   료   비</t>
    <phoneticPr fontId="6" type="noConversion"/>
  </si>
  <si>
    <t>노  무  비</t>
    <phoneticPr fontId="6" type="noConversion"/>
  </si>
  <si>
    <t>경       비</t>
    <phoneticPr fontId="6" type="noConversion"/>
  </si>
  <si>
    <t>비 고</t>
    <phoneticPr fontId="6" type="noConversion"/>
  </si>
  <si>
    <t>단    가</t>
    <phoneticPr fontId="6" type="noConversion"/>
  </si>
  <si>
    <t>금   액</t>
    <phoneticPr fontId="6" type="noConversion"/>
  </si>
  <si>
    <t>총 용역비</t>
    <phoneticPr fontId="6" type="noConversion"/>
  </si>
  <si>
    <t xml:space="preserve"> 1. 기본 및 실시설계비</t>
    <phoneticPr fontId="6" type="noConversion"/>
  </si>
  <si>
    <t>식</t>
    <phoneticPr fontId="6" type="noConversion"/>
  </si>
  <si>
    <t xml:space="preserve"> 1. 기본 및 실시설계</t>
    <phoneticPr fontId="6" type="noConversion"/>
  </si>
  <si>
    <t xml:space="preserve">      기본 및 실시설계비</t>
    <phoneticPr fontId="6" type="noConversion"/>
  </si>
  <si>
    <t>제1호표</t>
    <phoneticPr fontId="6" type="noConversion"/>
  </si>
  <si>
    <t>일    위    대    가</t>
  </si>
  <si>
    <r>
      <t xml:space="preserve"> </t>
    </r>
    <r>
      <rPr>
        <b/>
        <sz val="11"/>
        <rFont val="바탕"/>
        <family val="1"/>
        <charset val="129"/>
      </rPr>
      <t>제</t>
    </r>
    <r>
      <rPr>
        <b/>
        <sz val="11"/>
        <rFont val="rnffla"/>
        <family val="2"/>
      </rPr>
      <t xml:space="preserve"> 1 </t>
    </r>
    <r>
      <rPr>
        <b/>
        <sz val="11"/>
        <rFont val="바탕"/>
        <family val="1"/>
        <charset val="129"/>
      </rPr>
      <t>호표</t>
    </r>
    <r>
      <rPr>
        <b/>
        <sz val="11"/>
        <rFont val="rnffla"/>
        <family val="2"/>
      </rPr>
      <t xml:space="preserve">  </t>
    </r>
    <r>
      <rPr>
        <b/>
        <sz val="11"/>
        <rFont val="바탕"/>
        <family val="1"/>
        <charset val="129"/>
      </rPr>
      <t>실시설계비</t>
    </r>
    <r>
      <rPr>
        <b/>
        <sz val="11"/>
        <rFont val="rnffla"/>
        <family val="2"/>
      </rPr>
      <t xml:space="preserve"> : </t>
    </r>
    <r>
      <rPr>
        <b/>
        <sz val="11"/>
        <rFont val="바탕"/>
        <family val="1"/>
        <charset val="129"/>
      </rPr>
      <t>１식</t>
    </r>
    <phoneticPr fontId="6" type="noConversion"/>
  </si>
  <si>
    <t xml:space="preserve">   ※ 근거자료 : 『 공공발주사업에 대한 건축사의 업무범위와 대가기준(국토교통부 고시 제2020-635호, 2020. 9. 14.) 』 </t>
    <phoneticPr fontId="6" type="noConversion"/>
  </si>
  <si>
    <t xml:space="preserve">  ■  실시설계비</t>
    <phoneticPr fontId="6" type="noConversion"/>
  </si>
  <si>
    <t xml:space="preserve">  ⇒ 적  용 :</t>
    <phoneticPr fontId="6" type="noConversion"/>
  </si>
  <si>
    <t xml:space="preserve">     1) 공   사   비</t>
    <phoneticPr fontId="6" type="noConversion"/>
  </si>
  <si>
    <t xml:space="preserve">       -  공 사 비  계 :</t>
    <phoneticPr fontId="6" type="noConversion"/>
  </si>
  <si>
    <t>(VAT 포함) ⇒</t>
    <phoneticPr fontId="6" type="noConversion"/>
  </si>
  <si>
    <t>(VAT 제외)</t>
    <phoneticPr fontId="6" type="noConversion"/>
  </si>
  <si>
    <t xml:space="preserve"> </t>
    <phoneticPr fontId="6" type="noConversion"/>
  </si>
  <si>
    <t xml:space="preserve">          ∴ 실시설계비</t>
    <phoneticPr fontId="6" type="noConversion"/>
  </si>
  <si>
    <t xml:space="preserve">      ⇒  적  용 :</t>
    <phoneticPr fontId="6" type="noConversion"/>
  </si>
  <si>
    <t>제 2 호표 수도노선 측량 (교외시가지)</t>
    <phoneticPr fontId="6" type="noConversion"/>
  </si>
  <si>
    <t>km</t>
    <phoneticPr fontId="6" type="noConversion"/>
  </si>
  <si>
    <t>고급기술자(측량)</t>
    <phoneticPr fontId="6" type="noConversion"/>
  </si>
  <si>
    <t>인</t>
    <phoneticPr fontId="6" type="noConversion"/>
  </si>
  <si>
    <t>중급기술자(측량)</t>
    <phoneticPr fontId="6" type="noConversion"/>
  </si>
  <si>
    <t>인</t>
    <phoneticPr fontId="6" type="noConversion"/>
  </si>
  <si>
    <t>초급기술자(측량)</t>
    <phoneticPr fontId="6" type="noConversion"/>
  </si>
  <si>
    <t>인</t>
    <phoneticPr fontId="6" type="noConversion"/>
  </si>
  <si>
    <t>초급기능사(측량)</t>
    <phoneticPr fontId="6" type="noConversion"/>
  </si>
  <si>
    <t>인</t>
    <phoneticPr fontId="6" type="noConversion"/>
  </si>
  <si>
    <t>보통인부</t>
    <phoneticPr fontId="6" type="noConversion"/>
  </si>
  <si>
    <t>소계</t>
    <phoneticPr fontId="6" type="noConversion"/>
  </si>
  <si>
    <t>제  경  비</t>
    <phoneticPr fontId="6" type="noConversion"/>
  </si>
  <si>
    <t>%</t>
    <phoneticPr fontId="6" type="noConversion"/>
  </si>
  <si>
    <t>기  술  료</t>
    <phoneticPr fontId="6" type="noConversion"/>
  </si>
  <si>
    <t>%</t>
    <phoneticPr fontId="6" type="noConversion"/>
  </si>
  <si>
    <t>계</t>
    <phoneticPr fontId="6" type="noConversion"/>
  </si>
  <si>
    <t>적용 금액</t>
    <phoneticPr fontId="6" type="noConversion"/>
  </si>
  <si>
    <t>산    출    근    거</t>
    <phoneticPr fontId="45" type="noConversion"/>
  </si>
  <si>
    <t>&lt;제1호표 산출기초&gt;</t>
    <phoneticPr fontId="6" type="noConversion"/>
  </si>
  <si>
    <t>사업비 및 공사개요</t>
    <phoneticPr fontId="6" type="noConversion"/>
  </si>
  <si>
    <t>가. 사업비</t>
    <phoneticPr fontId="6" type="noConversion"/>
  </si>
  <si>
    <t>구                        분</t>
    <phoneticPr fontId="6" type="noConversion"/>
  </si>
  <si>
    <t>사 업 비(원)</t>
    <phoneticPr fontId="6" type="noConversion"/>
  </si>
  <si>
    <t xml:space="preserve">계   </t>
    <phoneticPr fontId="6" type="noConversion"/>
  </si>
  <si>
    <t>1식</t>
    <phoneticPr fontId="6" type="noConversion"/>
  </si>
  <si>
    <t xml:space="preserve"> </t>
    <phoneticPr fontId="6" type="noConversion"/>
  </si>
  <si>
    <t xml:space="preserve"> </t>
    <phoneticPr fontId="6" type="noConversion"/>
  </si>
  <si>
    <t>나. 공사개요</t>
    <phoneticPr fontId="6" type="noConversion"/>
  </si>
  <si>
    <t>사    업    명</t>
    <phoneticPr fontId="6" type="noConversion"/>
  </si>
  <si>
    <t>위      치</t>
    <phoneticPr fontId="6" type="noConversion"/>
  </si>
  <si>
    <t>사업량</t>
    <phoneticPr fontId="6" type="noConversion"/>
  </si>
  <si>
    <t>사업비(원)</t>
    <phoneticPr fontId="6" type="noConversion"/>
  </si>
  <si>
    <t>&lt;손해배상보험료 산정&gt;</t>
    <phoneticPr fontId="6" type="noConversion"/>
  </si>
  <si>
    <t xml:space="preserve">  : 국토해양부고시 제2009-385호에 근거</t>
    <phoneticPr fontId="6" type="noConversion"/>
  </si>
  <si>
    <t xml:space="preserve">  ○  순용역금액</t>
    <phoneticPr fontId="6" type="noConversion"/>
  </si>
  <si>
    <t>:</t>
    <phoneticPr fontId="6" type="noConversion"/>
  </si>
  <si>
    <t>원</t>
    <phoneticPr fontId="6" type="noConversion"/>
  </si>
  <si>
    <t xml:space="preserve">  ○  적용요율</t>
    <phoneticPr fontId="6" type="noConversion"/>
  </si>
  <si>
    <t>:</t>
    <phoneticPr fontId="6" type="noConversion"/>
  </si>
  <si>
    <t>기본요율 + 적용가산요율</t>
    <phoneticPr fontId="6" type="noConversion"/>
  </si>
  <si>
    <t xml:space="preserve">  ○  적용가산요율</t>
    <phoneticPr fontId="6" type="noConversion"/>
  </si>
  <si>
    <t>가산요율 x 표준공사기간초과일수/365일</t>
    <phoneticPr fontId="6" type="noConversion"/>
  </si>
  <si>
    <t xml:space="preserve">  ○  공제요율</t>
    <phoneticPr fontId="6" type="noConversion"/>
  </si>
  <si>
    <t>용역금액</t>
    <phoneticPr fontId="6" type="noConversion"/>
  </si>
  <si>
    <t>단위</t>
    <phoneticPr fontId="6" type="noConversion"/>
  </si>
  <si>
    <t>기본요율</t>
    <phoneticPr fontId="6" type="noConversion"/>
  </si>
  <si>
    <t>가산요율</t>
    <phoneticPr fontId="6" type="noConversion"/>
  </si>
  <si>
    <t>3년</t>
    <phoneticPr fontId="6" type="noConversion"/>
  </si>
  <si>
    <t xml:space="preserve">                         </t>
    <phoneticPr fontId="6" type="noConversion"/>
  </si>
  <si>
    <t>년</t>
    <phoneticPr fontId="6" type="noConversion"/>
  </si>
  <si>
    <t xml:space="preserve">  ○  보험료산정</t>
    <phoneticPr fontId="6" type="noConversion"/>
  </si>
  <si>
    <t>x</t>
    <phoneticPr fontId="6" type="noConversion"/>
  </si>
  <si>
    <t xml:space="preserve">                                 </t>
    <phoneticPr fontId="6" type="noConversion"/>
  </si>
  <si>
    <t xml:space="preserve">  ○  손해배상보험료</t>
    <phoneticPr fontId="6" type="noConversion"/>
  </si>
  <si>
    <t>=</t>
    <phoneticPr fontId="6" type="noConversion"/>
  </si>
  <si>
    <t xml:space="preserve">                               </t>
    <phoneticPr fontId="6" type="noConversion"/>
  </si>
  <si>
    <t>[별표4] 건축설계 대가요율</t>
    <phoneticPr fontId="6" type="noConversion"/>
  </si>
  <si>
    <t>(단위 : %)</t>
    <phoneticPr fontId="6" type="noConversion"/>
  </si>
  <si>
    <t>종 별</t>
  </si>
  <si>
    <t>제3종(복잡)</t>
  </si>
  <si>
    <t>제2종(보통)</t>
  </si>
  <si>
    <t>제1종(단순)</t>
  </si>
  <si>
    <t>공사비</t>
  </si>
  <si>
    <t>도서의양</t>
  </si>
  <si>
    <t>상급</t>
  </si>
  <si>
    <t>중급</t>
  </si>
  <si>
    <t>기본</t>
  </si>
  <si>
    <t>기본</t>
    <phoneticPr fontId="6" type="noConversion"/>
  </si>
  <si>
    <t>5000만원</t>
  </si>
  <si>
    <t>1억원</t>
  </si>
  <si>
    <t>2억원</t>
  </si>
  <si>
    <t>3억원</t>
  </si>
  <si>
    <t>5억원</t>
  </si>
  <si>
    <t>10억원</t>
  </si>
  <si>
    <t>20억원</t>
  </si>
  <si>
    <t>30억원</t>
  </si>
  <si>
    <t>50억원</t>
  </si>
  <si>
    <t>100억원</t>
    <phoneticPr fontId="6" type="noConversion"/>
  </si>
  <si>
    <t>200억원</t>
    <phoneticPr fontId="6" type="noConversion"/>
  </si>
  <si>
    <t>주) "공사비"라 함은 발주자의 공사비 총예정금액(자재대 포함) 중 용지비, 보상비, 법률수속비 및 부가가치세를 제외한
     일체의 금액을 말한다.</t>
    <phoneticPr fontId="6" type="noConversion"/>
  </si>
  <si>
    <t xml:space="preserve"> 2. 인증비</t>
    <phoneticPr fontId="6" type="noConversion"/>
  </si>
  <si>
    <t>비계공</t>
  </si>
  <si>
    <t>형틀목공</t>
  </si>
  <si>
    <t>철근공</t>
  </si>
  <si>
    <t>철골공</t>
  </si>
  <si>
    <t>콘크리트공</t>
  </si>
  <si>
    <t>인증비 산정</t>
    <phoneticPr fontId="61" type="noConversion"/>
  </si>
  <si>
    <t>공공발주사업에 대한 건축사의 업무범위와 대가기준</t>
  </si>
  <si>
    <t xml:space="preserve"> 4. 손해배상보험료</t>
    <phoneticPr fontId="6" type="noConversion"/>
  </si>
  <si>
    <t xml:space="preserve"> 5. 부가세</t>
    <phoneticPr fontId="6" type="noConversion"/>
  </si>
  <si>
    <t xml:space="preserve"> 6. 합   계</t>
    <phoneticPr fontId="6" type="noConversion"/>
  </si>
  <si>
    <t xml:space="preserve">  서 산 시</t>
    <phoneticPr fontId="6" type="noConversion"/>
  </si>
  <si>
    <t xml:space="preserve">  개월</t>
    <phoneticPr fontId="6" type="noConversion"/>
  </si>
  <si>
    <t xml:space="preserve"> 「공공발주사업에 대한 건축사의 업무범위와 대가기준」(2025-0314제29069호)</t>
    <phoneticPr fontId="6" type="noConversion"/>
  </si>
  <si>
    <t xml:space="preserve">   - 제로에너지 인증(4등급)</t>
    <phoneticPr fontId="6" type="noConversion"/>
  </si>
  <si>
    <r>
      <t xml:space="preserve">설계업무의 대가는 제 2항에 따라 산출된 대가에 에너지효율 및 제로에너지건축물 인증등급에 따라
다음 각 목의 비율을 추가로 산정한 값을 더하여 산출한다.
</t>
    </r>
    <r>
      <rPr>
        <u/>
        <sz val="12"/>
        <rFont val="굴림"/>
        <family val="3"/>
        <charset val="129"/>
      </rPr>
      <t>* 다만, 제로에너지 건축물 인증을 적용할 경우 가목의 대가는 적용하지 않는다</t>
    </r>
    <r>
      <rPr>
        <sz val="12"/>
        <rFont val="굴림"/>
        <family val="3"/>
        <charset val="129"/>
      </rPr>
      <t xml:space="preserve">
가. 에너지효율등급 인증
나. 제로에너지효율등급인증
4) 4등급: 대가의 8.5%
</t>
    </r>
    <phoneticPr fontId="61" type="noConversion"/>
  </si>
  <si>
    <t xml:space="preserve">  ○  예정용역기간    :</t>
    <phoneticPr fontId="6" type="noConversion"/>
  </si>
  <si>
    <t>실시설계</t>
    <phoneticPr fontId="6" type="noConversion"/>
  </si>
  <si>
    <t>제1종근린생활시설 요율적용</t>
    <phoneticPr fontId="6" type="noConversion"/>
  </si>
  <si>
    <t>공공발주사업에 대한 건축사의 업무범위와 대가기준[국토교통부고시제2020-635호]</t>
    <phoneticPr fontId="6" type="noConversion"/>
  </si>
  <si>
    <t>구분</t>
    <phoneticPr fontId="6" type="noConversion"/>
  </si>
  <si>
    <t>기본중간</t>
    <phoneticPr fontId="6" type="noConversion"/>
  </si>
  <si>
    <t>%</t>
    <phoneticPr fontId="6" type="noConversion"/>
  </si>
  <si>
    <t>3년</t>
    <phoneticPr fontId="6" type="noConversion"/>
  </si>
  <si>
    <t>표준요율기간</t>
    <phoneticPr fontId="6" type="noConversion"/>
  </si>
  <si>
    <t>(농업정책과)</t>
    <phoneticPr fontId="6" type="noConversion"/>
  </si>
  <si>
    <t>)</t>
    <phoneticPr fontId="6" type="noConversion"/>
  </si>
  <si>
    <t>□  설  계  설  명  서</t>
    <phoneticPr fontId="6" type="noConversion"/>
  </si>
  <si>
    <r>
      <rPr>
        <b/>
        <sz val="14"/>
        <rFont val="돋움"/>
        <family val="3"/>
        <charset val="129"/>
      </rPr>
      <t>1. 과 업 명</t>
    </r>
    <r>
      <rPr>
        <sz val="14"/>
        <rFont val="돋움"/>
        <family val="3"/>
        <charset val="129"/>
      </rPr>
      <t xml:space="preserve"> : </t>
    </r>
    <phoneticPr fontId="6" type="noConversion"/>
  </si>
  <si>
    <r>
      <rPr>
        <b/>
        <sz val="14"/>
        <rFont val="돋움"/>
        <family val="3"/>
        <charset val="129"/>
      </rPr>
      <t>2. 위     치</t>
    </r>
    <r>
      <rPr>
        <sz val="14"/>
        <rFont val="돋움"/>
        <family val="3"/>
        <charset val="129"/>
      </rPr>
      <t xml:space="preserve"> :</t>
    </r>
    <phoneticPr fontId="61" type="noConversion"/>
  </si>
  <si>
    <r>
      <rPr>
        <b/>
        <sz val="14"/>
        <rFont val="돋움"/>
        <family val="3"/>
        <charset val="129"/>
      </rPr>
      <t>3. 목     적</t>
    </r>
    <r>
      <rPr>
        <sz val="14"/>
        <rFont val="돋움"/>
        <family val="3"/>
        <charset val="129"/>
      </rPr>
      <t xml:space="preserve"> : </t>
    </r>
    <phoneticPr fontId="57" type="noConversion"/>
  </si>
  <si>
    <r>
      <rPr>
        <b/>
        <sz val="14"/>
        <rFont val="돋움"/>
        <family val="3"/>
        <charset val="129"/>
      </rPr>
      <t>4. 과업의 개요</t>
    </r>
    <r>
      <rPr>
        <sz val="14"/>
        <rFont val="돋움"/>
        <family val="3"/>
        <charset val="129"/>
      </rPr>
      <t xml:space="preserve"> :</t>
    </r>
    <phoneticPr fontId="6" type="noConversion"/>
  </si>
  <si>
    <t>5. 과업의 기간</t>
    <phoneticPr fontId="6" type="noConversion"/>
  </si>
  <si>
    <t xml:space="preserve">     단, 발주처의 지시에 의거 과업이 중단되었을 경우에는 그 기간을 연장할 수 있다.</t>
    <phoneticPr fontId="6" type="noConversion"/>
  </si>
  <si>
    <t>나. 이하 과업에 대한 사항은 과업내용서 참조</t>
    <phoneticPr fontId="6" type="noConversion"/>
  </si>
  <si>
    <t xml:space="preserve">본 설계는 중심지 및 마을에 주민생활의 필요한 기반 시설을 확충하고 활성화를 위해 해미면 다가치일상센터 </t>
    <phoneticPr fontId="6" type="noConversion"/>
  </si>
  <si>
    <t>건립을 추진코자 신축설계용역을 시행하는데 목적이 있음</t>
    <phoneticPr fontId="61" type="noConversion"/>
  </si>
  <si>
    <t>신축설계 용역 1식, 과업내용서 참조</t>
    <phoneticPr fontId="6" type="noConversion"/>
  </si>
  <si>
    <t>가. 본 과업은 착수일로부터 240일간으로 한다.</t>
    <phoneticPr fontId="6" type="noConversion"/>
  </si>
  <si>
    <t>해미면 농촌중심지활성화사업 
다가치일상센터 건립공사</t>
    <phoneticPr fontId="6" type="noConversion"/>
  </si>
  <si>
    <t>Y    =   Y1 － [ ( X － X2 )  /  ( X1 － X2 ) ]   ×   ( Y1 － Y2 )</t>
    <phoneticPr fontId="6" type="noConversion"/>
  </si>
  <si>
    <t xml:space="preserve">      X   :  당 해 공 사 비 (</t>
    <phoneticPr fontId="6" type="noConversion"/>
  </si>
  <si>
    <t>Y  :  당회 설계 요율   (</t>
    <phoneticPr fontId="6" type="noConversion"/>
  </si>
  <si>
    <t xml:space="preserve">      X1 :  큰 공사 금액 </t>
    <phoneticPr fontId="6" type="noConversion"/>
  </si>
  <si>
    <t>(</t>
    <phoneticPr fontId="6" type="noConversion"/>
  </si>
  <si>
    <t>Y1 : 작은 금액 요율   (</t>
    <phoneticPr fontId="6" type="noConversion"/>
  </si>
  <si>
    <t xml:space="preserve">      X2 :  작은 공사 금액 (</t>
    <phoneticPr fontId="6" type="noConversion"/>
  </si>
  <si>
    <t>Y2 :   큰  금액 요율   (</t>
    <phoneticPr fontId="6" type="noConversion"/>
  </si>
  <si>
    <t xml:space="preserve">      = 5.20% － [ (6,800,809,091원 －5,000,000,000원 )  /  ( 1,000,000,000원 － 500,000,000원 ) ]   ×   ( 5.2% －5.07% )</t>
    <phoneticPr fontId="6" type="noConversion"/>
  </si>
  <si>
    <t>예     정     공     정     표</t>
    <phoneticPr fontId="6" type="noConversion"/>
  </si>
  <si>
    <t xml:space="preserve">1. 건      명 : </t>
    <phoneticPr fontId="6" type="noConversion"/>
  </si>
  <si>
    <t xml:space="preserve">2. 용역기간 : </t>
    <phoneticPr fontId="6" type="noConversion"/>
  </si>
  <si>
    <t xml:space="preserve"> 착수일로부터</t>
    <phoneticPr fontId="61" type="noConversion"/>
  </si>
  <si>
    <t>일</t>
    <phoneticPr fontId="61" type="noConversion"/>
  </si>
  <si>
    <t>공     종</t>
    <phoneticPr fontId="6" type="noConversion"/>
  </si>
  <si>
    <t>보할</t>
    <phoneticPr fontId="61" type="noConversion"/>
  </si>
  <si>
    <t>착 수 일 로  부 터</t>
    <phoneticPr fontId="61" type="noConversion"/>
  </si>
  <si>
    <t>비   고</t>
    <phoneticPr fontId="6" type="noConversion"/>
  </si>
  <si>
    <t>착수 및 현장조사</t>
    <phoneticPr fontId="6" type="noConversion"/>
  </si>
  <si>
    <t>기본(계획/중간)설계</t>
    <phoneticPr fontId="61" type="noConversion"/>
  </si>
  <si>
    <t>관계기관 협의(인허가 등)</t>
    <phoneticPr fontId="61" type="noConversion"/>
  </si>
  <si>
    <t xml:space="preserve">         </t>
    <phoneticPr fontId="61" type="noConversion"/>
  </si>
  <si>
    <t>해미면 농촌중심지활성화사업 다가치일상센터 건립 실시설계용역</t>
    <phoneticPr fontId="6" type="noConversion"/>
  </si>
  <si>
    <t>해미면 다가치일상센터 건립 실시설계용역</t>
    <phoneticPr fontId="61" type="noConversion"/>
  </si>
  <si>
    <t>견적서</t>
    <phoneticPr fontId="6" type="noConversion"/>
  </si>
  <si>
    <t xml:space="preserve">  - 설계안전검토보고서 및 보건대장 작성비</t>
    <phoneticPr fontId="6" type="noConversion"/>
  </si>
  <si>
    <t>3. 추가과업</t>
    <phoneticPr fontId="6" type="noConversion"/>
  </si>
  <si>
    <t>천원이하 절사</t>
    <phoneticPr fontId="6" type="noConversion"/>
  </si>
  <si>
    <t>서산시 해미면 읍내리 353-1번지 외 23필지</t>
    <phoneticPr fontId="6" type="noConversion"/>
  </si>
  <si>
    <t>서산시 해미면 읍내리 353-1번지 외 23필지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</si>
</sst>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3" formatCode="_-* #,##0.00_-;\-* #,##0.00_-;_-* &quot;-&quot;??_-;_-@_-"/>
    <numFmt numFmtId="176" formatCode="_-&quot;₩&quot;* #,##0.0_-;\-&quot;₩&quot;* #,##0.0_-;_-&quot;₩&quot;* &quot;-&quot;?_-;_-@_-"/>
    <numFmt numFmtId="177" formatCode="[DBNum4][$-412]General"/>
    <numFmt numFmtId="178" formatCode="_(* #,##0_);_(* \(#,##0\);_(* &quot;-&quot;_);_(@_)"/>
    <numFmt numFmtId="179" formatCode="0.0;[Red]0.0"/>
    <numFmt numFmtId="180" formatCode="#,##0;[Red]#,##0"/>
    <numFmt numFmtId="181" formatCode="0;[Red]0"/>
    <numFmt numFmtId="182" formatCode="0.00;[Red]0.00"/>
    <numFmt numFmtId="183" formatCode="#,##0_ "/>
    <numFmt numFmtId="184" formatCode="#,##0.0_ "/>
    <numFmt numFmtId="185" formatCode="#,##0_-;\-#,##0_-;&quot;--&quot;_-"/>
    <numFmt numFmtId="186" formatCode="#,##0.00000;\-#,##0.00000;&quot;--&quot;_-"/>
    <numFmt numFmtId="187" formatCode="#,##0_-&quot; 원&quot;;\-#,##0_-&quot; 원&quot;;&quot;--&quot;_-"/>
    <numFmt numFmtId="188" formatCode="#,##0;\-#,##0;&quot;--&quot;_-"/>
    <numFmt numFmtId="189" formatCode="&quot;제&quot;#0&quot;호표&quot;"/>
    <numFmt numFmtId="190" formatCode="0.00_ "/>
    <numFmt numFmtId="191" formatCode="\ \ #,##0_-&quot; 원&quot;;\ \ \-#,##0_-&quot; 원&quot;;&quot;--&quot;_-"/>
    <numFmt numFmtId="192" formatCode="_-* #,##0.00_-;\-* #,##0.00_-;_-* &quot;-&quot;_-;_-@_-"/>
    <numFmt numFmtId="193" formatCode="&quot;인건비의 &quot;\ #,##0\ &quot;%&quot;"/>
    <numFmt numFmtId="194" formatCode="&quot;(인+제경비)X&quot;\ ##\ &quot;%&quot;"/>
    <numFmt numFmtId="195" formatCode="0&quot;매&quot;"/>
    <numFmt numFmtId="196" formatCode="0_);[Red]\(0\)"/>
    <numFmt numFmtId="197" formatCode="#,##0_);[Red]\(#,##0\)"/>
    <numFmt numFmtId="198" formatCode="#,##0.000_);[Red]\(#,##0.000\)"/>
    <numFmt numFmtId="199" formatCode="&quot;1/&quot;0&quot;)&quot;"/>
    <numFmt numFmtId="200" formatCode="#,##0.00_);[Red]\(#,##0.00\)"/>
    <numFmt numFmtId="201" formatCode="_-* #,##0.0_-;\-* #,##0.0_-;_-* &quot;-&quot;_-;_-@_-"/>
    <numFmt numFmtId="202" formatCode="_-* #,##0.000_-;\-* #,##0.000_-;_-* &quot;-&quot;_-;_-@_-"/>
    <numFmt numFmtId="203" formatCode="0.000"/>
  </numFmts>
  <fonts count="74">
    <font>
      <sz val="10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22"/>
      <name val="돋움"/>
      <family val="3"/>
      <charset val="129"/>
    </font>
    <font>
      <sz val="20"/>
      <name val="돋움"/>
      <family val="3"/>
      <charset val="129"/>
    </font>
    <font>
      <sz val="14"/>
      <name val="돋움"/>
      <family val="3"/>
      <charset val="129"/>
    </font>
    <font>
      <b/>
      <sz val="18"/>
      <name val="돋움"/>
      <family val="3"/>
      <charset val="129"/>
    </font>
    <font>
      <b/>
      <sz val="15"/>
      <name val="돋움"/>
      <family val="3"/>
      <charset val="129"/>
    </font>
    <font>
      <b/>
      <sz val="12"/>
      <name val="돋움"/>
      <family val="3"/>
      <charset val="129"/>
    </font>
    <font>
      <sz val="11"/>
      <name val="돋움"/>
      <family val="3"/>
      <charset val="129"/>
    </font>
    <font>
      <sz val="13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바탕"/>
      <family val="1"/>
      <charset val="129"/>
    </font>
    <font>
      <sz val="12"/>
      <name val="바탕체"/>
      <family val="1"/>
      <charset val="129"/>
    </font>
    <font>
      <b/>
      <sz val="28"/>
      <name val="굴림"/>
      <family val="3"/>
      <charset val="129"/>
    </font>
    <font>
      <sz val="12"/>
      <name val="견명조"/>
      <family val="1"/>
      <charset val="129"/>
    </font>
    <font>
      <sz val="11"/>
      <color indexed="8"/>
      <name val="rnffla"/>
    </font>
    <font>
      <sz val="11"/>
      <color indexed="8"/>
      <name val="굴림"/>
      <family val="3"/>
      <charset val="129"/>
    </font>
    <font>
      <sz val="9"/>
      <name val="돋움"/>
      <family val="3"/>
      <charset val="129"/>
    </font>
    <font>
      <b/>
      <sz val="11"/>
      <name val="rnffla"/>
    </font>
    <font>
      <b/>
      <sz val="11"/>
      <name val="바탕"/>
      <family val="1"/>
      <charset val="129"/>
    </font>
    <font>
      <b/>
      <sz val="11"/>
      <name val="rnffla"/>
      <family val="2"/>
    </font>
    <font>
      <sz val="11"/>
      <name val="rnffla"/>
      <family val="2"/>
    </font>
    <font>
      <sz val="11"/>
      <color indexed="10"/>
      <name val="굴림"/>
      <family val="3"/>
      <charset val="129"/>
    </font>
    <font>
      <sz val="11"/>
      <color indexed="12"/>
      <name val="굴림"/>
      <family val="3"/>
      <charset val="129"/>
    </font>
    <font>
      <b/>
      <sz val="11"/>
      <color indexed="8"/>
      <name val="바탕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10"/>
      <name val="바탕"/>
      <family val="1"/>
      <charset val="129"/>
    </font>
    <font>
      <sz val="11"/>
      <color indexed="10"/>
      <name val="바탕"/>
      <family val="1"/>
      <charset val="129"/>
    </font>
    <font>
      <sz val="9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6"/>
      <name val="굴림"/>
      <family val="3"/>
      <charset val="129"/>
    </font>
    <font>
      <b/>
      <sz val="24"/>
      <name val="바탕체"/>
      <family val="1"/>
      <charset val="129"/>
    </font>
    <font>
      <sz val="30"/>
      <name val="돋움"/>
      <family val="3"/>
      <charset val="129"/>
    </font>
    <font>
      <b/>
      <sz val="14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sz val="10"/>
      <color rgb="FF555555"/>
      <name val="굴림"/>
      <family val="3"/>
      <charset val="129"/>
    </font>
    <font>
      <sz val="10"/>
      <color indexed="10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rgb="FF000000"/>
      <name val="한양중고딕"/>
      <family val="3"/>
      <charset val="129"/>
    </font>
    <font>
      <sz val="10"/>
      <color rgb="FF000000"/>
      <name val="바탕"/>
      <family val="1"/>
      <charset val="129"/>
    </font>
    <font>
      <sz val="11"/>
      <color rgb="FF000000"/>
      <name val="한양중고딕"/>
      <family val="3"/>
      <charset val="129"/>
    </font>
    <font>
      <sz val="10"/>
      <name val="굴림체"/>
      <family val="3"/>
      <charset val="129"/>
    </font>
    <font>
      <b/>
      <sz val="11"/>
      <name val="돋움"/>
      <family val="3"/>
      <charset val="129"/>
    </font>
    <font>
      <b/>
      <sz val="11"/>
      <color rgb="FF0070AE"/>
      <name val="굴림"/>
      <family val="3"/>
      <charset val="129"/>
    </font>
    <font>
      <sz val="9"/>
      <color rgb="FF555555"/>
      <name val="굴림"/>
      <family val="3"/>
      <charset val="129"/>
    </font>
    <font>
      <b/>
      <sz val="16"/>
      <name val="굴림"/>
      <family val="3"/>
      <charset val="129"/>
    </font>
    <font>
      <sz val="8"/>
      <name val="바탕체"/>
      <family val="1"/>
      <charset val="129"/>
    </font>
    <font>
      <b/>
      <sz val="10"/>
      <color rgb="FF1C1C1C"/>
      <name val="Tahoma"/>
      <family val="2"/>
    </font>
    <font>
      <sz val="10"/>
      <name val="바탕체"/>
      <family val="1"/>
      <charset val="129"/>
    </font>
    <font>
      <sz val="9"/>
      <color rgb="FF3C7FBC"/>
      <name val="Tahoma"/>
      <family val="2"/>
    </font>
    <font>
      <u/>
      <sz val="12"/>
      <name val="굴림"/>
      <family val="3"/>
      <charset val="129"/>
    </font>
    <font>
      <sz val="10"/>
      <color rgb="FF3C7FBC"/>
      <name val="돋움"/>
      <family val="3"/>
      <charset val="129"/>
    </font>
    <font>
      <sz val="12"/>
      <name val="Arial"/>
      <family val="2"/>
    </font>
    <font>
      <sz val="18"/>
      <name val="돋움"/>
      <family val="3"/>
      <charset val="129"/>
    </font>
    <font>
      <b/>
      <sz val="14"/>
      <name val="돋움"/>
      <family val="3"/>
      <charset val="129"/>
    </font>
    <font>
      <sz val="14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3"/>
      <name val="돋움"/>
      <family val="3"/>
      <charset val="129"/>
    </font>
    <font>
      <b/>
      <u/>
      <sz val="24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4659260841701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" fillId="0" borderId="0">
      <alignment vertical="center"/>
    </xf>
    <xf numFmtId="0" fontId="13" fillId="0" borderId="0"/>
    <xf numFmtId="178" fontId="15" fillId="0" borderId="0" applyFont="0" applyFill="0" applyBorder="0" applyAlignment="0" applyProtection="0">
      <alignment vertical="center"/>
    </xf>
    <xf numFmtId="0" fontId="13" fillId="0" borderId="0"/>
    <xf numFmtId="0" fontId="26" fillId="0" borderId="0"/>
    <xf numFmtId="0" fontId="13" fillId="0" borderId="0"/>
    <xf numFmtId="0" fontId="31" fillId="0" borderId="0"/>
    <xf numFmtId="0" fontId="13" fillId="0" borderId="0"/>
    <xf numFmtId="0" fontId="56" fillId="0" borderId="0"/>
    <xf numFmtId="0" fontId="13" fillId="0" borderId="0"/>
    <xf numFmtId="0" fontId="26" fillId="0" borderId="0"/>
    <xf numFmtId="41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5" fillId="0" borderId="0">
      <alignment vertical="center"/>
    </xf>
    <xf numFmtId="41" fontId="67" fillId="0" borderId="0" applyFont="0" applyFill="0" applyBorder="0" applyAlignment="0" applyProtection="0"/>
    <xf numFmtId="0" fontId="13" fillId="0" borderId="0"/>
    <xf numFmtId="0" fontId="13" fillId="0" borderId="0"/>
    <xf numFmtId="9" fontId="13" fillId="0" borderId="0" applyFont="0" applyFill="0" applyBorder="0" applyAlignment="0" applyProtection="0"/>
  </cellStyleXfs>
  <cellXfs count="563">
    <xf numFmtId="0" fontId="0" fillId="0" borderId="0" xfId="0"/>
    <xf numFmtId="0" fontId="2" fillId="0" borderId="1" xfId="3" applyBorder="1" applyAlignment="1" applyProtection="1">
      <alignment vertical="center"/>
    </xf>
    <xf numFmtId="0" fontId="2" fillId="0" borderId="2" xfId="3" applyBorder="1" applyAlignment="1" applyProtection="1">
      <alignment vertical="center"/>
    </xf>
    <xf numFmtId="0" fontId="2" fillId="0" borderId="3" xfId="3" applyBorder="1" applyAlignment="1" applyProtection="1">
      <alignment vertical="center"/>
    </xf>
    <xf numFmtId="0" fontId="2" fillId="0" borderId="0" xfId="3" applyAlignment="1" applyProtection="1">
      <alignment vertical="center"/>
    </xf>
    <xf numFmtId="0" fontId="2" fillId="0" borderId="4" xfId="3" applyBorder="1" applyAlignment="1" applyProtection="1">
      <alignment vertical="center"/>
    </xf>
    <xf numFmtId="0" fontId="2" fillId="0" borderId="5" xfId="3" applyBorder="1" applyAlignment="1" applyProtection="1">
      <alignment vertical="center"/>
    </xf>
    <xf numFmtId="0" fontId="2" fillId="0" borderId="6" xfId="3" applyBorder="1" applyAlignment="1" applyProtection="1">
      <alignment vertical="center"/>
    </xf>
    <xf numFmtId="0" fontId="2" fillId="0" borderId="7" xfId="3" applyBorder="1" applyAlignment="1" applyProtection="1">
      <alignment vertical="center"/>
    </xf>
    <xf numFmtId="0" fontId="2" fillId="0" borderId="8" xfId="3" applyBorder="1" applyAlignment="1" applyProtection="1">
      <alignment vertical="center"/>
    </xf>
    <xf numFmtId="0" fontId="2" fillId="0" borderId="9" xfId="3" applyBorder="1" applyAlignment="1" applyProtection="1">
      <alignment vertical="center"/>
    </xf>
    <xf numFmtId="0" fontId="4" fillId="0" borderId="0" xfId="3" applyFont="1" applyBorder="1" applyAlignment="1" applyProtection="1">
      <alignment horizontal="center" vertical="center"/>
    </xf>
    <xf numFmtId="0" fontId="4" fillId="0" borderId="0" xfId="3" applyFont="1" applyBorder="1" applyAlignment="1" applyProtection="1">
      <alignment vertical="center"/>
    </xf>
    <xf numFmtId="0" fontId="2" fillId="0" borderId="0" xfId="3" applyBorder="1" applyAlignment="1" applyProtection="1">
      <alignment vertical="center"/>
    </xf>
    <xf numFmtId="0" fontId="2" fillId="0" borderId="10" xfId="3" applyBorder="1" applyAlignment="1" applyProtection="1">
      <alignment vertical="center"/>
    </xf>
    <xf numFmtId="0" fontId="5" fillId="2" borderId="0" xfId="3" applyFont="1" applyFill="1" applyAlignment="1" applyProtection="1">
      <alignment horizontal="center" vertical="center"/>
    </xf>
    <xf numFmtId="0" fontId="5" fillId="2" borderId="0" xfId="3" applyFont="1" applyFill="1" applyAlignment="1" applyProtection="1">
      <alignment vertical="center"/>
    </xf>
    <xf numFmtId="0" fontId="2" fillId="2" borderId="0" xfId="3" applyFill="1" applyAlignment="1" applyProtection="1">
      <alignment vertical="center"/>
    </xf>
    <xf numFmtId="0" fontId="5" fillId="2" borderId="0" xfId="3" applyFont="1" applyFill="1" applyAlignment="1" applyProtection="1">
      <alignment horizontal="distributed" vertical="center"/>
    </xf>
    <xf numFmtId="0" fontId="2" fillId="0" borderId="0" xfId="3" applyBorder="1" applyAlignment="1" applyProtection="1">
      <alignment horizontal="center" vertical="center" shrinkToFit="1"/>
    </xf>
    <xf numFmtId="0" fontId="2" fillId="0" borderId="0" xfId="3" applyFill="1" applyAlignment="1" applyProtection="1">
      <alignment vertical="center"/>
    </xf>
    <xf numFmtId="0" fontId="5" fillId="0" borderId="0" xfId="3" applyFont="1" applyFill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9" fillId="0" borderId="4" xfId="3" applyFont="1" applyBorder="1" applyAlignment="1" applyProtection="1">
      <alignment vertical="center"/>
    </xf>
    <xf numFmtId="0" fontId="9" fillId="0" borderId="9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10" xfId="3" applyFont="1" applyBorder="1" applyAlignment="1" applyProtection="1">
      <alignment vertical="center"/>
    </xf>
    <xf numFmtId="0" fontId="9" fillId="0" borderId="8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2" fillId="0" borderId="14" xfId="3" applyBorder="1" applyAlignment="1" applyProtection="1">
      <alignment vertical="center"/>
    </xf>
    <xf numFmtId="0" fontId="2" fillId="0" borderId="15" xfId="3" applyBorder="1" applyAlignment="1" applyProtection="1">
      <alignment vertical="center"/>
    </xf>
    <xf numFmtId="0" fontId="2" fillId="0" borderId="16" xfId="3" applyBorder="1" applyAlignment="1" applyProtection="1">
      <alignment vertical="center"/>
    </xf>
    <xf numFmtId="0" fontId="2" fillId="0" borderId="11" xfId="3" applyBorder="1" applyAlignment="1" applyProtection="1">
      <alignment vertical="center"/>
    </xf>
    <xf numFmtId="0" fontId="2" fillId="0" borderId="12" xfId="3" applyBorder="1" applyAlignment="1" applyProtection="1">
      <alignment vertical="center"/>
    </xf>
    <xf numFmtId="0" fontId="2" fillId="0" borderId="13" xfId="3" applyBorder="1" applyAlignment="1" applyProtection="1">
      <alignment vertical="center"/>
    </xf>
    <xf numFmtId="0" fontId="5" fillId="0" borderId="0" xfId="3" applyFont="1" applyBorder="1" applyAlignment="1" applyProtection="1">
      <alignment horizontal="center" vertical="center"/>
    </xf>
    <xf numFmtId="0" fontId="5" fillId="0" borderId="0" xfId="3" applyFont="1" applyBorder="1" applyAlignment="1" applyProtection="1">
      <alignment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vertical="center"/>
    </xf>
    <xf numFmtId="0" fontId="13" fillId="0" borderId="0" xfId="4"/>
    <xf numFmtId="0" fontId="2" fillId="0" borderId="0" xfId="3" applyBorder="1" applyAlignment="1" applyProtection="1">
      <alignment horizontal="center" vertical="center"/>
    </xf>
    <xf numFmtId="0" fontId="5" fillId="0" borderId="4" xfId="3" applyFont="1" applyBorder="1" applyAlignment="1" applyProtection="1">
      <alignment vertical="center"/>
    </xf>
    <xf numFmtId="0" fontId="5" fillId="0" borderId="9" xfId="3" applyFont="1" applyBorder="1" applyAlignment="1" applyProtection="1">
      <alignment vertical="center"/>
    </xf>
    <xf numFmtId="0" fontId="13" fillId="0" borderId="0" xfId="3" applyFont="1" applyBorder="1" applyAlignment="1" applyProtection="1">
      <alignment vertical="center"/>
    </xf>
    <xf numFmtId="0" fontId="5" fillId="0" borderId="10" xfId="3" applyFont="1" applyBorder="1" applyAlignment="1" applyProtection="1">
      <alignment vertical="center"/>
    </xf>
    <xf numFmtId="0" fontId="5" fillId="0" borderId="8" xfId="3" applyFont="1" applyBorder="1" applyAlignment="1" applyProtection="1">
      <alignment vertical="center"/>
    </xf>
    <xf numFmtId="0" fontId="5" fillId="0" borderId="0" xfId="3" applyFont="1" applyAlignment="1" applyProtection="1">
      <alignment vertical="center"/>
    </xf>
    <xf numFmtId="176" fontId="5" fillId="0" borderId="0" xfId="3" applyNumberFormat="1" applyFont="1" applyAlignment="1" applyProtection="1">
      <alignment vertical="center"/>
    </xf>
    <xf numFmtId="0" fontId="14" fillId="0" borderId="4" xfId="3" applyFont="1" applyBorder="1" applyAlignment="1" applyProtection="1">
      <alignment vertical="center"/>
    </xf>
    <xf numFmtId="0" fontId="14" fillId="0" borderId="9" xfId="3" applyFont="1" applyBorder="1" applyAlignment="1" applyProtection="1">
      <alignment vertical="center"/>
    </xf>
    <xf numFmtId="0" fontId="14" fillId="0" borderId="0" xfId="3" applyFont="1" applyBorder="1" applyAlignment="1" applyProtection="1">
      <alignment vertical="center"/>
    </xf>
    <xf numFmtId="0" fontId="14" fillId="0" borderId="10" xfId="3" applyFont="1" applyBorder="1" applyAlignment="1" applyProtection="1">
      <alignment vertical="center"/>
    </xf>
    <xf numFmtId="0" fontId="14" fillId="0" borderId="8" xfId="3" applyFont="1" applyBorder="1" applyAlignment="1" applyProtection="1">
      <alignment vertical="center"/>
    </xf>
    <xf numFmtId="0" fontId="14" fillId="0" borderId="0" xfId="3" applyFont="1" applyAlignment="1" applyProtection="1">
      <alignment vertical="center"/>
    </xf>
    <xf numFmtId="0" fontId="19" fillId="3" borderId="0" xfId="0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0" fontId="20" fillId="3" borderId="17" xfId="0" applyFont="1" applyFill="1" applyBorder="1" applyAlignment="1">
      <alignment horizontal="left" vertical="center"/>
    </xf>
    <xf numFmtId="0" fontId="21" fillId="3" borderId="18" xfId="0" applyFont="1" applyFill="1" applyBorder="1" applyAlignment="1">
      <alignment horizontal="center" vertical="center"/>
    </xf>
    <xf numFmtId="41" fontId="21" fillId="3" borderId="18" xfId="1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 shrinkToFit="1"/>
    </xf>
    <xf numFmtId="0" fontId="21" fillId="3" borderId="0" xfId="0" applyFont="1" applyFill="1" applyBorder="1" applyAlignment="1">
      <alignment horizontal="center" vertical="center"/>
    </xf>
    <xf numFmtId="0" fontId="20" fillId="3" borderId="23" xfId="0" applyFont="1" applyFill="1" applyBorder="1" applyAlignment="1">
      <alignment horizontal="center" vertical="center"/>
    </xf>
    <xf numFmtId="0" fontId="20" fillId="3" borderId="24" xfId="0" applyFont="1" applyFill="1" applyBorder="1" applyAlignment="1">
      <alignment horizontal="center" vertical="center"/>
    </xf>
    <xf numFmtId="179" fontId="20" fillId="3" borderId="24" xfId="1" applyNumberFormat="1" applyFont="1" applyFill="1" applyBorder="1" applyAlignment="1">
      <alignment horizontal="right" vertical="center"/>
    </xf>
    <xf numFmtId="0" fontId="21" fillId="3" borderId="24" xfId="0" applyFont="1" applyFill="1" applyBorder="1" applyAlignment="1">
      <alignment vertical="center"/>
    </xf>
    <xf numFmtId="0" fontId="21" fillId="3" borderId="25" xfId="0" applyFont="1" applyFill="1" applyBorder="1" applyAlignment="1">
      <alignment vertical="center" shrinkToFit="1"/>
    </xf>
    <xf numFmtId="0" fontId="21" fillId="3" borderId="0" xfId="0" applyFont="1" applyFill="1" applyBorder="1" applyAlignment="1">
      <alignment vertical="center"/>
    </xf>
    <xf numFmtId="0" fontId="22" fillId="3" borderId="23" xfId="0" applyFont="1" applyFill="1" applyBorder="1" applyAlignment="1">
      <alignment horizontal="center" vertical="center"/>
    </xf>
    <xf numFmtId="0" fontId="22" fillId="3" borderId="24" xfId="0" applyFont="1" applyFill="1" applyBorder="1" applyAlignment="1">
      <alignment horizontal="center" vertical="center"/>
    </xf>
    <xf numFmtId="179" fontId="22" fillId="3" borderId="24" xfId="1" applyNumberFormat="1" applyFont="1" applyFill="1" applyBorder="1" applyAlignment="1">
      <alignment horizontal="right" vertical="center"/>
    </xf>
    <xf numFmtId="180" fontId="22" fillId="3" borderId="24" xfId="0" applyNumberFormat="1" applyFont="1" applyFill="1" applyBorder="1" applyAlignment="1">
      <alignment vertical="center"/>
    </xf>
    <xf numFmtId="180" fontId="19" fillId="3" borderId="24" xfId="0" applyNumberFormat="1" applyFont="1" applyFill="1" applyBorder="1" applyAlignment="1">
      <alignment horizontal="right" vertical="center"/>
    </xf>
    <xf numFmtId="0" fontId="23" fillId="3" borderId="24" xfId="0" applyFont="1" applyFill="1" applyBorder="1" applyAlignment="1">
      <alignment vertical="center"/>
    </xf>
    <xf numFmtId="180" fontId="23" fillId="3" borderId="24" xfId="0" applyNumberFormat="1" applyFont="1" applyFill="1" applyBorder="1" applyAlignment="1">
      <alignment vertical="center"/>
    </xf>
    <xf numFmtId="0" fontId="23" fillId="3" borderId="25" xfId="0" applyFont="1" applyFill="1" applyBorder="1" applyAlignment="1">
      <alignment vertical="center" shrinkToFit="1"/>
    </xf>
    <xf numFmtId="0" fontId="23" fillId="3" borderId="0" xfId="0" applyFont="1" applyFill="1" applyBorder="1" applyAlignment="1">
      <alignment vertical="center"/>
    </xf>
    <xf numFmtId="0" fontId="18" fillId="3" borderId="23" xfId="0" applyFont="1" applyFill="1" applyBorder="1" applyAlignment="1">
      <alignment vertical="center"/>
    </xf>
    <xf numFmtId="0" fontId="24" fillId="3" borderId="24" xfId="0" applyFont="1" applyFill="1" applyBorder="1" applyAlignment="1">
      <alignment horizontal="center" vertical="center"/>
    </xf>
    <xf numFmtId="181" fontId="18" fillId="3" borderId="24" xfId="1" applyNumberFormat="1" applyFont="1" applyFill="1" applyBorder="1" applyAlignment="1">
      <alignment horizontal="right" vertical="center"/>
    </xf>
    <xf numFmtId="0" fontId="18" fillId="3" borderId="24" xfId="0" applyFont="1" applyFill="1" applyBorder="1" applyAlignment="1">
      <alignment horizontal="center" vertical="center"/>
    </xf>
    <xf numFmtId="180" fontId="24" fillId="3" borderId="24" xfId="0" applyNumberFormat="1" applyFont="1" applyFill="1" applyBorder="1" applyAlignment="1">
      <alignment vertical="center"/>
    </xf>
    <xf numFmtId="180" fontId="18" fillId="3" borderId="24" xfId="0" applyNumberFormat="1" applyFont="1" applyFill="1" applyBorder="1" applyAlignment="1">
      <alignment horizontal="right" vertical="center"/>
    </xf>
    <xf numFmtId="0" fontId="18" fillId="3" borderId="24" xfId="0" applyFont="1" applyFill="1" applyBorder="1" applyAlignment="1">
      <alignment vertical="center"/>
    </xf>
    <xf numFmtId="180" fontId="18" fillId="3" borderId="24" xfId="0" applyNumberFormat="1" applyFont="1" applyFill="1" applyBorder="1" applyAlignment="1">
      <alignment vertical="center"/>
    </xf>
    <xf numFmtId="0" fontId="18" fillId="3" borderId="25" xfId="0" applyFont="1" applyFill="1" applyBorder="1" applyAlignment="1">
      <alignment vertical="center" shrinkToFit="1"/>
    </xf>
    <xf numFmtId="0" fontId="25" fillId="3" borderId="0" xfId="0" applyFont="1" applyFill="1" applyBorder="1" applyAlignment="1">
      <alignment vertical="center"/>
    </xf>
    <xf numFmtId="0" fontId="18" fillId="3" borderId="23" xfId="0" applyFont="1" applyFill="1" applyBorder="1" applyAlignment="1">
      <alignment horizontal="left" vertical="center"/>
    </xf>
    <xf numFmtId="179" fontId="24" fillId="3" borderId="24" xfId="1" applyNumberFormat="1" applyFont="1" applyFill="1" applyBorder="1" applyAlignment="1">
      <alignment horizontal="right" vertical="center"/>
    </xf>
    <xf numFmtId="0" fontId="24" fillId="3" borderId="23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vertical="center"/>
    </xf>
    <xf numFmtId="0" fontId="18" fillId="3" borderId="22" xfId="0" applyFont="1" applyFill="1" applyBorder="1" applyAlignment="1">
      <alignment vertical="center" shrinkToFit="1"/>
    </xf>
    <xf numFmtId="0" fontId="18" fillId="3" borderId="17" xfId="0" applyFont="1" applyFill="1" applyBorder="1" applyAlignment="1">
      <alignment horizontal="left" vertical="center"/>
    </xf>
    <xf numFmtId="0" fontId="18" fillId="3" borderId="18" xfId="0" applyFont="1" applyFill="1" applyBorder="1" applyAlignment="1">
      <alignment horizontal="center" vertical="center"/>
    </xf>
    <xf numFmtId="182" fontId="18" fillId="3" borderId="18" xfId="1" applyNumberFormat="1" applyFont="1" applyFill="1" applyBorder="1" applyAlignment="1">
      <alignment horizontal="right" vertical="center"/>
    </xf>
    <xf numFmtId="180" fontId="18" fillId="3" borderId="18" xfId="0" applyNumberFormat="1" applyFont="1" applyFill="1" applyBorder="1" applyAlignment="1">
      <alignment horizontal="right" vertical="center"/>
    </xf>
    <xf numFmtId="0" fontId="18" fillId="3" borderId="19" xfId="0" applyFont="1" applyFill="1" applyBorder="1" applyAlignment="1">
      <alignment vertical="center" shrinkToFit="1"/>
    </xf>
    <xf numFmtId="0" fontId="18" fillId="3" borderId="20" xfId="0" applyFont="1" applyFill="1" applyBorder="1" applyAlignment="1">
      <alignment horizontal="left" vertical="center"/>
    </xf>
    <xf numFmtId="181" fontId="18" fillId="3" borderId="21" xfId="1" applyNumberFormat="1" applyFont="1" applyFill="1" applyBorder="1" applyAlignment="1">
      <alignment horizontal="right" vertical="center"/>
    </xf>
    <xf numFmtId="180" fontId="18" fillId="3" borderId="21" xfId="0" applyNumberFormat="1" applyFont="1" applyFill="1" applyBorder="1" applyAlignment="1">
      <alignment horizontal="right" vertical="center"/>
    </xf>
    <xf numFmtId="0" fontId="19" fillId="3" borderId="0" xfId="0" applyFont="1" applyFill="1" applyBorder="1" applyAlignment="1">
      <alignment horizontal="left" vertical="center"/>
    </xf>
    <xf numFmtId="181" fontId="19" fillId="3" borderId="0" xfId="1" applyNumberFormat="1" applyFont="1" applyFill="1" applyBorder="1" applyAlignment="1">
      <alignment horizontal="right" vertical="center"/>
    </xf>
    <xf numFmtId="180" fontId="19" fillId="3" borderId="0" xfId="0" applyNumberFormat="1" applyFont="1" applyFill="1" applyBorder="1" applyAlignment="1">
      <alignment horizontal="right" vertical="center"/>
    </xf>
    <xf numFmtId="0" fontId="19" fillId="3" borderId="0" xfId="0" applyFont="1" applyFill="1" applyBorder="1" applyAlignment="1">
      <alignment vertical="center" shrinkToFit="1"/>
    </xf>
    <xf numFmtId="0" fontId="19" fillId="3" borderId="0" xfId="0" applyFont="1" applyFill="1" applyBorder="1" applyAlignment="1">
      <alignment vertical="center"/>
    </xf>
    <xf numFmtId="182" fontId="19" fillId="3" borderId="0" xfId="1" applyNumberFormat="1" applyFont="1" applyFill="1" applyBorder="1" applyAlignment="1">
      <alignment horizontal="right" vertical="center"/>
    </xf>
    <xf numFmtId="41" fontId="19" fillId="3" borderId="0" xfId="1" applyFont="1" applyFill="1" applyBorder="1" applyAlignment="1">
      <alignment horizontal="center" vertical="center"/>
    </xf>
    <xf numFmtId="183" fontId="19" fillId="3" borderId="0" xfId="1" applyNumberFormat="1" applyFont="1" applyFill="1" applyBorder="1" applyAlignment="1">
      <alignment vertical="center"/>
    </xf>
    <xf numFmtId="180" fontId="19" fillId="3" borderId="0" xfId="0" applyNumberFormat="1" applyFont="1" applyFill="1" applyBorder="1" applyAlignment="1">
      <alignment vertical="center"/>
    </xf>
    <xf numFmtId="0" fontId="23" fillId="3" borderId="0" xfId="0" applyFont="1" applyFill="1" applyBorder="1" applyAlignment="1">
      <alignment horizontal="center" vertical="center"/>
    </xf>
    <xf numFmtId="41" fontId="23" fillId="3" borderId="0" xfId="1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vertical="center" shrinkToFit="1"/>
    </xf>
    <xf numFmtId="0" fontId="26" fillId="0" borderId="0" xfId="7" applyBorder="1"/>
    <xf numFmtId="0" fontId="26" fillId="0" borderId="0" xfId="7" applyBorder="1" applyAlignment="1">
      <alignment horizontal="centerContinuous"/>
    </xf>
    <xf numFmtId="0" fontId="28" fillId="0" borderId="0" xfId="7" applyFont="1" applyBorder="1"/>
    <xf numFmtId="183" fontId="30" fillId="0" borderId="0" xfId="8" applyNumberFormat="1" applyFont="1" applyFill="1" applyBorder="1" applyAlignment="1">
      <alignment horizontal="center" vertical="center"/>
    </xf>
    <xf numFmtId="183" fontId="29" fillId="0" borderId="0" xfId="8" applyNumberFormat="1" applyFont="1" applyFill="1" applyBorder="1" applyAlignment="1">
      <alignment horizontal="center" vertical="center"/>
    </xf>
    <xf numFmtId="183" fontId="29" fillId="0" borderId="0" xfId="1" applyNumberFormat="1" applyFont="1" applyFill="1" applyBorder="1" applyAlignment="1">
      <alignment horizontal="center" vertical="center"/>
    </xf>
    <xf numFmtId="0" fontId="32" fillId="0" borderId="9" xfId="9" applyFont="1" applyFill="1" applyBorder="1" applyAlignment="1">
      <alignment vertical="center"/>
    </xf>
    <xf numFmtId="0" fontId="35" fillId="0" borderId="0" xfId="9" applyFont="1" applyFill="1" applyBorder="1" applyAlignment="1">
      <alignment vertical="center"/>
    </xf>
    <xf numFmtId="0" fontId="35" fillId="0" borderId="0" xfId="9" applyNumberFormat="1" applyFont="1" applyFill="1" applyBorder="1" applyAlignment="1">
      <alignment vertical="center"/>
    </xf>
    <xf numFmtId="0" fontId="35" fillId="0" borderId="0" xfId="9" applyFont="1" applyFill="1" applyBorder="1" applyAlignment="1">
      <alignment horizontal="center" vertical="center"/>
    </xf>
    <xf numFmtId="185" fontId="35" fillId="0" borderId="0" xfId="9" applyNumberFormat="1" applyFont="1" applyFill="1" applyBorder="1" applyAlignment="1">
      <alignment vertical="center"/>
    </xf>
    <xf numFmtId="0" fontId="35" fillId="0" borderId="10" xfId="9" applyFont="1" applyFill="1" applyBorder="1" applyAlignment="1">
      <alignment horizontal="center" vertical="center"/>
    </xf>
    <xf numFmtId="0" fontId="25" fillId="0" borderId="0" xfId="9" applyFont="1" applyFill="1" applyBorder="1" applyAlignment="1">
      <alignment vertical="center"/>
    </xf>
    <xf numFmtId="3" fontId="25" fillId="0" borderId="0" xfId="9" applyNumberFormat="1" applyFont="1" applyFill="1" applyBorder="1" applyAlignment="1">
      <alignment vertical="center"/>
    </xf>
    <xf numFmtId="0" fontId="24" fillId="0" borderId="9" xfId="9" applyFont="1" applyFill="1" applyBorder="1" applyAlignment="1">
      <alignment vertical="center"/>
    </xf>
    <xf numFmtId="0" fontId="18" fillId="0" borderId="0" xfId="9" applyFont="1" applyFill="1" applyBorder="1" applyAlignment="1">
      <alignment vertical="center"/>
    </xf>
    <xf numFmtId="0" fontId="18" fillId="0" borderId="0" xfId="9" applyNumberFormat="1" applyFont="1" applyFill="1" applyBorder="1" applyAlignment="1">
      <alignment vertical="center"/>
    </xf>
    <xf numFmtId="0" fontId="18" fillId="0" borderId="0" xfId="9" applyFont="1" applyFill="1" applyBorder="1" applyAlignment="1">
      <alignment horizontal="center" vertical="center"/>
    </xf>
    <xf numFmtId="185" fontId="18" fillId="0" borderId="0" xfId="9" applyNumberFormat="1" applyFont="1" applyFill="1" applyBorder="1" applyAlignment="1">
      <alignment vertical="center"/>
    </xf>
    <xf numFmtId="0" fontId="18" fillId="0" borderId="10" xfId="9" applyFont="1" applyFill="1" applyBorder="1" applyAlignment="1">
      <alignment horizontal="center" vertical="center"/>
    </xf>
    <xf numFmtId="0" fontId="24" fillId="0" borderId="9" xfId="9" applyFont="1" applyFill="1" applyBorder="1" applyAlignment="1">
      <alignment horizontal="left" vertical="center"/>
    </xf>
    <xf numFmtId="0" fontId="18" fillId="0" borderId="0" xfId="9" quotePrefix="1" applyFont="1" applyFill="1" applyBorder="1" applyAlignment="1">
      <alignment vertical="center"/>
    </xf>
    <xf numFmtId="0" fontId="24" fillId="0" borderId="0" xfId="9" applyNumberFormat="1" applyFont="1" applyFill="1" applyBorder="1" applyAlignment="1">
      <alignment vertical="center"/>
    </xf>
    <xf numFmtId="10" fontId="24" fillId="0" borderId="0" xfId="9" applyNumberFormat="1" applyFont="1" applyFill="1" applyBorder="1" applyAlignment="1">
      <alignment horizontal="center" vertical="center"/>
    </xf>
    <xf numFmtId="186" fontId="18" fillId="0" borderId="0" xfId="9" applyNumberFormat="1" applyFont="1" applyFill="1" applyBorder="1" applyAlignment="1">
      <alignment vertical="center"/>
    </xf>
    <xf numFmtId="0" fontId="18" fillId="0" borderId="9" xfId="9" applyFont="1" applyFill="1" applyBorder="1" applyAlignment="1">
      <alignment vertical="center"/>
    </xf>
    <xf numFmtId="188" fontId="18" fillId="0" borderId="0" xfId="9" applyNumberFormat="1" applyFont="1" applyFill="1" applyBorder="1" applyAlignment="1">
      <alignment vertical="center"/>
    </xf>
    <xf numFmtId="3" fontId="18" fillId="0" borderId="0" xfId="9" applyNumberFormat="1" applyFont="1" applyFill="1" applyBorder="1" applyAlignment="1">
      <alignment vertical="center"/>
    </xf>
    <xf numFmtId="187" fontId="24" fillId="0" borderId="0" xfId="9" applyNumberFormat="1" applyFont="1" applyFill="1" applyBorder="1" applyAlignment="1">
      <alignment horizontal="centerContinuous" vertical="center"/>
    </xf>
    <xf numFmtId="187" fontId="18" fillId="0" borderId="0" xfId="9" applyNumberFormat="1" applyFont="1" applyFill="1" applyBorder="1" applyAlignment="1">
      <alignment horizontal="centerContinuous" vertical="center"/>
    </xf>
    <xf numFmtId="189" fontId="18" fillId="0" borderId="10" xfId="9" applyNumberFormat="1" applyFont="1" applyFill="1" applyBorder="1" applyAlignment="1">
      <alignment horizontal="center" vertical="center"/>
    </xf>
    <xf numFmtId="187" fontId="36" fillId="0" borderId="0" xfId="9" applyNumberFormat="1" applyFont="1" applyFill="1" applyBorder="1" applyAlignment="1">
      <alignment horizontal="centerContinuous" vertical="center"/>
    </xf>
    <xf numFmtId="190" fontId="36" fillId="0" borderId="0" xfId="9" applyNumberFormat="1" applyFont="1" applyFill="1" applyBorder="1" applyAlignment="1">
      <alignment horizontal="center" vertical="center"/>
    </xf>
    <xf numFmtId="10" fontId="18" fillId="0" borderId="0" xfId="2" applyNumberFormat="1" applyFont="1" applyFill="1" applyBorder="1" applyAlignment="1">
      <alignment vertical="center"/>
    </xf>
    <xf numFmtId="191" fontId="18" fillId="0" borderId="0" xfId="9" applyNumberFormat="1" applyFont="1" applyFill="1" applyBorder="1" applyAlignment="1">
      <alignment horizontal="centerContinuous" vertical="center"/>
    </xf>
    <xf numFmtId="2" fontId="25" fillId="0" borderId="0" xfId="9" applyNumberFormat="1" applyFont="1" applyFill="1" applyBorder="1" applyAlignment="1">
      <alignment vertical="center"/>
    </xf>
    <xf numFmtId="191" fontId="37" fillId="0" borderId="0" xfId="9" applyNumberFormat="1" applyFont="1" applyFill="1" applyBorder="1" applyAlignment="1">
      <alignment horizontal="centerContinuous" vertical="center"/>
    </xf>
    <xf numFmtId="10" fontId="37" fillId="0" borderId="0" xfId="9" applyNumberFormat="1" applyFont="1" applyFill="1" applyBorder="1" applyAlignment="1">
      <alignment horizontal="center" vertical="center"/>
    </xf>
    <xf numFmtId="10" fontId="36" fillId="0" borderId="0" xfId="9" applyNumberFormat="1" applyFont="1" applyFill="1" applyBorder="1" applyAlignment="1">
      <alignment horizontal="center" vertical="center"/>
    </xf>
    <xf numFmtId="183" fontId="18" fillId="0" borderId="0" xfId="1" applyNumberFormat="1" applyFont="1" applyFill="1" applyBorder="1" applyAlignment="1">
      <alignment horizontal="center" vertical="center" shrinkToFit="1"/>
    </xf>
    <xf numFmtId="187" fontId="37" fillId="0" borderId="0" xfId="9" applyNumberFormat="1" applyFont="1" applyFill="1" applyBorder="1" applyAlignment="1">
      <alignment horizontal="centerContinuous" vertical="center"/>
    </xf>
    <xf numFmtId="183" fontId="24" fillId="0" borderId="0" xfId="9" applyNumberFormat="1" applyFont="1" applyFill="1" applyBorder="1" applyAlignment="1">
      <alignment vertical="center"/>
    </xf>
    <xf numFmtId="0" fontId="24" fillId="0" borderId="14" xfId="9" applyFont="1" applyFill="1" applyBorder="1" applyAlignment="1">
      <alignment vertical="center"/>
    </xf>
    <xf numFmtId="0" fontId="18" fillId="0" borderId="15" xfId="9" applyFont="1" applyFill="1" applyBorder="1" applyAlignment="1">
      <alignment vertical="center"/>
    </xf>
    <xf numFmtId="0" fontId="18" fillId="0" borderId="15" xfId="9" applyNumberFormat="1" applyFont="1" applyFill="1" applyBorder="1" applyAlignment="1">
      <alignment vertical="center"/>
    </xf>
    <xf numFmtId="0" fontId="18" fillId="0" borderId="15" xfId="9" applyFont="1" applyFill="1" applyBorder="1" applyAlignment="1">
      <alignment horizontal="center" vertical="center"/>
    </xf>
    <xf numFmtId="183" fontId="18" fillId="0" borderId="15" xfId="1" applyNumberFormat="1" applyFont="1" applyFill="1" applyBorder="1" applyAlignment="1">
      <alignment horizontal="center" vertical="center" shrinkToFit="1"/>
    </xf>
    <xf numFmtId="0" fontId="24" fillId="0" borderId="15" xfId="9" applyNumberFormat="1" applyFont="1" applyFill="1" applyBorder="1" applyAlignment="1">
      <alignment vertical="center"/>
    </xf>
    <xf numFmtId="188" fontId="18" fillId="0" borderId="15" xfId="9" applyNumberFormat="1" applyFont="1" applyFill="1" applyBorder="1" applyAlignment="1">
      <alignment vertical="center"/>
    </xf>
    <xf numFmtId="187" fontId="24" fillId="0" borderId="15" xfId="9" applyNumberFormat="1" applyFont="1" applyFill="1" applyBorder="1" applyAlignment="1">
      <alignment horizontal="centerContinuous" vertical="center"/>
    </xf>
    <xf numFmtId="187" fontId="37" fillId="0" borderId="15" xfId="9" applyNumberFormat="1" applyFont="1" applyFill="1" applyBorder="1" applyAlignment="1">
      <alignment horizontal="centerContinuous" vertical="center"/>
    </xf>
    <xf numFmtId="0" fontId="18" fillId="0" borderId="16" xfId="9" applyFont="1" applyFill="1" applyBorder="1" applyAlignment="1">
      <alignment horizontal="center" vertical="center"/>
    </xf>
    <xf numFmtId="183" fontId="38" fillId="0" borderId="17" xfId="8" applyNumberFormat="1" applyFont="1" applyFill="1" applyBorder="1" applyAlignment="1">
      <alignment horizontal="left" vertical="center"/>
    </xf>
    <xf numFmtId="183" fontId="39" fillId="0" borderId="18" xfId="8" quotePrefix="1" applyNumberFormat="1" applyFont="1" applyFill="1" applyBorder="1" applyAlignment="1">
      <alignment horizontal="center" vertical="center" shrinkToFit="1"/>
    </xf>
    <xf numFmtId="184" fontId="39" fillId="0" borderId="18" xfId="8" applyNumberFormat="1" applyFont="1" applyFill="1" applyBorder="1" applyAlignment="1">
      <alignment vertical="center"/>
    </xf>
    <xf numFmtId="183" fontId="25" fillId="0" borderId="18" xfId="8" applyNumberFormat="1" applyFont="1" applyFill="1" applyBorder="1" applyAlignment="1">
      <alignment horizontal="center" vertical="center"/>
    </xf>
    <xf numFmtId="183" fontId="40" fillId="0" borderId="18" xfId="8" applyNumberFormat="1" applyFont="1" applyFill="1" applyBorder="1" applyAlignment="1">
      <alignment vertical="center"/>
    </xf>
    <xf numFmtId="183" fontId="39" fillId="0" borderId="18" xfId="1" applyNumberFormat="1" applyFont="1" applyFill="1" applyBorder="1" applyAlignment="1">
      <alignment vertical="center"/>
    </xf>
    <xf numFmtId="0" fontId="39" fillId="0" borderId="19" xfId="8" applyNumberFormat="1" applyFont="1" applyFill="1" applyBorder="1" applyAlignment="1">
      <alignment horizontal="right" vertical="center"/>
    </xf>
    <xf numFmtId="183" fontId="39" fillId="0" borderId="0" xfId="8" applyNumberFormat="1" applyFont="1" applyFill="1" applyBorder="1" applyAlignment="1">
      <alignment vertical="center"/>
    </xf>
    <xf numFmtId="183" fontId="39" fillId="0" borderId="23" xfId="8" applyNumberFormat="1" applyFont="1" applyFill="1" applyBorder="1" applyAlignment="1">
      <alignment horizontal="center" vertical="center"/>
    </xf>
    <xf numFmtId="0" fontId="25" fillId="0" borderId="24" xfId="9" applyFont="1" applyFill="1" applyBorder="1" applyAlignment="1">
      <alignment horizontal="left" vertical="center" shrinkToFit="1"/>
    </xf>
    <xf numFmtId="192" fontId="25" fillId="0" borderId="24" xfId="1" applyNumberFormat="1" applyFont="1" applyFill="1" applyBorder="1" applyAlignment="1">
      <alignment horizontal="right" vertical="center"/>
    </xf>
    <xf numFmtId="183" fontId="39" fillId="0" borderId="24" xfId="8" applyNumberFormat="1" applyFont="1" applyFill="1" applyBorder="1" applyAlignment="1">
      <alignment horizontal="center" vertical="center"/>
    </xf>
    <xf numFmtId="183" fontId="39" fillId="0" borderId="24" xfId="1" applyNumberFormat="1" applyFont="1" applyFill="1" applyBorder="1" applyAlignment="1">
      <alignment vertical="center"/>
    </xf>
    <xf numFmtId="183" fontId="25" fillId="0" borderId="24" xfId="1" applyNumberFormat="1" applyFont="1" applyFill="1" applyBorder="1" applyAlignment="1">
      <alignment vertical="center"/>
    </xf>
    <xf numFmtId="41" fontId="25" fillId="0" borderId="24" xfId="1" applyFont="1" applyFill="1" applyBorder="1" applyAlignment="1">
      <alignment vertical="center"/>
    </xf>
    <xf numFmtId="0" fontId="25" fillId="0" borderId="25" xfId="1" applyNumberFormat="1" applyFont="1" applyFill="1" applyBorder="1" applyAlignment="1">
      <alignment horizontal="right" vertical="center"/>
    </xf>
    <xf numFmtId="183" fontId="38" fillId="0" borderId="23" xfId="8" applyNumberFormat="1" applyFont="1" applyFill="1" applyBorder="1" applyAlignment="1">
      <alignment horizontal="center" vertical="center"/>
    </xf>
    <xf numFmtId="183" fontId="39" fillId="0" borderId="24" xfId="8" applyNumberFormat="1" applyFont="1" applyFill="1" applyBorder="1" applyAlignment="1">
      <alignment horizontal="center" vertical="center" shrinkToFit="1"/>
    </xf>
    <xf numFmtId="184" fontId="39" fillId="0" borderId="24" xfId="8" applyNumberFormat="1" applyFont="1" applyFill="1" applyBorder="1" applyAlignment="1">
      <alignment vertical="center"/>
    </xf>
    <xf numFmtId="183" fontId="39" fillId="0" borderId="24" xfId="8" applyNumberFormat="1" applyFont="1" applyFill="1" applyBorder="1" applyAlignment="1">
      <alignment vertical="center"/>
    </xf>
    <xf numFmtId="0" fontId="39" fillId="0" borderId="25" xfId="8" applyNumberFormat="1" applyFont="1" applyFill="1" applyBorder="1" applyAlignment="1">
      <alignment horizontal="right" vertical="center"/>
    </xf>
    <xf numFmtId="183" fontId="25" fillId="0" borderId="23" xfId="8" applyNumberFormat="1" applyFont="1" applyFill="1" applyBorder="1" applyAlignment="1">
      <alignment horizontal="center" vertical="center"/>
    </xf>
    <xf numFmtId="193" fontId="25" fillId="0" borderId="24" xfId="8" applyNumberFormat="1" applyFont="1" applyFill="1" applyBorder="1" applyAlignment="1">
      <alignment horizontal="center" vertical="center" shrinkToFit="1"/>
    </xf>
    <xf numFmtId="184" fontId="25" fillId="0" borderId="24" xfId="8" applyNumberFormat="1" applyFont="1" applyFill="1" applyBorder="1" applyAlignment="1">
      <alignment vertical="center"/>
    </xf>
    <xf numFmtId="183" fontId="25" fillId="0" borderId="24" xfId="8" applyNumberFormat="1" applyFont="1" applyFill="1" applyBorder="1" applyAlignment="1">
      <alignment horizontal="center" vertical="center"/>
    </xf>
    <xf numFmtId="183" fontId="25" fillId="0" borderId="24" xfId="8" applyNumberFormat="1" applyFont="1" applyFill="1" applyBorder="1" applyAlignment="1">
      <alignment vertical="center"/>
    </xf>
    <xf numFmtId="194" fontId="25" fillId="0" borderId="24" xfId="8" applyNumberFormat="1" applyFont="1" applyFill="1" applyBorder="1" applyAlignment="1">
      <alignment horizontal="center" vertical="center" shrinkToFit="1"/>
    </xf>
    <xf numFmtId="183" fontId="33" fillId="0" borderId="23" xfId="8" applyNumberFormat="1" applyFont="1" applyFill="1" applyBorder="1" applyAlignment="1">
      <alignment horizontal="center" vertical="center"/>
    </xf>
    <xf numFmtId="183" fontId="41" fillId="0" borderId="24" xfId="8" applyNumberFormat="1" applyFont="1" applyFill="1" applyBorder="1" applyAlignment="1">
      <alignment horizontal="center" vertical="center" shrinkToFit="1"/>
    </xf>
    <xf numFmtId="184" fontId="41" fillId="0" borderId="24" xfId="8" applyNumberFormat="1" applyFont="1" applyFill="1" applyBorder="1" applyAlignment="1">
      <alignment vertical="center"/>
    </xf>
    <xf numFmtId="183" fontId="33" fillId="0" borderId="26" xfId="8" applyNumberFormat="1" applyFont="1" applyFill="1" applyBorder="1" applyAlignment="1">
      <alignment horizontal="center" vertical="center"/>
    </xf>
    <xf numFmtId="183" fontId="33" fillId="0" borderId="20" xfId="8" applyNumberFormat="1" applyFont="1" applyFill="1" applyBorder="1" applyAlignment="1">
      <alignment horizontal="center" vertical="center"/>
    </xf>
    <xf numFmtId="183" fontId="25" fillId="0" borderId="21" xfId="8" applyNumberFormat="1" applyFont="1" applyFill="1" applyBorder="1" applyAlignment="1">
      <alignment horizontal="left" vertical="center" shrinkToFit="1"/>
    </xf>
    <xf numFmtId="184" fontId="25" fillId="0" borderId="21" xfId="8" applyNumberFormat="1" applyFont="1" applyFill="1" applyBorder="1" applyAlignment="1">
      <alignment vertical="center"/>
    </xf>
    <xf numFmtId="183" fontId="25" fillId="0" borderId="21" xfId="8" applyNumberFormat="1" applyFont="1" applyFill="1" applyBorder="1" applyAlignment="1">
      <alignment horizontal="center" vertical="center"/>
    </xf>
    <xf numFmtId="183" fontId="25" fillId="0" borderId="21" xfId="8" applyNumberFormat="1" applyFont="1" applyFill="1" applyBorder="1" applyAlignment="1">
      <alignment vertical="center"/>
    </xf>
    <xf numFmtId="183" fontId="25" fillId="0" borderId="21" xfId="1" applyNumberFormat="1" applyFont="1" applyFill="1" applyBorder="1" applyAlignment="1">
      <alignment vertical="center"/>
    </xf>
    <xf numFmtId="0" fontId="39" fillId="0" borderId="22" xfId="8" applyNumberFormat="1" applyFont="1" applyFill="1" applyBorder="1" applyAlignment="1">
      <alignment horizontal="right" vertical="center"/>
    </xf>
    <xf numFmtId="0" fontId="16" fillId="0" borderId="0" xfId="0" applyFont="1" applyFill="1" applyBorder="1" applyAlignment="1">
      <alignment horizontal="left" vertical="center"/>
    </xf>
    <xf numFmtId="183" fontId="42" fillId="0" borderId="0" xfId="8" applyNumberFormat="1" applyFont="1" applyFill="1" applyBorder="1" applyAlignment="1">
      <alignment horizontal="center" vertical="center"/>
    </xf>
    <xf numFmtId="184" fontId="42" fillId="0" borderId="0" xfId="8" applyNumberFormat="1" applyFont="1" applyFill="1" applyBorder="1" applyAlignment="1">
      <alignment vertical="center"/>
    </xf>
    <xf numFmtId="183" fontId="42" fillId="0" borderId="0" xfId="8" applyNumberFormat="1" applyFont="1" applyFill="1" applyBorder="1" applyAlignment="1">
      <alignment vertical="center"/>
    </xf>
    <xf numFmtId="183" fontId="42" fillId="0" borderId="0" xfId="1" applyNumberFormat="1" applyFont="1" applyFill="1" applyBorder="1" applyAlignment="1">
      <alignment vertical="center"/>
    </xf>
    <xf numFmtId="183" fontId="43" fillId="0" borderId="0" xfId="8" applyNumberFormat="1" applyFont="1" applyFill="1" applyBorder="1" applyAlignment="1">
      <alignment horizontal="right" vertical="center"/>
    </xf>
    <xf numFmtId="183" fontId="30" fillId="0" borderId="0" xfId="8" applyNumberFormat="1" applyFont="1" applyFill="1" applyBorder="1" applyAlignment="1">
      <alignment vertical="center"/>
    </xf>
    <xf numFmtId="0" fontId="42" fillId="0" borderId="0" xfId="9" applyFont="1" applyFill="1" applyBorder="1"/>
    <xf numFmtId="0" fontId="42" fillId="0" borderId="0" xfId="9" applyFont="1" applyFill="1" applyBorder="1" applyAlignment="1">
      <alignment horizontal="center"/>
    </xf>
    <xf numFmtId="184" fontId="42" fillId="0" borderId="0" xfId="9" applyNumberFormat="1" applyFont="1" applyFill="1" applyBorder="1"/>
    <xf numFmtId="0" fontId="43" fillId="0" borderId="0" xfId="9" applyFont="1" applyFill="1" applyBorder="1" applyAlignment="1">
      <alignment horizontal="right"/>
    </xf>
    <xf numFmtId="0" fontId="43" fillId="0" borderId="0" xfId="9" applyFont="1" applyFill="1" applyBorder="1" applyAlignment="1">
      <alignment horizontal="center"/>
    </xf>
    <xf numFmtId="0" fontId="46" fillId="0" borderId="0" xfId="7" applyFont="1" applyBorder="1" applyAlignment="1">
      <alignment horizontal="centerContinuous"/>
    </xf>
    <xf numFmtId="0" fontId="46" fillId="0" borderId="0" xfId="7" applyFont="1" applyBorder="1"/>
    <xf numFmtId="0" fontId="47" fillId="0" borderId="0" xfId="10" applyFont="1" applyAlignment="1">
      <alignment vertical="center"/>
    </xf>
    <xf numFmtId="0" fontId="23" fillId="0" borderId="0" xfId="10" applyFont="1" applyAlignment="1">
      <alignment vertical="center"/>
    </xf>
    <xf numFmtId="0" fontId="24" fillId="0" borderId="0" xfId="10" applyFont="1" applyAlignment="1">
      <alignment vertical="center"/>
    </xf>
    <xf numFmtId="0" fontId="22" fillId="0" borderId="0" xfId="10" applyFont="1" applyAlignment="1">
      <alignment vertical="center"/>
    </xf>
    <xf numFmtId="0" fontId="19" fillId="0" borderId="0" xfId="10" applyFont="1" applyBorder="1" applyAlignment="1">
      <alignment vertical="center"/>
    </xf>
    <xf numFmtId="0" fontId="48" fillId="0" borderId="0" xfId="10" applyFont="1" applyBorder="1" applyAlignment="1">
      <alignment vertical="center"/>
    </xf>
    <xf numFmtId="0" fontId="19" fillId="0" borderId="0" xfId="10" applyFont="1" applyAlignment="1">
      <alignment vertical="center"/>
    </xf>
    <xf numFmtId="41" fontId="19" fillId="0" borderId="0" xfId="1" applyFont="1" applyBorder="1" applyAlignment="1">
      <alignment vertical="center"/>
    </xf>
    <xf numFmtId="183" fontId="19" fillId="0" borderId="0" xfId="10" applyNumberFormat="1" applyFont="1" applyBorder="1" applyAlignment="1">
      <alignment vertical="center"/>
    </xf>
    <xf numFmtId="0" fontId="19" fillId="0" borderId="20" xfId="10" applyFont="1" applyBorder="1" applyAlignment="1">
      <alignment horizontal="left" vertical="center" wrapText="1" indent="1"/>
    </xf>
    <xf numFmtId="0" fontId="19" fillId="0" borderId="21" xfId="10" applyFont="1" applyBorder="1" applyAlignment="1">
      <alignment horizontal="left" vertical="center" indent="1"/>
    </xf>
    <xf numFmtId="0" fontId="49" fillId="0" borderId="0" xfId="10" applyFont="1" applyBorder="1" applyAlignment="1">
      <alignment horizontal="left" vertical="center"/>
    </xf>
    <xf numFmtId="0" fontId="19" fillId="0" borderId="0" xfId="10" applyFont="1" applyBorder="1" applyAlignment="1">
      <alignment horizontal="center" vertical="center"/>
    </xf>
    <xf numFmtId="3" fontId="19" fillId="0" borderId="0" xfId="10" applyNumberFormat="1" applyFont="1" applyBorder="1" applyAlignment="1">
      <alignment horizontal="center" vertical="center"/>
    </xf>
    <xf numFmtId="183" fontId="19" fillId="0" borderId="0" xfId="10" applyNumberFormat="1" applyFont="1" applyBorder="1" applyAlignment="1">
      <alignment horizontal="center" vertical="center"/>
    </xf>
    <xf numFmtId="41" fontId="19" fillId="0" borderId="15" xfId="1" applyFont="1" applyBorder="1" applyAlignment="1">
      <alignment horizontal="right" vertical="center"/>
    </xf>
    <xf numFmtId="41" fontId="49" fillId="0" borderId="0" xfId="1" applyFont="1" applyBorder="1" applyAlignment="1">
      <alignment vertical="center"/>
    </xf>
    <xf numFmtId="3" fontId="49" fillId="0" borderId="0" xfId="10" applyNumberFormat="1" applyFont="1" applyBorder="1" applyAlignment="1">
      <alignment vertical="center"/>
    </xf>
    <xf numFmtId="41" fontId="23" fillId="0" borderId="0" xfId="1" applyFont="1" applyAlignment="1">
      <alignment horizontal="center" vertical="center"/>
    </xf>
    <xf numFmtId="41" fontId="18" fillId="0" borderId="0" xfId="1" applyFont="1" applyAlignment="1">
      <alignment horizontal="center" vertical="center"/>
    </xf>
    <xf numFmtId="41" fontId="23" fillId="0" borderId="0" xfId="1" applyFont="1" applyAlignment="1">
      <alignment horizontal="left" vertical="center"/>
    </xf>
    <xf numFmtId="195" fontId="23" fillId="0" borderId="0" xfId="1" applyNumberFormat="1" applyFont="1" applyAlignment="1">
      <alignment horizontal="center" vertical="center"/>
    </xf>
    <xf numFmtId="192" fontId="23" fillId="0" borderId="0" xfId="1" applyNumberFormat="1" applyFont="1" applyAlignment="1">
      <alignment horizontal="center" vertical="center"/>
    </xf>
    <xf numFmtId="41" fontId="23" fillId="0" borderId="0" xfId="1" quotePrefix="1" applyFont="1" applyAlignment="1">
      <alignment horizontal="center" vertical="center"/>
    </xf>
    <xf numFmtId="196" fontId="23" fillId="0" borderId="0" xfId="1" applyNumberFormat="1" applyFont="1" applyAlignment="1">
      <alignment horizontal="center" vertical="center"/>
    </xf>
    <xf numFmtId="49" fontId="23" fillId="0" borderId="0" xfId="1" applyNumberFormat="1" applyFont="1" applyAlignment="1">
      <alignment vertical="center"/>
    </xf>
    <xf numFmtId="197" fontId="23" fillId="0" borderId="0" xfId="1" applyNumberFormat="1" applyFont="1" applyAlignment="1">
      <alignment vertical="center"/>
    </xf>
    <xf numFmtId="49" fontId="23" fillId="0" borderId="0" xfId="1" applyNumberFormat="1" applyFont="1" applyAlignment="1">
      <alignment horizontal="center" vertical="center"/>
    </xf>
    <xf numFmtId="198" fontId="23" fillId="0" borderId="0" xfId="1" applyNumberFormat="1" applyFont="1" applyAlignment="1">
      <alignment vertical="center"/>
    </xf>
    <xf numFmtId="43" fontId="23" fillId="0" borderId="0" xfId="1" applyNumberFormat="1" applyFont="1" applyAlignment="1">
      <alignment horizontal="center" vertical="center"/>
    </xf>
    <xf numFmtId="41" fontId="23" fillId="0" borderId="49" xfId="1" applyFont="1" applyBorder="1" applyAlignment="1">
      <alignment horizontal="center" vertical="center"/>
    </xf>
    <xf numFmtId="41" fontId="23" fillId="0" borderId="49" xfId="1" applyFont="1" applyFill="1" applyBorder="1" applyAlignment="1">
      <alignment horizontal="center" vertical="center"/>
    </xf>
    <xf numFmtId="0" fontId="50" fillId="0" borderId="49" xfId="0" applyFont="1" applyFill="1" applyBorder="1" applyAlignment="1">
      <alignment horizontal="center" vertical="center" wrapText="1"/>
    </xf>
    <xf numFmtId="41" fontId="23" fillId="0" borderId="0" xfId="1" applyFont="1" applyAlignment="1">
      <alignment vertical="center"/>
    </xf>
    <xf numFmtId="199" fontId="23" fillId="0" borderId="0" xfId="1" applyNumberFormat="1" applyFont="1" applyAlignment="1">
      <alignment horizontal="center" vertical="center"/>
    </xf>
    <xf numFmtId="197" fontId="23" fillId="0" borderId="0" xfId="1" applyNumberFormat="1" applyFont="1" applyAlignment="1">
      <alignment horizontal="center" vertical="center"/>
    </xf>
    <xf numFmtId="200" fontId="23" fillId="0" borderId="0" xfId="1" applyNumberFormat="1" applyFont="1" applyAlignment="1">
      <alignment horizontal="center" vertical="center"/>
    </xf>
    <xf numFmtId="192" fontId="23" fillId="0" borderId="0" xfId="1" applyNumberFormat="1" applyFont="1" applyAlignment="1">
      <alignment vertical="center"/>
    </xf>
    <xf numFmtId="201" fontId="23" fillId="0" borderId="0" xfId="1" applyNumberFormat="1" applyFont="1" applyAlignment="1">
      <alignment horizontal="center" vertical="center"/>
    </xf>
    <xf numFmtId="202" fontId="23" fillId="0" borderId="0" xfId="1" quotePrefix="1" applyNumberFormat="1" applyFont="1" applyAlignment="1">
      <alignment horizontal="center" vertical="center"/>
    </xf>
    <xf numFmtId="0" fontId="19" fillId="0" borderId="0" xfId="9" quotePrefix="1" applyFont="1" applyBorder="1" applyAlignment="1">
      <alignment vertical="center"/>
    </xf>
    <xf numFmtId="183" fontId="23" fillId="0" borderId="0" xfId="1" applyNumberFormat="1" applyFont="1" applyAlignment="1">
      <alignment horizontal="center" vertical="center"/>
    </xf>
    <xf numFmtId="197" fontId="23" fillId="0" borderId="0" xfId="1" quotePrefix="1" applyNumberFormat="1" applyFont="1" applyAlignment="1">
      <alignment horizontal="center" vertical="center"/>
    </xf>
    <xf numFmtId="41" fontId="52" fillId="0" borderId="0" xfId="1" applyFont="1" applyAlignment="1">
      <alignment horizontal="center" vertical="center"/>
    </xf>
    <xf numFmtId="41" fontId="22" fillId="0" borderId="0" xfId="1" applyFont="1" applyAlignment="1">
      <alignment horizontal="left" vertical="center"/>
    </xf>
    <xf numFmtId="41" fontId="22" fillId="0" borderId="0" xfId="1" applyFont="1" applyAlignment="1">
      <alignment horizontal="center" vertical="center"/>
    </xf>
    <xf numFmtId="41" fontId="22" fillId="0" borderId="0" xfId="1" quotePrefix="1" applyFont="1" applyAlignment="1">
      <alignment horizontal="center" vertical="center"/>
    </xf>
    <xf numFmtId="41" fontId="23" fillId="0" borderId="0" xfId="1" quotePrefix="1" applyFont="1" applyAlignment="1">
      <alignment horizontal="left" vertical="center"/>
    </xf>
    <xf numFmtId="41" fontId="22" fillId="0" borderId="0" xfId="1" quotePrefix="1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53" fillId="0" borderId="0" xfId="0" applyFont="1" applyBorder="1" applyAlignment="1">
      <alignment vertical="center"/>
    </xf>
    <xf numFmtId="0" fontId="54" fillId="0" borderId="1" xfId="0" applyFont="1" applyBorder="1" applyAlignment="1">
      <alignment horizontal="center" vertical="center" wrapText="1"/>
    </xf>
    <xf numFmtId="0" fontId="55" fillId="0" borderId="50" xfId="0" applyFont="1" applyBorder="1" applyAlignment="1">
      <alignment horizontal="center" vertical="center" wrapText="1"/>
    </xf>
    <xf numFmtId="0" fontId="55" fillId="0" borderId="56" xfId="0" applyFont="1" applyBorder="1" applyAlignment="1">
      <alignment horizontal="justify" vertical="center" wrapText="1"/>
    </xf>
    <xf numFmtId="0" fontId="55" fillId="0" borderId="57" xfId="0" applyFont="1" applyBorder="1" applyAlignment="1">
      <alignment horizontal="center" vertical="center" wrapText="1"/>
    </xf>
    <xf numFmtId="0" fontId="55" fillId="0" borderId="58" xfId="0" applyFont="1" applyBorder="1" applyAlignment="1">
      <alignment horizontal="center" vertical="center" wrapText="1"/>
    </xf>
    <xf numFmtId="0" fontId="55" fillId="0" borderId="59" xfId="0" applyFont="1" applyBorder="1" applyAlignment="1">
      <alignment horizontal="center" vertical="center" wrapText="1"/>
    </xf>
    <xf numFmtId="0" fontId="55" fillId="0" borderId="59" xfId="0" applyFont="1" applyFill="1" applyBorder="1" applyAlignment="1">
      <alignment horizontal="center" vertical="center" wrapText="1"/>
    </xf>
    <xf numFmtId="0" fontId="55" fillId="0" borderId="6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11" applyFont="1" applyAlignment="1">
      <alignment horizontal="left" vertical="center"/>
    </xf>
    <xf numFmtId="2" fontId="13" fillId="0" borderId="0" xfId="0" applyNumberFormat="1" applyFont="1" applyBorder="1" applyAlignment="1">
      <alignment horizontal="center" vertical="center"/>
    </xf>
    <xf numFmtId="2" fontId="12" fillId="0" borderId="0" xfId="0" applyNumberFormat="1" applyFont="1" applyFill="1" applyBorder="1" applyAlignment="1">
      <alignment horizontal="center" vertical="center"/>
    </xf>
    <xf numFmtId="0" fontId="57" fillId="0" borderId="0" xfId="0" applyFont="1" applyBorder="1" applyAlignment="1">
      <alignment horizontal="right" vertical="center"/>
    </xf>
    <xf numFmtId="0" fontId="55" fillId="0" borderId="0" xfId="0" applyFont="1" applyBorder="1" applyAlignment="1">
      <alignment horizontal="right" vertical="center" wrapText="1"/>
    </xf>
    <xf numFmtId="0" fontId="58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17" fillId="0" borderId="0" xfId="12" applyFont="1"/>
    <xf numFmtId="0" fontId="13" fillId="0" borderId="0" xfId="12"/>
    <xf numFmtId="0" fontId="13" fillId="0" borderId="0" xfId="12" applyFill="1"/>
    <xf numFmtId="0" fontId="13" fillId="2" borderId="0" xfId="12" applyFill="1"/>
    <xf numFmtId="203" fontId="17" fillId="0" borderId="0" xfId="12" applyNumberFormat="1" applyFont="1" applyBorder="1" applyAlignment="1">
      <alignment horizontal="center"/>
    </xf>
    <xf numFmtId="0" fontId="17" fillId="0" borderId="0" xfId="12" applyFont="1" applyFill="1"/>
    <xf numFmtId="0" fontId="23" fillId="0" borderId="0" xfId="12" applyFont="1" applyAlignment="1">
      <alignment vertical="center"/>
    </xf>
    <xf numFmtId="0" fontId="55" fillId="2" borderId="59" xfId="0" applyFont="1" applyFill="1" applyBorder="1" applyAlignment="1">
      <alignment horizontal="center" vertical="center" wrapText="1"/>
    </xf>
    <xf numFmtId="0" fontId="18" fillId="3" borderId="23" xfId="0" quotePrefix="1" applyFont="1" applyFill="1" applyBorder="1" applyAlignment="1">
      <alignment horizontal="left" vertical="center"/>
    </xf>
    <xf numFmtId="0" fontId="26" fillId="0" borderId="0" xfId="13"/>
    <xf numFmtId="0" fontId="62" fillId="0" borderId="0" xfId="13" applyFont="1"/>
    <xf numFmtId="0" fontId="63" fillId="0" borderId="0" xfId="13" applyFont="1"/>
    <xf numFmtId="0" fontId="64" fillId="0" borderId="0" xfId="13" applyFont="1"/>
    <xf numFmtId="0" fontId="55" fillId="0" borderId="66" xfId="0" applyFont="1" applyBorder="1" applyAlignment="1">
      <alignment horizontal="right" vertical="center" wrapText="1"/>
    </xf>
    <xf numFmtId="0" fontId="55" fillId="0" borderId="67" xfId="0" applyFont="1" applyBorder="1" applyAlignment="1">
      <alignment horizontal="right" vertical="center" wrapText="1"/>
    </xf>
    <xf numFmtId="0" fontId="55" fillId="0" borderId="68" xfId="0" applyFont="1" applyBorder="1" applyAlignment="1">
      <alignment horizontal="right" vertical="center" wrapText="1"/>
    </xf>
    <xf numFmtId="0" fontId="55" fillId="0" borderId="69" xfId="0" applyFont="1" applyBorder="1" applyAlignment="1">
      <alignment horizontal="right" vertical="center" wrapText="1"/>
    </xf>
    <xf numFmtId="0" fontId="55" fillId="0" borderId="70" xfId="0" applyFont="1" applyBorder="1" applyAlignment="1">
      <alignment horizontal="right" vertical="center" wrapText="1"/>
    </xf>
    <xf numFmtId="0" fontId="55" fillId="0" borderId="71" xfId="0" applyFont="1" applyBorder="1" applyAlignment="1">
      <alignment horizontal="right" vertical="center" wrapText="1"/>
    </xf>
    <xf numFmtId="0" fontId="55" fillId="2" borderId="70" xfId="0" applyFont="1" applyFill="1" applyBorder="1" applyAlignment="1">
      <alignment horizontal="right" vertical="center" wrapText="1"/>
    </xf>
    <xf numFmtId="0" fontId="66" fillId="0" borderId="0" xfId="13" applyFont="1"/>
    <xf numFmtId="0" fontId="13" fillId="0" borderId="0" xfId="12" applyFont="1"/>
    <xf numFmtId="0" fontId="50" fillId="0" borderId="0" xfId="0" applyFont="1" applyFill="1" applyBorder="1" applyAlignment="1">
      <alignment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41" fontId="23" fillId="0" borderId="49" xfId="1" applyFont="1" applyBorder="1" applyAlignment="1">
      <alignment horizontal="left" vertical="center"/>
    </xf>
    <xf numFmtId="198" fontId="23" fillId="0" borderId="49" xfId="1" applyNumberFormat="1" applyFont="1" applyBorder="1" applyAlignment="1">
      <alignment horizontal="center" vertical="center"/>
    </xf>
    <xf numFmtId="0" fontId="23" fillId="0" borderId="49" xfId="1" applyNumberFormat="1" applyFont="1" applyBorder="1" applyAlignment="1">
      <alignment horizontal="center" vertical="center"/>
    </xf>
    <xf numFmtId="0" fontId="10" fillId="0" borderId="0" xfId="24" applyFont="1"/>
    <xf numFmtId="0" fontId="68" fillId="0" borderId="0" xfId="24" applyFont="1"/>
    <xf numFmtId="0" fontId="9" fillId="0" borderId="0" xfId="24" applyFont="1"/>
    <xf numFmtId="0" fontId="13" fillId="0" borderId="0" xfId="24"/>
    <xf numFmtId="0" fontId="71" fillId="0" borderId="0" xfId="25" applyFont="1" applyAlignment="1">
      <alignment vertical="center"/>
    </xf>
    <xf numFmtId="0" fontId="70" fillId="0" borderId="0" xfId="25" applyFont="1" applyAlignment="1">
      <alignment vertical="center"/>
    </xf>
    <xf numFmtId="0" fontId="70" fillId="0" borderId="0" xfId="25" applyFont="1" applyAlignment="1">
      <alignment horizontal="left"/>
    </xf>
    <xf numFmtId="0" fontId="9" fillId="0" borderId="0" xfId="24" applyFont="1" applyAlignment="1">
      <alignment horizontal="center"/>
    </xf>
    <xf numFmtId="0" fontId="69" fillId="0" borderId="0" xfId="24" applyFont="1"/>
    <xf numFmtId="0" fontId="69" fillId="0" borderId="0" xfId="24" applyFont="1" applyAlignment="1">
      <alignment horizontal="center"/>
    </xf>
    <xf numFmtId="0" fontId="55" fillId="0" borderId="70" xfId="0" applyFont="1" applyFill="1" applyBorder="1" applyAlignment="1">
      <alignment horizontal="right" vertical="center" wrapText="1"/>
    </xf>
    <xf numFmtId="0" fontId="18" fillId="0" borderId="0" xfId="9" applyFont="1" applyAlignment="1">
      <alignment vertical="center"/>
    </xf>
    <xf numFmtId="0" fontId="18" fillId="0" borderId="0" xfId="9" applyFont="1" applyAlignment="1">
      <alignment horizontal="center" vertical="center"/>
    </xf>
    <xf numFmtId="188" fontId="18" fillId="0" borderId="0" xfId="9" applyNumberFormat="1" applyFont="1" applyAlignment="1">
      <alignment vertical="center"/>
    </xf>
    <xf numFmtId="0" fontId="24" fillId="0" borderId="0" xfId="9" applyFont="1" applyAlignment="1">
      <alignment vertical="center"/>
    </xf>
    <xf numFmtId="10" fontId="24" fillId="0" borderId="0" xfId="9" applyNumberFormat="1" applyFont="1" applyAlignment="1">
      <alignment horizontal="center" vertical="center"/>
    </xf>
    <xf numFmtId="191" fontId="18" fillId="0" borderId="0" xfId="9" applyNumberFormat="1" applyFont="1" applyAlignment="1">
      <alignment horizontal="centerContinuous" vertical="center"/>
    </xf>
    <xf numFmtId="0" fontId="18" fillId="0" borderId="0" xfId="9" applyFont="1" applyAlignment="1">
      <alignment horizontal="left" vertical="center"/>
    </xf>
    <xf numFmtId="10" fontId="18" fillId="0" borderId="0" xfId="9" applyNumberFormat="1" applyFont="1" applyAlignment="1">
      <alignment horizontal="center" vertical="center"/>
    </xf>
    <xf numFmtId="183" fontId="24" fillId="0" borderId="0" xfId="9" applyNumberFormat="1" applyFont="1" applyFill="1" applyBorder="1" applyAlignment="1">
      <alignment horizontal="centerContinuous" vertical="center"/>
    </xf>
    <xf numFmtId="183" fontId="18" fillId="0" borderId="0" xfId="9" applyNumberFormat="1" applyFont="1" applyAlignment="1">
      <alignment horizontal="centerContinuous" vertical="center"/>
    </xf>
    <xf numFmtId="0" fontId="24" fillId="0" borderId="9" xfId="9" applyFont="1" applyBorder="1" applyAlignment="1">
      <alignment vertical="center"/>
    </xf>
    <xf numFmtId="187" fontId="24" fillId="0" borderId="0" xfId="9" applyNumberFormat="1" applyFont="1" applyAlignment="1">
      <alignment horizontal="centerContinuous" vertical="center"/>
    </xf>
    <xf numFmtId="187" fontId="37" fillId="0" borderId="0" xfId="9" applyNumberFormat="1" applyFont="1" applyAlignment="1">
      <alignment horizontal="centerContinuous" vertical="center"/>
    </xf>
    <xf numFmtId="0" fontId="18" fillId="0" borderId="10" xfId="9" applyFont="1" applyBorder="1" applyAlignment="1">
      <alignment horizontal="center" vertical="center"/>
    </xf>
    <xf numFmtId="0" fontId="73" fillId="0" borderId="0" xfId="13" applyFont="1" applyAlignment="1">
      <alignment vertical="center"/>
    </xf>
    <xf numFmtId="0" fontId="5" fillId="0" borderId="0" xfId="13" applyFont="1"/>
    <xf numFmtId="0" fontId="13" fillId="0" borderId="0" xfId="13" applyFont="1" applyAlignment="1">
      <alignment vertical="center"/>
    </xf>
    <xf numFmtId="0" fontId="13" fillId="0" borderId="0" xfId="13" applyFont="1"/>
    <xf numFmtId="0" fontId="9" fillId="0" borderId="0" xfId="13" applyFont="1" applyAlignment="1">
      <alignment vertical="center"/>
    </xf>
    <xf numFmtId="0" fontId="5" fillId="0" borderId="0" xfId="13" applyFont="1" applyAlignment="1">
      <alignment vertical="center"/>
    </xf>
    <xf numFmtId="0" fontId="9" fillId="0" borderId="0" xfId="13" applyFont="1" applyAlignment="1">
      <alignment horizontal="right" vertical="center"/>
    </xf>
    <xf numFmtId="0" fontId="12" fillId="5" borderId="80" xfId="13" applyFont="1" applyFill="1" applyBorder="1" applyAlignment="1">
      <alignment horizontal="center" vertical="center"/>
    </xf>
    <xf numFmtId="0" fontId="12" fillId="5" borderId="30" xfId="13" applyFont="1" applyFill="1" applyBorder="1" applyAlignment="1">
      <alignment horizontal="center" vertical="center"/>
    </xf>
    <xf numFmtId="0" fontId="12" fillId="5" borderId="31" xfId="13" applyFont="1" applyFill="1" applyBorder="1" applyAlignment="1">
      <alignment horizontal="center" vertical="center"/>
    </xf>
    <xf numFmtId="0" fontId="5" fillId="0" borderId="6" xfId="13" applyFont="1" applyBorder="1" applyAlignment="1">
      <alignment horizontal="center" vertical="center" wrapText="1"/>
    </xf>
    <xf numFmtId="0" fontId="5" fillId="0" borderId="80" xfId="13" applyFont="1" applyBorder="1" applyAlignment="1">
      <alignment horizontal="center" vertical="center"/>
    </xf>
    <xf numFmtId="0" fontId="5" fillId="0" borderId="83" xfId="13" applyFont="1" applyBorder="1" applyAlignment="1">
      <alignment horizontal="center" vertical="center"/>
    </xf>
    <xf numFmtId="0" fontId="5" fillId="0" borderId="84" xfId="13" applyFont="1" applyBorder="1" applyAlignment="1">
      <alignment horizontal="center" vertical="center"/>
    </xf>
    <xf numFmtId="0" fontId="5" fillId="0" borderId="85" xfId="13" applyFont="1" applyBorder="1"/>
    <xf numFmtId="0" fontId="5" fillId="0" borderId="4" xfId="13" applyFont="1" applyBorder="1"/>
    <xf numFmtId="0" fontId="5" fillId="0" borderId="0" xfId="13" applyFont="1" applyAlignment="1">
      <alignment horizontal="center" vertical="center" wrapText="1"/>
    </xf>
    <xf numFmtId="0" fontId="5" fillId="6" borderId="49" xfId="13" applyFont="1" applyFill="1" applyBorder="1" applyAlignment="1">
      <alignment vertical="center"/>
    </xf>
    <xf numFmtId="0" fontId="5" fillId="0" borderId="37" xfId="13" applyFont="1" applyBorder="1" applyAlignment="1">
      <alignment horizontal="center" vertical="center"/>
    </xf>
    <xf numFmtId="0" fontId="5" fillId="0" borderId="86" xfId="13" applyFont="1" applyBorder="1" applyAlignment="1">
      <alignment horizontal="center" vertical="center"/>
    </xf>
    <xf numFmtId="0" fontId="5" fillId="0" borderId="87" xfId="13" applyFont="1" applyBorder="1" applyAlignment="1">
      <alignment horizontal="center" vertical="center"/>
    </xf>
    <xf numFmtId="0" fontId="5" fillId="0" borderId="77" xfId="13" applyFont="1" applyBorder="1"/>
    <xf numFmtId="0" fontId="5" fillId="0" borderId="15" xfId="13" applyFont="1" applyBorder="1" applyAlignment="1">
      <alignment horizontal="center" vertical="center" wrapText="1"/>
    </xf>
    <xf numFmtId="0" fontId="5" fillId="0" borderId="88" xfId="13" applyFont="1" applyBorder="1" applyAlignment="1">
      <alignment horizontal="center" vertical="center"/>
    </xf>
    <xf numFmtId="0" fontId="5" fillId="0" borderId="47" xfId="13" applyFont="1" applyBorder="1" applyAlignment="1">
      <alignment horizontal="center" vertical="center"/>
    </xf>
    <xf numFmtId="0" fontId="5" fillId="0" borderId="89" xfId="13" applyFont="1" applyBorder="1" applyAlignment="1">
      <alignment horizontal="center" vertical="center"/>
    </xf>
    <xf numFmtId="0" fontId="5" fillId="0" borderId="81" xfId="13" applyFont="1" applyBorder="1"/>
    <xf numFmtId="0" fontId="13" fillId="0" borderId="88" xfId="13" applyFont="1" applyBorder="1" applyAlignment="1">
      <alignment vertical="center"/>
    </xf>
    <xf numFmtId="0" fontId="13" fillId="0" borderId="83" xfId="13" applyFont="1" applyBorder="1" applyAlignment="1">
      <alignment vertical="center"/>
    </xf>
    <xf numFmtId="0" fontId="5" fillId="6" borderId="27" xfId="13" applyFont="1" applyFill="1" applyBorder="1" applyAlignment="1">
      <alignment vertical="center"/>
    </xf>
    <xf numFmtId="0" fontId="5" fillId="6" borderId="48" xfId="13" applyFont="1" applyFill="1" applyBorder="1" applyAlignment="1">
      <alignment vertical="center"/>
    </xf>
    <xf numFmtId="0" fontId="5" fillId="0" borderId="90" xfId="13" applyFont="1" applyBorder="1" applyAlignment="1">
      <alignment vertical="center"/>
    </xf>
    <xf numFmtId="0" fontId="13" fillId="0" borderId="30" xfId="13" applyFont="1" applyBorder="1" applyAlignment="1">
      <alignment vertical="center"/>
    </xf>
    <xf numFmtId="0" fontId="5" fillId="0" borderId="77" xfId="13" applyFont="1" applyBorder="1" applyAlignment="1">
      <alignment horizontal="center"/>
    </xf>
    <xf numFmtId="0" fontId="5" fillId="0" borderId="4" xfId="13" applyFont="1" applyBorder="1" applyAlignment="1">
      <alignment horizontal="center"/>
    </xf>
    <xf numFmtId="0" fontId="5" fillId="0" borderId="9" xfId="13" applyFont="1" applyBorder="1" applyAlignment="1">
      <alignment vertical="center"/>
    </xf>
    <xf numFmtId="0" fontId="5" fillId="0" borderId="87" xfId="13" applyFont="1" applyBorder="1" applyAlignment="1">
      <alignment vertical="center"/>
    </xf>
    <xf numFmtId="0" fontId="5" fillId="6" borderId="28" xfId="13" applyFont="1" applyFill="1" applyBorder="1" applyAlignment="1">
      <alignment vertical="center"/>
    </xf>
    <xf numFmtId="0" fontId="5" fillId="0" borderId="84" xfId="13" applyFont="1" applyBorder="1" applyAlignment="1">
      <alignment vertical="center"/>
    </xf>
    <xf numFmtId="0" fontId="5" fillId="0" borderId="91" xfId="13" applyFont="1" applyBorder="1" applyAlignment="1">
      <alignment horizontal="center" vertical="center"/>
    </xf>
    <xf numFmtId="0" fontId="5" fillId="0" borderId="86" xfId="13" applyFont="1" applyBorder="1" applyAlignment="1">
      <alignment vertical="center"/>
    </xf>
    <xf numFmtId="0" fontId="5" fillId="0" borderId="12" xfId="13" applyFont="1" applyBorder="1" applyAlignment="1">
      <alignment horizontal="center" vertical="center" wrapText="1"/>
    </xf>
    <xf numFmtId="0" fontId="5" fillId="0" borderId="93" xfId="13" applyFont="1" applyBorder="1" applyAlignment="1">
      <alignment horizontal="center" vertical="center"/>
    </xf>
    <xf numFmtId="0" fontId="5" fillId="0" borderId="94" xfId="13" applyFont="1" applyBorder="1" applyAlignment="1">
      <alignment horizontal="center" vertical="center"/>
    </xf>
    <xf numFmtId="0" fontId="5" fillId="0" borderId="95" xfId="13" applyFont="1" applyBorder="1" applyAlignment="1">
      <alignment horizontal="center" vertical="center"/>
    </xf>
    <xf numFmtId="0" fontId="5" fillId="0" borderId="96" xfId="13" applyFont="1" applyBorder="1"/>
    <xf numFmtId="0" fontId="5" fillId="0" borderId="0" xfId="13" applyFont="1" applyAlignment="1">
      <alignment horizontal="center" vertical="center"/>
    </xf>
    <xf numFmtId="0" fontId="12" fillId="5" borderId="97" xfId="13" applyFont="1" applyFill="1" applyBorder="1" applyAlignment="1">
      <alignment horizontal="center" vertical="center"/>
    </xf>
    <xf numFmtId="0" fontId="13" fillId="0" borderId="84" xfId="13" applyFont="1" applyBorder="1" applyAlignment="1">
      <alignment vertical="center"/>
    </xf>
    <xf numFmtId="0" fontId="55" fillId="0" borderId="67" xfId="0" applyFont="1" applyFill="1" applyBorder="1" applyAlignment="1">
      <alignment horizontal="right" vertical="center" wrapText="1"/>
    </xf>
    <xf numFmtId="180" fontId="25" fillId="3" borderId="0" xfId="0" applyNumberFormat="1" applyFont="1" applyFill="1" applyBorder="1" applyAlignment="1">
      <alignment vertical="center"/>
    </xf>
    <xf numFmtId="180" fontId="18" fillId="3" borderId="25" xfId="0" applyNumberFormat="1" applyFont="1" applyFill="1" applyBorder="1" applyAlignment="1">
      <alignment vertical="center" shrinkToFit="1"/>
    </xf>
    <xf numFmtId="0" fontId="14" fillId="0" borderId="0" xfId="3" applyFont="1" applyBorder="1" applyAlignment="1" applyProtection="1">
      <alignment horizontal="distributed" vertical="center"/>
    </xf>
    <xf numFmtId="0" fontId="14" fillId="0" borderId="0" xfId="3" applyFont="1" applyBorder="1" applyAlignment="1" applyProtection="1">
      <alignment horizontal="center" vertical="center"/>
    </xf>
    <xf numFmtId="0" fontId="14" fillId="0" borderId="0" xfId="3" applyFont="1" applyAlignment="1">
      <alignment vertical="center"/>
    </xf>
    <xf numFmtId="177" fontId="14" fillId="0" borderId="0" xfId="3" applyNumberFormat="1" applyFont="1" applyBorder="1" applyAlignment="1" applyProtection="1">
      <alignment horizontal="right" vertical="center"/>
    </xf>
    <xf numFmtId="0" fontId="14" fillId="0" borderId="0" xfId="3" applyFont="1" applyAlignment="1">
      <alignment horizontal="right" vertical="center"/>
    </xf>
    <xf numFmtId="0" fontId="14" fillId="0" borderId="0" xfId="3" applyFont="1" applyBorder="1" applyAlignment="1" applyProtection="1">
      <alignment horizontal="left" vertical="center"/>
    </xf>
    <xf numFmtId="178" fontId="14" fillId="0" borderId="0" xfId="5" applyNumberFormat="1" applyFont="1" applyBorder="1" applyAlignment="1" applyProtection="1">
      <alignment horizontal="center" vertical="center"/>
    </xf>
    <xf numFmtId="178" fontId="14" fillId="0" borderId="0" xfId="5" applyNumberFormat="1" applyFont="1" applyAlignment="1">
      <alignment horizontal="center" vertical="center"/>
    </xf>
    <xf numFmtId="0" fontId="5" fillId="0" borderId="5" xfId="3" applyFont="1" applyBorder="1" applyAlignment="1" applyProtection="1">
      <alignment horizontal="center" vertical="center"/>
    </xf>
    <xf numFmtId="0" fontId="5" fillId="0" borderId="6" xfId="3" applyFont="1" applyBorder="1" applyAlignment="1" applyProtection="1">
      <alignment horizontal="center" vertical="center"/>
    </xf>
    <xf numFmtId="0" fontId="5" fillId="0" borderId="7" xfId="3" applyFont="1" applyBorder="1" applyAlignment="1" applyProtection="1">
      <alignment horizontal="center" vertical="center"/>
    </xf>
    <xf numFmtId="0" fontId="5" fillId="0" borderId="14" xfId="3" applyFont="1" applyBorder="1" applyAlignment="1" applyProtection="1">
      <alignment horizontal="center" vertical="center"/>
    </xf>
    <xf numFmtId="0" fontId="5" fillId="0" borderId="15" xfId="3" applyFont="1" applyBorder="1" applyAlignment="1" applyProtection="1">
      <alignment horizontal="center" vertical="center"/>
    </xf>
    <xf numFmtId="0" fontId="5" fillId="0" borderId="16" xfId="3" applyFont="1" applyBorder="1" applyAlignment="1" applyProtection="1">
      <alignment horizontal="center" vertical="center"/>
    </xf>
    <xf numFmtId="0" fontId="11" fillId="0" borderId="5" xfId="3" applyFont="1" applyBorder="1" applyAlignment="1" applyProtection="1">
      <alignment horizontal="center" vertical="center" wrapText="1"/>
    </xf>
    <xf numFmtId="0" fontId="11" fillId="0" borderId="7" xfId="3" applyFont="1" applyBorder="1" applyAlignment="1" applyProtection="1">
      <alignment horizontal="center" vertical="center"/>
    </xf>
    <xf numFmtId="0" fontId="11" fillId="0" borderId="14" xfId="3" applyFont="1" applyBorder="1" applyAlignment="1" applyProtection="1">
      <alignment horizontal="center" vertical="center"/>
    </xf>
    <xf numFmtId="0" fontId="11" fillId="0" borderId="16" xfId="3" applyFont="1" applyBorder="1" applyAlignment="1" applyProtection="1">
      <alignment horizontal="center" vertical="center"/>
    </xf>
    <xf numFmtId="0" fontId="5" fillId="0" borderId="0" xfId="3" applyFont="1" applyBorder="1" applyAlignment="1" applyProtection="1">
      <alignment horizontal="right" vertical="center"/>
    </xf>
    <xf numFmtId="0" fontId="72" fillId="0" borderId="0" xfId="3" applyFont="1" applyBorder="1" applyAlignment="1" applyProtection="1">
      <alignment horizontal="center" vertical="center"/>
    </xf>
    <xf numFmtId="0" fontId="2" fillId="2" borderId="0" xfId="3" applyFill="1" applyAlignment="1" applyProtection="1">
      <alignment vertical="center"/>
    </xf>
    <xf numFmtId="0" fontId="10" fillId="0" borderId="0" xfId="3" applyFont="1" applyBorder="1" applyAlignment="1" applyProtection="1">
      <alignment horizontal="center" vertical="center"/>
    </xf>
    <xf numFmtId="0" fontId="7" fillId="0" borderId="0" xfId="3" applyFont="1" applyBorder="1" applyAlignment="1" applyProtection="1">
      <alignment horizontal="center" vertical="center"/>
    </xf>
    <xf numFmtId="0" fontId="4" fillId="0" borderId="0" xfId="3" applyFont="1" applyBorder="1" applyAlignment="1" applyProtection="1">
      <alignment vertical="center"/>
    </xf>
    <xf numFmtId="0" fontId="5" fillId="2" borderId="0" xfId="3" applyFont="1" applyFill="1" applyAlignment="1" applyProtection="1">
      <alignment horizontal="distributed" vertical="center"/>
    </xf>
    <xf numFmtId="0" fontId="2" fillId="2" borderId="0" xfId="3" applyFill="1" applyAlignment="1" applyProtection="1">
      <alignment horizontal="distributed" vertical="center"/>
    </xf>
    <xf numFmtId="0" fontId="7" fillId="0" borderId="1" xfId="3" applyFont="1" applyBorder="1" applyAlignment="1" applyProtection="1">
      <alignment horizontal="center" vertical="center" shrinkToFit="1"/>
    </xf>
    <xf numFmtId="0" fontId="7" fillId="0" borderId="2" xfId="3" applyFont="1" applyBorder="1" applyAlignment="1" applyProtection="1">
      <alignment horizontal="center" vertical="center" shrinkToFit="1"/>
    </xf>
    <xf numFmtId="0" fontId="7" fillId="0" borderId="3" xfId="3" applyFont="1" applyBorder="1" applyAlignment="1" applyProtection="1">
      <alignment horizontal="center" vertical="center" shrinkToFit="1"/>
    </xf>
    <xf numFmtId="0" fontId="7" fillId="0" borderId="4" xfId="3" applyFont="1" applyBorder="1" applyAlignment="1" applyProtection="1">
      <alignment horizontal="center" vertical="center" shrinkToFit="1"/>
    </xf>
    <xf numFmtId="0" fontId="7" fillId="0" borderId="0" xfId="3" applyFont="1" applyBorder="1" applyAlignment="1" applyProtection="1">
      <alignment horizontal="center" vertical="center" shrinkToFit="1"/>
    </xf>
    <xf numFmtId="0" fontId="7" fillId="0" borderId="8" xfId="3" applyFont="1" applyBorder="1" applyAlignment="1" applyProtection="1">
      <alignment horizontal="center" vertical="center" shrinkToFit="1"/>
    </xf>
    <xf numFmtId="0" fontId="7" fillId="0" borderId="11" xfId="3" applyFont="1" applyBorder="1" applyAlignment="1" applyProtection="1">
      <alignment horizontal="center" vertical="center" shrinkToFit="1"/>
    </xf>
    <xf numFmtId="0" fontId="7" fillId="0" borderId="12" xfId="3" applyFont="1" applyBorder="1" applyAlignment="1" applyProtection="1">
      <alignment horizontal="center" vertical="center" shrinkToFit="1"/>
    </xf>
    <xf numFmtId="0" fontId="7" fillId="0" borderId="13" xfId="3" applyFont="1" applyBorder="1" applyAlignment="1" applyProtection="1">
      <alignment horizontal="center" vertical="center" shrinkToFit="1"/>
    </xf>
    <xf numFmtId="0" fontId="9" fillId="0" borderId="0" xfId="24" applyFont="1" applyAlignment="1">
      <alignment horizontal="center"/>
    </xf>
    <xf numFmtId="0" fontId="5" fillId="0" borderId="4" xfId="13" applyFont="1" applyBorder="1" applyAlignment="1">
      <alignment horizontal="center" vertical="center"/>
    </xf>
    <xf numFmtId="0" fontId="73" fillId="0" borderId="0" xfId="13" applyFont="1" applyAlignment="1">
      <alignment horizontal="center" vertical="center"/>
    </xf>
    <xf numFmtId="0" fontId="12" fillId="5" borderId="1" xfId="13" applyFont="1" applyFill="1" applyBorder="1" applyAlignment="1">
      <alignment horizontal="center" vertical="center"/>
    </xf>
    <xf numFmtId="0" fontId="12" fillId="5" borderId="72" xfId="13" applyFont="1" applyFill="1" applyBorder="1" applyAlignment="1">
      <alignment horizontal="center" vertical="center"/>
    </xf>
    <xf numFmtId="0" fontId="12" fillId="5" borderId="4" xfId="13" applyFont="1" applyFill="1" applyBorder="1" applyAlignment="1">
      <alignment horizontal="center" vertical="center"/>
    </xf>
    <xf numFmtId="0" fontId="12" fillId="5" borderId="10" xfId="13" applyFont="1" applyFill="1" applyBorder="1" applyAlignment="1">
      <alignment horizontal="center" vertical="center"/>
    </xf>
    <xf numFmtId="0" fontId="12" fillId="5" borderId="78" xfId="13" applyFont="1" applyFill="1" applyBorder="1" applyAlignment="1">
      <alignment horizontal="center" vertical="center"/>
    </xf>
    <xf numFmtId="0" fontId="12" fillId="5" borderId="16" xfId="13" applyFont="1" applyFill="1" applyBorder="1" applyAlignment="1">
      <alignment horizontal="center" vertical="center"/>
    </xf>
    <xf numFmtId="0" fontId="12" fillId="5" borderId="73" xfId="13" applyFont="1" applyFill="1" applyBorder="1" applyAlignment="1">
      <alignment horizontal="center" vertical="center"/>
    </xf>
    <xf numFmtId="0" fontId="12" fillId="5" borderId="76" xfId="13" applyFont="1" applyFill="1" applyBorder="1" applyAlignment="1">
      <alignment horizontal="center" vertical="center"/>
    </xf>
    <xf numFmtId="0" fontId="12" fillId="5" borderId="79" xfId="13" applyFont="1" applyFill="1" applyBorder="1" applyAlignment="1">
      <alignment horizontal="center" vertical="center"/>
    </xf>
    <xf numFmtId="0" fontId="12" fillId="5" borderId="74" xfId="13" applyFont="1" applyFill="1" applyBorder="1" applyAlignment="1">
      <alignment horizontal="center" vertical="center"/>
    </xf>
    <xf numFmtId="0" fontId="12" fillId="5" borderId="2" xfId="13" applyFont="1" applyFill="1" applyBorder="1" applyAlignment="1">
      <alignment horizontal="center" vertical="center"/>
    </xf>
    <xf numFmtId="0" fontId="12" fillId="5" borderId="14" xfId="13" applyFont="1" applyFill="1" applyBorder="1" applyAlignment="1">
      <alignment horizontal="center" vertical="center"/>
    </xf>
    <xf numFmtId="0" fontId="12" fillId="5" borderId="15" xfId="13" applyFont="1" applyFill="1" applyBorder="1" applyAlignment="1">
      <alignment horizontal="center" vertical="center"/>
    </xf>
    <xf numFmtId="0" fontId="12" fillId="5" borderId="75" xfId="13" applyFont="1" applyFill="1" applyBorder="1" applyAlignment="1">
      <alignment horizontal="center" vertical="center"/>
    </xf>
    <xf numFmtId="0" fontId="12" fillId="5" borderId="77" xfId="13" applyFont="1" applyFill="1" applyBorder="1" applyAlignment="1">
      <alignment horizontal="center" vertical="center"/>
    </xf>
    <xf numFmtId="0" fontId="12" fillId="5" borderId="81" xfId="13" applyFont="1" applyFill="1" applyBorder="1" applyAlignment="1">
      <alignment horizontal="center" vertical="center"/>
    </xf>
    <xf numFmtId="0" fontId="5" fillId="0" borderId="0" xfId="13" applyFont="1" applyAlignment="1">
      <alignment horizontal="center"/>
    </xf>
    <xf numFmtId="0" fontId="5" fillId="0" borderId="82" xfId="13" applyFont="1" applyBorder="1" applyAlignment="1">
      <alignment horizontal="center" vertical="center" wrapText="1"/>
    </xf>
    <xf numFmtId="0" fontId="5" fillId="0" borderId="7" xfId="13" applyFont="1" applyBorder="1" applyAlignment="1">
      <alignment horizontal="center" vertical="center" wrapText="1"/>
    </xf>
    <xf numFmtId="0" fontId="5" fillId="0" borderId="4" xfId="13" applyFont="1" applyBorder="1" applyAlignment="1">
      <alignment horizontal="center" vertical="center" wrapText="1"/>
    </xf>
    <xf numFmtId="0" fontId="5" fillId="0" borderId="10" xfId="13" applyFont="1" applyBorder="1" applyAlignment="1">
      <alignment horizontal="center" vertical="center" wrapText="1"/>
    </xf>
    <xf numFmtId="0" fontId="5" fillId="0" borderId="78" xfId="13" applyFont="1" applyBorder="1" applyAlignment="1">
      <alignment horizontal="center" vertical="center" wrapText="1"/>
    </xf>
    <xf numFmtId="0" fontId="5" fillId="0" borderId="16" xfId="13" applyFont="1" applyBorder="1" applyAlignment="1">
      <alignment horizontal="center" vertical="center" wrapText="1"/>
    </xf>
    <xf numFmtId="0" fontId="5" fillId="0" borderId="11" xfId="13" applyFont="1" applyBorder="1" applyAlignment="1">
      <alignment horizontal="center" vertical="center" wrapText="1"/>
    </xf>
    <xf numFmtId="0" fontId="5" fillId="0" borderId="92" xfId="13" applyFont="1" applyBorder="1" applyAlignment="1">
      <alignment horizontal="center" vertical="center" wrapText="1"/>
    </xf>
    <xf numFmtId="0" fontId="5" fillId="0" borderId="15" xfId="13" applyFont="1" applyBorder="1" applyAlignment="1">
      <alignment horizontal="center" vertical="center"/>
    </xf>
    <xf numFmtId="0" fontId="5" fillId="0" borderId="28" xfId="13" applyFont="1" applyBorder="1" applyAlignment="1">
      <alignment horizontal="center" vertical="center"/>
    </xf>
    <xf numFmtId="0" fontId="5" fillId="0" borderId="6" xfId="13" applyFont="1" applyBorder="1" applyAlignment="1">
      <alignment horizontal="center" vertical="center"/>
    </xf>
    <xf numFmtId="0" fontId="5" fillId="0" borderId="0" xfId="13" applyFont="1" applyAlignment="1">
      <alignment horizontal="center" vertical="center"/>
    </xf>
    <xf numFmtId="0" fontId="18" fillId="3" borderId="18" xfId="0" applyFont="1" applyFill="1" applyBorder="1" applyAlignment="1">
      <alignment horizontal="center" vertical="center"/>
    </xf>
    <xf numFmtId="0" fontId="18" fillId="3" borderId="19" xfId="0" applyFont="1" applyFill="1" applyBorder="1" applyAlignment="1">
      <alignment horizontal="center" vertical="center" shrinkToFit="1"/>
    </xf>
    <xf numFmtId="0" fontId="18" fillId="3" borderId="22" xfId="0" applyFont="1" applyFill="1" applyBorder="1" applyAlignment="1">
      <alignment horizontal="center" vertical="center" shrinkToFit="1"/>
    </xf>
    <xf numFmtId="180" fontId="20" fillId="3" borderId="24" xfId="0" applyNumberFormat="1" applyFont="1" applyFill="1" applyBorder="1" applyAlignment="1">
      <alignment vertical="center"/>
    </xf>
    <xf numFmtId="0" fontId="18" fillId="3" borderId="17" xfId="0" applyFont="1" applyFill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41" fontId="18" fillId="3" borderId="18" xfId="1" applyFont="1" applyFill="1" applyBorder="1" applyAlignment="1">
      <alignment horizontal="center" vertical="center"/>
    </xf>
    <xf numFmtId="41" fontId="18" fillId="3" borderId="21" xfId="1" applyFont="1" applyFill="1" applyBorder="1" applyAlignment="1">
      <alignment horizontal="center" vertical="center"/>
    </xf>
    <xf numFmtId="0" fontId="27" fillId="0" borderId="5" xfId="7" applyFont="1" applyBorder="1" applyAlignment="1">
      <alignment horizontal="center" vertical="center"/>
    </xf>
    <xf numFmtId="0" fontId="27" fillId="0" borderId="6" xfId="7" applyFont="1" applyBorder="1" applyAlignment="1">
      <alignment horizontal="center" vertical="center"/>
    </xf>
    <xf numFmtId="0" fontId="27" fillId="0" borderId="7" xfId="7" applyFont="1" applyBorder="1" applyAlignment="1">
      <alignment horizontal="center" vertical="center"/>
    </xf>
    <xf numFmtId="0" fontId="27" fillId="0" borderId="9" xfId="7" applyFont="1" applyBorder="1" applyAlignment="1">
      <alignment horizontal="center" vertical="center"/>
    </xf>
    <xf numFmtId="0" fontId="27" fillId="0" borderId="0" xfId="7" applyFont="1" applyBorder="1" applyAlignment="1">
      <alignment horizontal="center" vertical="center"/>
    </xf>
    <xf numFmtId="0" fontId="27" fillId="0" borderId="10" xfId="7" applyFont="1" applyBorder="1" applyAlignment="1">
      <alignment horizontal="center" vertical="center"/>
    </xf>
    <xf numFmtId="0" fontId="27" fillId="0" borderId="14" xfId="7" applyFont="1" applyBorder="1" applyAlignment="1">
      <alignment horizontal="center" vertical="center"/>
    </xf>
    <xf numFmtId="0" fontId="27" fillId="0" borderId="15" xfId="7" applyFont="1" applyBorder="1" applyAlignment="1">
      <alignment horizontal="center" vertical="center"/>
    </xf>
    <xf numFmtId="0" fontId="27" fillId="0" borderId="16" xfId="7" applyFont="1" applyBorder="1" applyAlignment="1">
      <alignment horizontal="center" vertical="center"/>
    </xf>
    <xf numFmtId="183" fontId="29" fillId="0" borderId="6" xfId="1" applyNumberFormat="1" applyFont="1" applyFill="1" applyBorder="1" applyAlignment="1">
      <alignment horizontal="center" vertical="center"/>
    </xf>
    <xf numFmtId="183" fontId="29" fillId="0" borderId="7" xfId="8" applyNumberFormat="1" applyFont="1" applyFill="1" applyBorder="1" applyAlignment="1">
      <alignment horizontal="center" vertical="center"/>
    </xf>
    <xf numFmtId="183" fontId="29" fillId="0" borderId="10" xfId="8" applyNumberFormat="1" applyFont="1" applyFill="1" applyBorder="1" applyAlignment="1">
      <alignment horizontal="center" vertical="center"/>
    </xf>
    <xf numFmtId="187" fontId="18" fillId="0" borderId="0" xfId="9" applyNumberFormat="1" applyFont="1" applyFill="1" applyBorder="1" applyAlignment="1">
      <alignment horizontal="center" vertical="center"/>
    </xf>
    <xf numFmtId="183" fontId="29" fillId="0" borderId="5" xfId="8" applyNumberFormat="1" applyFont="1" applyFill="1" applyBorder="1" applyAlignment="1">
      <alignment horizontal="center" vertical="center"/>
    </xf>
    <xf numFmtId="183" fontId="29" fillId="0" borderId="9" xfId="8" applyNumberFormat="1" applyFont="1" applyFill="1" applyBorder="1" applyAlignment="1">
      <alignment horizontal="center" vertical="center"/>
    </xf>
    <xf numFmtId="183" fontId="29" fillId="0" borderId="6" xfId="8" applyNumberFormat="1" applyFont="1" applyFill="1" applyBorder="1" applyAlignment="1">
      <alignment horizontal="center" vertical="center"/>
    </xf>
    <xf numFmtId="183" fontId="29" fillId="0" borderId="0" xfId="8" applyNumberFormat="1" applyFont="1" applyFill="1" applyBorder="1" applyAlignment="1">
      <alignment horizontal="center" vertical="center"/>
    </xf>
    <xf numFmtId="184" fontId="29" fillId="0" borderId="6" xfId="8" applyNumberFormat="1" applyFont="1" applyFill="1" applyBorder="1" applyAlignment="1">
      <alignment horizontal="center" vertical="center"/>
    </xf>
    <xf numFmtId="184" fontId="29" fillId="0" borderId="0" xfId="8" applyNumberFormat="1" applyFont="1" applyFill="1" applyBorder="1" applyAlignment="1">
      <alignment horizontal="center" vertical="center"/>
    </xf>
    <xf numFmtId="0" fontId="44" fillId="0" borderId="5" xfId="7" applyFont="1" applyBorder="1" applyAlignment="1">
      <alignment horizontal="center" vertical="center"/>
    </xf>
    <xf numFmtId="0" fontId="44" fillId="0" borderId="6" xfId="7" applyFont="1" applyBorder="1" applyAlignment="1">
      <alignment horizontal="center" vertical="center"/>
    </xf>
    <xf numFmtId="0" fontId="44" fillId="0" borderId="7" xfId="7" applyFont="1" applyBorder="1" applyAlignment="1">
      <alignment horizontal="center" vertical="center"/>
    </xf>
    <xf numFmtId="0" fontId="44" fillId="0" borderId="9" xfId="7" applyFont="1" applyBorder="1" applyAlignment="1">
      <alignment horizontal="center" vertical="center"/>
    </xf>
    <xf numFmtId="0" fontId="44" fillId="0" borderId="0" xfId="7" applyFont="1" applyBorder="1" applyAlignment="1">
      <alignment horizontal="center" vertical="center"/>
    </xf>
    <xf numFmtId="0" fontId="44" fillId="0" borderId="10" xfId="7" applyFont="1" applyBorder="1" applyAlignment="1">
      <alignment horizontal="center" vertical="center"/>
    </xf>
    <xf numFmtId="0" fontId="44" fillId="0" borderId="14" xfId="7" applyFont="1" applyBorder="1" applyAlignment="1">
      <alignment horizontal="center" vertical="center"/>
    </xf>
    <xf numFmtId="0" fontId="44" fillId="0" borderId="15" xfId="7" applyFont="1" applyBorder="1" applyAlignment="1">
      <alignment horizontal="center" vertical="center"/>
    </xf>
    <xf numFmtId="0" fontId="44" fillId="0" borderId="16" xfId="7" applyFont="1" applyBorder="1" applyAlignment="1">
      <alignment horizontal="center" vertical="center"/>
    </xf>
    <xf numFmtId="0" fontId="55" fillId="0" borderId="63" xfId="0" applyFont="1" applyBorder="1" applyAlignment="1">
      <alignment horizontal="right" vertical="center" wrapText="1"/>
    </xf>
    <xf numFmtId="0" fontId="55" fillId="0" borderId="49" xfId="0" applyFont="1" applyBorder="1" applyAlignment="1">
      <alignment horizontal="right" vertical="center" wrapText="1"/>
    </xf>
    <xf numFmtId="0" fontId="55" fillId="0" borderId="64" xfId="0" applyFont="1" applyBorder="1" applyAlignment="1">
      <alignment horizontal="right" vertical="center" wrapText="1"/>
    </xf>
    <xf numFmtId="0" fontId="55" fillId="0" borderId="65" xfId="0" applyFont="1" applyBorder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53" fillId="0" borderId="0" xfId="0" applyFont="1" applyBorder="1" applyAlignment="1">
      <alignment horizontal="right" vertical="center"/>
    </xf>
    <xf numFmtId="0" fontId="55" fillId="0" borderId="51" xfId="0" applyFont="1" applyBorder="1" applyAlignment="1">
      <alignment horizontal="center" vertical="center" wrapText="1"/>
    </xf>
    <xf numFmtId="0" fontId="55" fillId="0" borderId="52" xfId="0" applyFont="1" applyBorder="1" applyAlignment="1">
      <alignment horizontal="center" vertical="center" wrapText="1"/>
    </xf>
    <xf numFmtId="0" fontId="55" fillId="4" borderId="53" xfId="0" applyFont="1" applyFill="1" applyBorder="1" applyAlignment="1">
      <alignment horizontal="center" vertical="center" wrapText="1"/>
    </xf>
    <xf numFmtId="0" fontId="55" fillId="4" borderId="51" xfId="0" applyFont="1" applyFill="1" applyBorder="1" applyAlignment="1">
      <alignment horizontal="center" vertical="center" wrapText="1"/>
    </xf>
    <xf numFmtId="0" fontId="55" fillId="0" borderId="54" xfId="0" applyFont="1" applyFill="1" applyBorder="1" applyAlignment="1">
      <alignment horizontal="center" vertical="center" wrapText="1"/>
    </xf>
    <xf numFmtId="0" fontId="55" fillId="0" borderId="55" xfId="0" applyFont="1" applyFill="1" applyBorder="1" applyAlignment="1">
      <alignment horizontal="center" vertical="center" wrapText="1"/>
    </xf>
    <xf numFmtId="0" fontId="55" fillId="0" borderId="61" xfId="0" applyFont="1" applyBorder="1" applyAlignment="1">
      <alignment horizontal="right" vertical="center" wrapText="1"/>
    </xf>
    <xf numFmtId="0" fontId="55" fillId="0" borderId="62" xfId="0" applyFont="1" applyBorder="1" applyAlignment="1">
      <alignment horizontal="right" vertical="center" wrapText="1"/>
    </xf>
    <xf numFmtId="0" fontId="19" fillId="0" borderId="27" xfId="10" applyFont="1" applyBorder="1" applyAlignment="1">
      <alignment horizontal="center" vertical="center" wrapText="1"/>
    </xf>
    <xf numFmtId="0" fontId="19" fillId="0" borderId="28" xfId="10" applyFont="1" applyBorder="1" applyAlignment="1">
      <alignment horizontal="center" vertical="center" wrapText="1"/>
    </xf>
    <xf numFmtId="0" fontId="19" fillId="0" borderId="48" xfId="10" applyFont="1" applyBorder="1" applyAlignment="1">
      <alignment horizontal="center" vertical="center" wrapText="1"/>
    </xf>
    <xf numFmtId="0" fontId="19" fillId="0" borderId="49" xfId="10" applyFont="1" applyBorder="1" applyAlignment="1">
      <alignment horizontal="center" vertical="center"/>
    </xf>
    <xf numFmtId="183" fontId="19" fillId="0" borderId="49" xfId="10" applyNumberFormat="1" applyFont="1" applyBorder="1" applyAlignment="1">
      <alignment horizontal="right" vertical="center"/>
    </xf>
    <xf numFmtId="0" fontId="19" fillId="0" borderId="49" xfId="10" applyFont="1" applyBorder="1" applyAlignment="1">
      <alignment horizontal="center" vertical="center" wrapText="1"/>
    </xf>
    <xf numFmtId="0" fontId="19" fillId="0" borderId="27" xfId="10" applyFont="1" applyBorder="1" applyAlignment="1">
      <alignment horizontal="center" vertical="center"/>
    </xf>
    <xf numFmtId="0" fontId="19" fillId="0" borderId="28" xfId="10" applyFont="1" applyBorder="1" applyAlignment="1">
      <alignment horizontal="center" vertical="center"/>
    </xf>
    <xf numFmtId="0" fontId="19" fillId="0" borderId="48" xfId="10" applyFont="1" applyBorder="1" applyAlignment="1">
      <alignment horizontal="center" vertical="center"/>
    </xf>
    <xf numFmtId="0" fontId="19" fillId="0" borderId="14" xfId="10" applyFont="1" applyBorder="1" applyAlignment="1">
      <alignment horizontal="left" vertical="center" wrapText="1"/>
    </xf>
    <xf numFmtId="0" fontId="19" fillId="0" borderId="15" xfId="10" applyFont="1" applyBorder="1" applyAlignment="1">
      <alignment horizontal="left" vertical="center" wrapText="1"/>
    </xf>
    <xf numFmtId="0" fontId="19" fillId="0" borderId="42" xfId="10" applyFont="1" applyBorder="1" applyAlignment="1">
      <alignment horizontal="left" vertical="center" wrapText="1"/>
    </xf>
    <xf numFmtId="3" fontId="19" fillId="0" borderId="21" xfId="10" applyNumberFormat="1" applyFont="1" applyBorder="1" applyAlignment="1">
      <alignment horizontal="center" vertical="center"/>
    </xf>
    <xf numFmtId="0" fontId="19" fillId="0" borderId="21" xfId="10" applyFont="1" applyBorder="1" applyAlignment="1">
      <alignment horizontal="center" vertical="center"/>
    </xf>
    <xf numFmtId="183" fontId="19" fillId="0" borderId="43" xfId="10" applyNumberFormat="1" applyFont="1" applyBorder="1" applyAlignment="1">
      <alignment horizontal="right" vertical="center"/>
    </xf>
    <xf numFmtId="183" fontId="19" fillId="0" borderId="44" xfId="10" applyNumberFormat="1" applyFont="1" applyBorder="1" applyAlignment="1">
      <alignment horizontal="right" vertical="center"/>
    </xf>
    <xf numFmtId="183" fontId="19" fillId="0" borderId="45" xfId="10" applyNumberFormat="1" applyFont="1" applyBorder="1" applyAlignment="1">
      <alignment horizontal="right" vertical="center"/>
    </xf>
    <xf numFmtId="0" fontId="19" fillId="0" borderId="43" xfId="10" applyFont="1" applyBorder="1" applyAlignment="1">
      <alignment horizontal="center" vertical="center"/>
    </xf>
    <xf numFmtId="0" fontId="19" fillId="0" borderId="44" xfId="10" applyFont="1" applyBorder="1" applyAlignment="1">
      <alignment horizontal="center" vertical="center"/>
    </xf>
    <xf numFmtId="0" fontId="19" fillId="0" borderId="46" xfId="10" applyFont="1" applyBorder="1" applyAlignment="1">
      <alignment horizontal="center" vertical="center"/>
    </xf>
    <xf numFmtId="3" fontId="19" fillId="0" borderId="47" xfId="10" applyNumberFormat="1" applyFont="1" applyBorder="1" applyAlignment="1">
      <alignment horizontal="center" vertical="center"/>
    </xf>
    <xf numFmtId="0" fontId="19" fillId="0" borderId="47" xfId="10" applyFont="1" applyBorder="1" applyAlignment="1">
      <alignment horizontal="center" vertical="center"/>
    </xf>
    <xf numFmtId="183" fontId="19" fillId="0" borderId="47" xfId="10" applyNumberFormat="1" applyFont="1" applyBorder="1" applyAlignment="1">
      <alignment horizontal="right" vertical="center"/>
    </xf>
    <xf numFmtId="0" fontId="19" fillId="0" borderId="15" xfId="10" applyFont="1" applyBorder="1" applyAlignment="1">
      <alignment horizontal="center" vertical="center"/>
    </xf>
    <xf numFmtId="0" fontId="19" fillId="0" borderId="41" xfId="10" applyFont="1" applyBorder="1" applyAlignment="1">
      <alignment horizontal="center" vertical="center" wrapText="1"/>
    </xf>
    <xf numFmtId="0" fontId="19" fillId="0" borderId="39" xfId="10" applyFont="1" applyBorder="1" applyAlignment="1">
      <alignment horizontal="center" vertical="center" wrapText="1"/>
    </xf>
    <xf numFmtId="0" fontId="19" fillId="0" borderId="40" xfId="10" applyFont="1" applyBorder="1" applyAlignment="1">
      <alignment horizontal="center" vertical="center" wrapText="1"/>
    </xf>
    <xf numFmtId="3" fontId="19" fillId="0" borderId="24" xfId="10" applyNumberFormat="1" applyFont="1" applyBorder="1" applyAlignment="1">
      <alignment horizontal="center" vertical="center"/>
    </xf>
    <xf numFmtId="0" fontId="19" fillId="0" borderId="24" xfId="10" applyFont="1" applyBorder="1" applyAlignment="1">
      <alignment horizontal="center" vertical="center"/>
    </xf>
    <xf numFmtId="183" fontId="19" fillId="0" borderId="38" xfId="10" applyNumberFormat="1" applyFont="1" applyBorder="1" applyAlignment="1">
      <alignment horizontal="right" vertical="center"/>
    </xf>
    <xf numFmtId="183" fontId="19" fillId="0" borderId="39" xfId="10" applyNumberFormat="1" applyFont="1" applyBorder="1" applyAlignment="1">
      <alignment horizontal="right" vertical="center"/>
    </xf>
    <xf numFmtId="183" fontId="19" fillId="0" borderId="40" xfId="10" applyNumberFormat="1" applyFont="1" applyBorder="1" applyAlignment="1">
      <alignment horizontal="right" vertical="center"/>
    </xf>
    <xf numFmtId="0" fontId="19" fillId="0" borderId="25" xfId="10" applyFont="1" applyBorder="1" applyAlignment="1">
      <alignment horizontal="center" vertical="center"/>
    </xf>
    <xf numFmtId="0" fontId="19" fillId="0" borderId="9" xfId="10" applyFont="1" applyBorder="1" applyAlignment="1">
      <alignment horizontal="center" vertical="center" wrapText="1"/>
    </xf>
    <xf numFmtId="0" fontId="19" fillId="0" borderId="0" xfId="10" applyFont="1" applyBorder="1" applyAlignment="1">
      <alignment horizontal="center" vertical="center" wrapText="1"/>
    </xf>
    <xf numFmtId="0" fontId="19" fillId="0" borderId="37" xfId="10" applyFont="1" applyBorder="1" applyAlignment="1">
      <alignment horizontal="center" vertical="center" wrapText="1"/>
    </xf>
    <xf numFmtId="183" fontId="19" fillId="0" borderId="0" xfId="10" applyNumberFormat="1" applyFont="1" applyBorder="1" applyAlignment="1">
      <alignment horizontal="center" vertical="center"/>
    </xf>
    <xf numFmtId="0" fontId="19" fillId="0" borderId="0" xfId="10" applyFont="1" applyBorder="1" applyAlignment="1">
      <alignment horizontal="center" vertical="center"/>
    </xf>
    <xf numFmtId="0" fontId="19" fillId="0" borderId="29" xfId="10" applyFont="1" applyBorder="1" applyAlignment="1">
      <alignment horizontal="center" vertical="center"/>
    </xf>
    <xf numFmtId="0" fontId="19" fillId="0" borderId="30" xfId="10" applyFont="1" applyBorder="1" applyAlignment="1">
      <alignment horizontal="center" vertical="center"/>
    </xf>
    <xf numFmtId="0" fontId="19" fillId="0" borderId="31" xfId="10" applyFont="1" applyBorder="1" applyAlignment="1">
      <alignment horizontal="center" vertical="center"/>
    </xf>
    <xf numFmtId="0" fontId="19" fillId="0" borderId="32" xfId="10" applyFont="1" applyBorder="1" applyAlignment="1">
      <alignment horizontal="center" vertical="center"/>
    </xf>
    <xf numFmtId="0" fontId="19" fillId="0" borderId="33" xfId="10" applyFont="1" applyBorder="1" applyAlignment="1">
      <alignment horizontal="center" vertical="center"/>
    </xf>
    <xf numFmtId="0" fontId="19" fillId="0" borderId="34" xfId="10" applyFont="1" applyBorder="1" applyAlignment="1">
      <alignment horizontal="center" vertical="center"/>
    </xf>
    <xf numFmtId="183" fontId="19" fillId="0" borderId="35" xfId="10" applyNumberFormat="1" applyFont="1" applyBorder="1" applyAlignment="1">
      <alignment horizontal="right" vertical="center"/>
    </xf>
    <xf numFmtId="0" fontId="19" fillId="0" borderId="35" xfId="10" applyFont="1" applyBorder="1" applyAlignment="1">
      <alignment horizontal="center" vertical="center"/>
    </xf>
    <xf numFmtId="0" fontId="19" fillId="0" borderId="36" xfId="10" applyFont="1" applyBorder="1" applyAlignment="1">
      <alignment horizontal="center" vertical="center"/>
    </xf>
    <xf numFmtId="0" fontId="60" fillId="0" borderId="0" xfId="13" applyFont="1" applyAlignment="1">
      <alignment horizontal="center"/>
    </xf>
    <xf numFmtId="0" fontId="21" fillId="0" borderId="0" xfId="13" applyFont="1" applyAlignment="1">
      <alignment vertical="center" wrapText="1"/>
    </xf>
    <xf numFmtId="183" fontId="22" fillId="0" borderId="0" xfId="1" applyNumberFormat="1" applyFont="1" applyAlignment="1">
      <alignment horizontal="center" vertical="center"/>
    </xf>
    <xf numFmtId="197" fontId="23" fillId="0" borderId="0" xfId="1" applyNumberFormat="1" applyFont="1" applyAlignment="1">
      <alignment horizontal="center" vertical="center"/>
    </xf>
    <xf numFmtId="41" fontId="23" fillId="0" borderId="49" xfId="1" applyFont="1" applyBorder="1" applyAlignment="1">
      <alignment horizontal="center" vertical="center"/>
    </xf>
    <xf numFmtId="41" fontId="23" fillId="0" borderId="49" xfId="1" applyFont="1" applyFill="1" applyBorder="1" applyAlignment="1">
      <alignment vertical="center"/>
    </xf>
    <xf numFmtId="180" fontId="51" fillId="0" borderId="0" xfId="1" applyNumberFormat="1" applyFont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</cellXfs>
  <cellStyles count="27">
    <cellStyle name="백분율" xfId="2" builtinId="5"/>
    <cellStyle name="백분율 3 3" xfId="26" xr:uid="{64AE2F42-667A-4B25-BE9D-2737474DBD7B}"/>
    <cellStyle name="백분율 4" xfId="19" xr:uid="{00000000-0005-0000-0000-000001000000}"/>
    <cellStyle name="쉼표 [0]" xfId="1" builtinId="6"/>
    <cellStyle name="쉼표 [0] 2" xfId="20" xr:uid="{00000000-0005-0000-0000-000003000000}"/>
    <cellStyle name="쉼표 [0] 2 3" xfId="21" xr:uid="{00000000-0005-0000-0000-000004000000}"/>
    <cellStyle name="쉼표 [0] 3" xfId="23" xr:uid="{00000000-0005-0000-0000-000005000000}"/>
    <cellStyle name="쉼표 [0] 3 2" xfId="17" xr:uid="{00000000-0005-0000-0000-000006000000}"/>
    <cellStyle name="쉼표 [0] 4" xfId="5" xr:uid="{00000000-0005-0000-0000-000007000000}"/>
    <cellStyle name="쉼표 [0] 4 2" xfId="18" xr:uid="{00000000-0005-0000-0000-000008000000}"/>
    <cellStyle name="쉼표 [0] 5" xfId="14" xr:uid="{00000000-0005-0000-0000-000009000000}"/>
    <cellStyle name="표준" xfId="0" builtinId="0"/>
    <cellStyle name="표준 10" xfId="3" xr:uid="{00000000-0005-0000-0000-00000B000000}"/>
    <cellStyle name="표준 10 2" xfId="24" xr:uid="{A8E7AAB9-9BFF-4890-9278-D2C537532951}"/>
    <cellStyle name="표준 2" xfId="6" xr:uid="{00000000-0005-0000-0000-00000C000000}"/>
    <cellStyle name="표준 2 2 2" xfId="25" xr:uid="{4F8E6D32-C718-4929-AB6A-40DBA69D6BF9}"/>
    <cellStyle name="표준 3" xfId="13" xr:uid="{00000000-0005-0000-0000-00000D000000}"/>
    <cellStyle name="표준 4" xfId="4" xr:uid="{00000000-0005-0000-0000-00000E000000}"/>
    <cellStyle name="표준 5" xfId="16" xr:uid="{00000000-0005-0000-0000-00000F000000}"/>
    <cellStyle name="표준 6" xfId="22" xr:uid="{00000000-0005-0000-0000-000010000000}"/>
    <cellStyle name="표준 72" xfId="15" xr:uid="{00000000-0005-0000-0000-000011000000}"/>
    <cellStyle name="표준_설계내역서" xfId="11" xr:uid="{00000000-0005-0000-0000-000013000000}"/>
    <cellStyle name="표준_설계예산서" xfId="9" xr:uid="{00000000-0005-0000-0000-000014000000}"/>
    <cellStyle name="표준_설계예산서(소흘,일동)" xfId="10" xr:uid="{00000000-0005-0000-0000-000015000000}"/>
    <cellStyle name="표준_손해배상공제요율표" xfId="12" xr:uid="{00000000-0005-0000-0000-000016000000}"/>
    <cellStyle name="표준_의왕시내역 (2)" xfId="8" xr:uid="{00000000-0005-0000-0000-000017000000}"/>
    <cellStyle name="표준_표지 (5)" xfId="7" xr:uid="{00000000-0005-0000-0000-000018000000}"/>
  </cellStyles>
  <dxfs count="0"/>
  <tableStyles count="0" defaultTableStyle="TableStyleMedium2" defaultPivotStyle="PivotStyleLight16"/>
  <colors>
    <mruColors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6" Type="http://schemas.openxmlformats.org/officeDocument/2006/relationships/externalLink" Target="externalLinks/externalLink4.xml"/><Relationship Id="rId107" Type="http://schemas.openxmlformats.org/officeDocument/2006/relationships/theme" Target="theme/theme1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47.xml"/><Relationship Id="rId103" Type="http://schemas.openxmlformats.org/officeDocument/2006/relationships/externalLink" Target="externalLinks/externalLink91.xml"/><Relationship Id="rId108" Type="http://schemas.openxmlformats.org/officeDocument/2006/relationships/styles" Target="styles.xml"/><Relationship Id="rId54" Type="http://schemas.openxmlformats.org/officeDocument/2006/relationships/externalLink" Target="externalLinks/externalLink42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91" Type="http://schemas.openxmlformats.org/officeDocument/2006/relationships/externalLink" Target="externalLinks/externalLink79.xml"/><Relationship Id="rId96" Type="http://schemas.openxmlformats.org/officeDocument/2006/relationships/externalLink" Target="externalLinks/externalLink8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6" Type="http://schemas.openxmlformats.org/officeDocument/2006/relationships/externalLink" Target="externalLinks/externalLink9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109" Type="http://schemas.openxmlformats.org/officeDocument/2006/relationships/sharedStrings" Target="sharedStrings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9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110" Type="http://schemas.openxmlformats.org/officeDocument/2006/relationships/calcChain" Target="calcChain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44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105" Type="http://schemas.openxmlformats.org/officeDocument/2006/relationships/externalLink" Target="externalLinks/externalLink9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98" Type="http://schemas.openxmlformats.org/officeDocument/2006/relationships/externalLink" Target="externalLinks/externalLink86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50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161925</xdr:colOff>
      <xdr:row>29</xdr:row>
      <xdr:rowOff>123825</xdr:rowOff>
    </xdr:from>
    <xdr:to>
      <xdr:col>21</xdr:col>
      <xdr:colOff>209550</xdr:colOff>
      <xdr:row>29</xdr:row>
      <xdr:rowOff>123825</xdr:rowOff>
    </xdr:to>
    <xdr:cxnSp macro="">
      <xdr:nvCxnSpPr>
        <xdr:cNvPr id="2" name="Auto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>
          <a:cxnSpLocks noChangeShapeType="1"/>
        </xdr:cNvCxnSpPr>
      </xdr:nvCxnSpPr>
      <xdr:spPr bwMode="auto">
        <a:xfrm>
          <a:off x="6877050" y="11153775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" name="AutoShape 9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4" name="AutoShape 9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5" name="AutoShape 9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6" name="AutoShape 10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7" name="AutoShape 10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8" name="AutoShape 10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9" name="AutoShape 10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0" name="AutoShape 10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1" name="AutoShape 10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2" name="AutoShape 10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3" name="AutoShape 10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4" name="AutoShape 10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5" name="AutoShape 11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6" name="AutoShape 11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7" name="AutoShape 11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18" name="AutoShape 11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19" name="AutoShape 11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0" name="AutoShape 11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1" name="AutoShape 11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2" name="AutoShape 11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3" name="AutoShape 11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4" name="AutoShape 11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5" name="AutoShape 12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26" name="AutoShape 12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27" name="AutoShape 12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28" name="AutoShape 12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29" name="AutoShape 12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0" name="AutoShape 12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1" name="AutoShape 12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2" name="AutoShape 12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3" name="AutoShape 12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34" name="AutoShape 1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35" name="AutoShape 13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36" name="AutoShape 13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37" name="AutoShape 13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38" name="AutoShape 13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39" name="AutoShape 13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40" name="AutoShape 13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41" name="AutoShape 13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42" name="AutoShape 13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43" name="AutoShape 13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44" name="AutoShape 14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45" name="AutoShape 14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46" name="AutoShape 14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23</xdr:col>
      <xdr:colOff>161925</xdr:colOff>
      <xdr:row>30</xdr:row>
      <xdr:rowOff>0</xdr:rowOff>
    </xdr:from>
    <xdr:to>
      <xdr:col>23</xdr:col>
      <xdr:colOff>209550</xdr:colOff>
      <xdr:row>30</xdr:row>
      <xdr:rowOff>0</xdr:rowOff>
    </xdr:to>
    <xdr:cxnSp macro="">
      <xdr:nvCxnSpPr>
        <xdr:cNvPr id="47" name="AutoShape 14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cxnSpLocks noChangeShapeType="1"/>
        </xdr:cNvCxnSpPr>
      </xdr:nvCxnSpPr>
      <xdr:spPr bwMode="auto">
        <a:xfrm>
          <a:off x="75247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25</xdr:col>
      <xdr:colOff>161925</xdr:colOff>
      <xdr:row>35</xdr:row>
      <xdr:rowOff>123825</xdr:rowOff>
    </xdr:from>
    <xdr:to>
      <xdr:col>25</xdr:col>
      <xdr:colOff>209550</xdr:colOff>
      <xdr:row>35</xdr:row>
      <xdr:rowOff>123825</xdr:rowOff>
    </xdr:to>
    <xdr:cxnSp macro="">
      <xdr:nvCxnSpPr>
        <xdr:cNvPr id="48" name="AutoShape 14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>
          <a:cxnSpLocks noChangeShapeType="1"/>
        </xdr:cNvCxnSpPr>
      </xdr:nvCxnSpPr>
      <xdr:spPr bwMode="auto">
        <a:xfrm>
          <a:off x="8172450" y="138684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25</xdr:col>
      <xdr:colOff>161925</xdr:colOff>
      <xdr:row>35</xdr:row>
      <xdr:rowOff>123825</xdr:rowOff>
    </xdr:from>
    <xdr:to>
      <xdr:col>25</xdr:col>
      <xdr:colOff>209550</xdr:colOff>
      <xdr:row>35</xdr:row>
      <xdr:rowOff>123825</xdr:rowOff>
    </xdr:to>
    <xdr:cxnSp macro="">
      <xdr:nvCxnSpPr>
        <xdr:cNvPr id="49" name="AutoShape 145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>
          <a:cxnSpLocks noChangeShapeType="1"/>
        </xdr:cNvCxnSpPr>
      </xdr:nvCxnSpPr>
      <xdr:spPr bwMode="auto">
        <a:xfrm>
          <a:off x="8172450" y="138684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25</xdr:col>
      <xdr:colOff>161925</xdr:colOff>
      <xdr:row>35</xdr:row>
      <xdr:rowOff>123825</xdr:rowOff>
    </xdr:from>
    <xdr:to>
      <xdr:col>25</xdr:col>
      <xdr:colOff>209550</xdr:colOff>
      <xdr:row>35</xdr:row>
      <xdr:rowOff>123825</xdr:rowOff>
    </xdr:to>
    <xdr:cxnSp macro="">
      <xdr:nvCxnSpPr>
        <xdr:cNvPr id="50" name="AutoShape 14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>
          <a:cxnSpLocks noChangeShapeType="1"/>
        </xdr:cNvCxnSpPr>
      </xdr:nvCxnSpPr>
      <xdr:spPr bwMode="auto">
        <a:xfrm>
          <a:off x="8172450" y="138684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25</xdr:col>
      <xdr:colOff>161925</xdr:colOff>
      <xdr:row>35</xdr:row>
      <xdr:rowOff>123825</xdr:rowOff>
    </xdr:from>
    <xdr:to>
      <xdr:col>25</xdr:col>
      <xdr:colOff>209550</xdr:colOff>
      <xdr:row>35</xdr:row>
      <xdr:rowOff>123825</xdr:rowOff>
    </xdr:to>
    <xdr:cxnSp macro="">
      <xdr:nvCxnSpPr>
        <xdr:cNvPr id="51" name="AutoShape 14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cxnSpLocks noChangeShapeType="1"/>
        </xdr:cNvCxnSpPr>
      </xdr:nvCxnSpPr>
      <xdr:spPr bwMode="auto">
        <a:xfrm>
          <a:off x="8172450" y="138684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25</xdr:col>
      <xdr:colOff>161925</xdr:colOff>
      <xdr:row>35</xdr:row>
      <xdr:rowOff>123825</xdr:rowOff>
    </xdr:from>
    <xdr:to>
      <xdr:col>25</xdr:col>
      <xdr:colOff>209550</xdr:colOff>
      <xdr:row>35</xdr:row>
      <xdr:rowOff>123825</xdr:rowOff>
    </xdr:to>
    <xdr:cxnSp macro="">
      <xdr:nvCxnSpPr>
        <xdr:cNvPr id="52" name="AutoShape 14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>
          <a:cxnSpLocks noChangeShapeType="1"/>
        </xdr:cNvCxnSpPr>
      </xdr:nvCxnSpPr>
      <xdr:spPr bwMode="auto">
        <a:xfrm>
          <a:off x="8172450" y="138684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21</xdr:col>
      <xdr:colOff>161925</xdr:colOff>
      <xdr:row>30</xdr:row>
      <xdr:rowOff>0</xdr:rowOff>
    </xdr:from>
    <xdr:to>
      <xdr:col>21</xdr:col>
      <xdr:colOff>209550</xdr:colOff>
      <xdr:row>30</xdr:row>
      <xdr:rowOff>0</xdr:rowOff>
    </xdr:to>
    <xdr:cxnSp macro="">
      <xdr:nvCxnSpPr>
        <xdr:cNvPr id="53" name="AutoShape 18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cxnSpLocks noChangeShapeType="1"/>
        </xdr:cNvCxnSpPr>
      </xdr:nvCxnSpPr>
      <xdr:spPr bwMode="auto">
        <a:xfrm>
          <a:off x="687705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29</xdr:row>
      <xdr:rowOff>123825</xdr:rowOff>
    </xdr:from>
    <xdr:to>
      <xdr:col>20</xdr:col>
      <xdr:colOff>209550</xdr:colOff>
      <xdr:row>29</xdr:row>
      <xdr:rowOff>123825</xdr:rowOff>
    </xdr:to>
    <xdr:cxnSp macro="">
      <xdr:nvCxnSpPr>
        <xdr:cNvPr id="54" name="AutoShape 19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>
          <a:cxnSpLocks noChangeShapeType="1"/>
        </xdr:cNvCxnSpPr>
      </xdr:nvCxnSpPr>
      <xdr:spPr bwMode="auto">
        <a:xfrm>
          <a:off x="6553200" y="11153775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55" name="AutoShape 19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56" name="AutoShape 19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57" name="AutoShape 19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58" name="AutoShape 19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59" name="AutoShape 19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0" name="AutoShape 19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1" name="AutoShape 19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2" name="AutoShape 19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3" name="AutoShape 20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4" name="AutoShape 20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5" name="AutoShape 20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6" name="AutoShape 20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7" name="AutoShape 20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68" name="AutoShape 20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34</xdr:row>
      <xdr:rowOff>123825</xdr:rowOff>
    </xdr:from>
    <xdr:to>
      <xdr:col>20</xdr:col>
      <xdr:colOff>209550</xdr:colOff>
      <xdr:row>34</xdr:row>
      <xdr:rowOff>123825</xdr:rowOff>
    </xdr:to>
    <xdr:cxnSp macro="">
      <xdr:nvCxnSpPr>
        <xdr:cNvPr id="73" name="AutoShape 21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>
          <a:cxnSpLocks noChangeShapeType="1"/>
        </xdr:cNvCxnSpPr>
      </xdr:nvCxnSpPr>
      <xdr:spPr bwMode="auto">
        <a:xfrm>
          <a:off x="6553200" y="136779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34</xdr:row>
      <xdr:rowOff>123825</xdr:rowOff>
    </xdr:from>
    <xdr:to>
      <xdr:col>20</xdr:col>
      <xdr:colOff>209550</xdr:colOff>
      <xdr:row>34</xdr:row>
      <xdr:rowOff>123825</xdr:rowOff>
    </xdr:to>
    <xdr:cxnSp macro="">
      <xdr:nvCxnSpPr>
        <xdr:cNvPr id="74" name="AutoShape 21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>
          <a:cxnSpLocks noChangeShapeType="1"/>
        </xdr:cNvCxnSpPr>
      </xdr:nvCxnSpPr>
      <xdr:spPr bwMode="auto">
        <a:xfrm>
          <a:off x="6553200" y="136779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34</xdr:row>
      <xdr:rowOff>123825</xdr:rowOff>
    </xdr:from>
    <xdr:to>
      <xdr:col>20</xdr:col>
      <xdr:colOff>209550</xdr:colOff>
      <xdr:row>34</xdr:row>
      <xdr:rowOff>123825</xdr:rowOff>
    </xdr:to>
    <xdr:cxnSp macro="">
      <xdr:nvCxnSpPr>
        <xdr:cNvPr id="75" name="AutoShape 21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>
          <a:cxnSpLocks noChangeShapeType="1"/>
        </xdr:cNvCxnSpPr>
      </xdr:nvCxnSpPr>
      <xdr:spPr bwMode="auto">
        <a:xfrm>
          <a:off x="6553200" y="136779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34</xdr:row>
      <xdr:rowOff>123825</xdr:rowOff>
    </xdr:from>
    <xdr:to>
      <xdr:col>20</xdr:col>
      <xdr:colOff>209550</xdr:colOff>
      <xdr:row>34</xdr:row>
      <xdr:rowOff>123825</xdr:rowOff>
    </xdr:to>
    <xdr:cxnSp macro="">
      <xdr:nvCxnSpPr>
        <xdr:cNvPr id="76" name="AutoShape 21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CxnSpPr>
          <a:cxnSpLocks noChangeShapeType="1"/>
        </xdr:cNvCxnSpPr>
      </xdr:nvCxnSpPr>
      <xdr:spPr bwMode="auto">
        <a:xfrm>
          <a:off x="6553200" y="1367790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77" name="AutoShape 21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78" name="AutoShape 21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79" name="AutoShape 21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0</xdr:rowOff>
    </xdr:from>
    <xdr:to>
      <xdr:col>20</xdr:col>
      <xdr:colOff>209550</xdr:colOff>
      <xdr:row>30</xdr:row>
      <xdr:rowOff>0</xdr:rowOff>
    </xdr:to>
    <xdr:cxnSp macro="">
      <xdr:nvCxnSpPr>
        <xdr:cNvPr id="80" name="AutoShape 21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CxnSpPr>
          <a:cxnSpLocks noChangeShapeType="1"/>
        </xdr:cNvCxnSpPr>
      </xdr:nvCxnSpPr>
      <xdr:spPr bwMode="auto">
        <a:xfrm>
          <a:off x="65532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20</xdr:col>
      <xdr:colOff>161925</xdr:colOff>
      <xdr:row>30</xdr:row>
      <xdr:rowOff>123825</xdr:rowOff>
    </xdr:from>
    <xdr:to>
      <xdr:col>20</xdr:col>
      <xdr:colOff>209550</xdr:colOff>
      <xdr:row>30</xdr:row>
      <xdr:rowOff>123825</xdr:rowOff>
    </xdr:to>
    <xdr:cxnSp macro="">
      <xdr:nvCxnSpPr>
        <xdr:cNvPr id="81" name="AutoShape 21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CxnSpPr>
          <a:cxnSpLocks noChangeShapeType="1"/>
        </xdr:cNvCxnSpPr>
      </xdr:nvCxnSpPr>
      <xdr:spPr bwMode="auto">
        <a:xfrm>
          <a:off x="6553200" y="11344275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29</xdr:row>
      <xdr:rowOff>123825</xdr:rowOff>
    </xdr:from>
    <xdr:to>
      <xdr:col>18</xdr:col>
      <xdr:colOff>209550</xdr:colOff>
      <xdr:row>29</xdr:row>
      <xdr:rowOff>123825</xdr:rowOff>
    </xdr:to>
    <xdr:cxnSp macro="">
      <xdr:nvCxnSpPr>
        <xdr:cNvPr id="83" name="AutoShape 23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>
          <a:cxnSpLocks noChangeShapeType="1"/>
        </xdr:cNvCxnSpPr>
      </xdr:nvCxnSpPr>
      <xdr:spPr bwMode="auto">
        <a:xfrm>
          <a:off x="5905500" y="11153775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4" name="AutoShape 234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5" name="AutoShape 235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6" name="AutoShape 236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7" name="AutoShape 237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8" name="AutoShape 238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89" name="AutoShape 239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0" name="AutoShape 240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1" name="AutoShape 24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2" name="AutoShape 242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3" name="AutoShape 24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4" name="AutoShape 244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5" name="AutoShape 245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6" name="AutoShape 246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7" name="AutoShape 247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8" name="AutoShape 24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99" name="AutoShape 249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100" name="AutoShape 25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0</xdr:rowOff>
    </xdr:from>
    <xdr:to>
      <xdr:col>18</xdr:col>
      <xdr:colOff>209550</xdr:colOff>
      <xdr:row>30</xdr:row>
      <xdr:rowOff>0</xdr:rowOff>
    </xdr:to>
    <xdr:cxnSp macro="">
      <xdr:nvCxnSpPr>
        <xdr:cNvPr id="101" name="AutoShape 25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CxnSpPr>
          <a:cxnSpLocks noChangeShapeType="1"/>
        </xdr:cNvCxnSpPr>
      </xdr:nvCxnSpPr>
      <xdr:spPr bwMode="auto">
        <a:xfrm>
          <a:off x="5905500" y="11220450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18</xdr:col>
      <xdr:colOff>161925</xdr:colOff>
      <xdr:row>30</xdr:row>
      <xdr:rowOff>123825</xdr:rowOff>
    </xdr:from>
    <xdr:to>
      <xdr:col>18</xdr:col>
      <xdr:colOff>209550</xdr:colOff>
      <xdr:row>30</xdr:row>
      <xdr:rowOff>123825</xdr:rowOff>
    </xdr:to>
    <xdr:cxnSp macro="">
      <xdr:nvCxnSpPr>
        <xdr:cNvPr id="102" name="AutoShape 25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CxnSpPr>
          <a:cxnSpLocks noChangeShapeType="1"/>
        </xdr:cNvCxnSpPr>
      </xdr:nvCxnSpPr>
      <xdr:spPr bwMode="auto">
        <a:xfrm>
          <a:off x="5905500" y="11344275"/>
          <a:ext cx="47625" cy="0"/>
        </a:xfrm>
        <a:prstGeom prst="straightConnector1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/>
            </a14:hiddenLine>
          </a:ext>
        </a:extLst>
      </xdr:spPr>
    </xdr:cxnSp>
    <xdr:clientData/>
  </xdr:twoCellAnchor>
  <xdr:twoCellAnchor>
    <xdr:from>
      <xdr:col>10</xdr:col>
      <xdr:colOff>85725</xdr:colOff>
      <xdr:row>14</xdr:row>
      <xdr:rowOff>304800</xdr:rowOff>
    </xdr:from>
    <xdr:to>
      <xdr:col>13</xdr:col>
      <xdr:colOff>38100</xdr:colOff>
      <xdr:row>17</xdr:row>
      <xdr:rowOff>66675</xdr:rowOff>
    </xdr:to>
    <xdr:pic>
      <xdr:nvPicPr>
        <xdr:cNvPr id="103" name="_x221893376" descr="EMB000016ac06b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39"/>
        <a:stretch>
          <a:fillRect/>
        </a:stretch>
      </xdr:blipFill>
      <xdr:spPr bwMode="auto">
        <a:xfrm>
          <a:off x="3238500" y="6219825"/>
          <a:ext cx="9239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ShapeType="1"/>
        </xdr:cNvSpPr>
      </xdr:nvSpPr>
      <xdr:spPr bwMode="auto">
        <a:xfrm>
          <a:off x="0" y="0"/>
          <a:ext cx="904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0</xdr:rowOff>
    </xdr:from>
    <xdr:to>
      <xdr:col>1</xdr:col>
      <xdr:colOff>0</xdr:colOff>
      <xdr:row>4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ShapeType="1"/>
        </xdr:cNvSpPr>
      </xdr:nvSpPr>
      <xdr:spPr bwMode="auto">
        <a:xfrm>
          <a:off x="0" y="685800"/>
          <a:ext cx="904875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0</xdr:rowOff>
    </xdr:from>
    <xdr:to>
      <xdr:col>1</xdr:col>
      <xdr:colOff>0</xdr:colOff>
      <xdr:row>4</xdr:row>
      <xdr:rowOff>0</xdr:rowOff>
    </xdr:to>
    <xdr:sp macro="" textlink="">
      <xdr:nvSpPr>
        <xdr:cNvPr id="4" name="Line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ShapeType="1"/>
        </xdr:cNvSpPr>
      </xdr:nvSpPr>
      <xdr:spPr bwMode="auto">
        <a:xfrm>
          <a:off x="0" y="685800"/>
          <a:ext cx="904875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723900</xdr:colOff>
      <xdr:row>19</xdr:row>
      <xdr:rowOff>285750</xdr:rowOff>
    </xdr:from>
    <xdr:to>
      <xdr:col>3</xdr:col>
      <xdr:colOff>800100</xdr:colOff>
      <xdr:row>20</xdr:row>
      <xdr:rowOff>95250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>
          <a:spLocks noChangeArrowheads="1"/>
        </xdr:cNvSpPr>
      </xdr:nvSpPr>
      <xdr:spPr bwMode="auto">
        <a:xfrm>
          <a:off x="1352550" y="7029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723900</xdr:colOff>
      <xdr:row>9</xdr:row>
      <xdr:rowOff>285750</xdr:rowOff>
    </xdr:from>
    <xdr:to>
      <xdr:col>3</xdr:col>
      <xdr:colOff>800100</xdr:colOff>
      <xdr:row>10</xdr:row>
      <xdr:rowOff>95250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 bwMode="auto">
        <a:xfrm>
          <a:off x="1352550" y="3390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104775</xdr:colOff>
      <xdr:row>0</xdr:row>
      <xdr:rowOff>104775</xdr:rowOff>
    </xdr:from>
    <xdr:to>
      <xdr:col>44</xdr:col>
      <xdr:colOff>127468</xdr:colOff>
      <xdr:row>22</xdr:row>
      <xdr:rowOff>266700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0D49BD9-A21A-4D45-A9A0-5E0EC7735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86425" y="104775"/>
          <a:ext cx="7242643" cy="80486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21010</xdr:colOff>
      <xdr:row>0</xdr:row>
      <xdr:rowOff>0</xdr:rowOff>
    </xdr:from>
    <xdr:to>
      <xdr:col>7</xdr:col>
      <xdr:colOff>642236</xdr:colOff>
      <xdr:row>43</xdr:row>
      <xdr:rowOff>67236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07" t="6404" r="7134" b="10478"/>
        <a:stretch/>
      </xdr:blipFill>
      <xdr:spPr bwMode="auto">
        <a:xfrm>
          <a:off x="21010" y="0"/>
          <a:ext cx="6318367" cy="7544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67236</xdr:colOff>
      <xdr:row>44</xdr:row>
      <xdr:rowOff>156882</xdr:rowOff>
    </xdr:from>
    <xdr:to>
      <xdr:col>7</xdr:col>
      <xdr:colOff>586815</xdr:colOff>
      <xdr:row>94</xdr:row>
      <xdr:rowOff>145676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25" t="6909" r="7926" b="11803"/>
        <a:stretch/>
      </xdr:blipFill>
      <xdr:spPr bwMode="auto">
        <a:xfrm>
          <a:off x="67236" y="7608794"/>
          <a:ext cx="6212167" cy="8393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135172</xdr:colOff>
      <xdr:row>15</xdr:row>
      <xdr:rowOff>123965</xdr:rowOff>
    </xdr:from>
    <xdr:to>
      <xdr:col>1</xdr:col>
      <xdr:colOff>34319</xdr:colOff>
      <xdr:row>17</xdr:row>
      <xdr:rowOff>45524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/>
      </xdr:nvSpPr>
      <xdr:spPr>
        <a:xfrm>
          <a:off x="135172" y="2767153"/>
          <a:ext cx="1976788" cy="26684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100853</xdr:colOff>
      <xdr:row>63</xdr:row>
      <xdr:rowOff>89648</xdr:rowOff>
    </xdr:from>
    <xdr:to>
      <xdr:col>1</xdr:col>
      <xdr:colOff>0</xdr:colOff>
      <xdr:row>65</xdr:row>
      <xdr:rowOff>11206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/>
      </xdr:nvSpPr>
      <xdr:spPr>
        <a:xfrm>
          <a:off x="100853" y="10735236"/>
          <a:ext cx="1972235" cy="25773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B\700\740\742\&#44396;&#51312;&#44160;&#53664;&#49436;\&#52384;&#44540;%20&#44277;&#49324;&#48708;%20&#45824;&#4870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R_NOTE\&#44277;&#50857;&#51088;&#47308;&#48169;\&#44277;&#50857;&#51088;&#47308;&#48169;\She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55148;\&#49444;&#44228;1&#54016;\&#45824;&#44396;&#44305;&#50669;&#49884;\&#47588;&#52380;&#47196;~&#51648;&#52380;2\&#47588;&#52380;&#47196;&#52824;&#51204;(&#51068;&#49345;&#44048;&#49324;&#54980;)\&#49688;&#47049;&#49328;&#52636;&#49436;\&#49688;&#47049;&#49328;&#52636;&#49436;(&#46020;&#47196;)\&#53664;&#44277;\&#47588;&#52380;&#47196;%20&#53664;&#44277;&#49688;&#47049;&#49328;&#52636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160;&#48512;&#48372;&#44053;&#54805;&#49885;&#48320;&#44221;(2&#52264;&#48320;&#44221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freechal.com/&#48156;&#50504;/&#49444;&#44228;&#48320;&#44221;/&#50864;&#54924;&#46020;&#47196;-&#44032;&#46020;/My%20Documents/&#50756;&#44592;&#52380;&#44060;&#49688;&#44277;&#49324;/&#50756;&#44592;&#52380;3&#51648;&#44396;/&#49444;&#44228;&#48320;&#44221;/2&#52264;&#50640;&#49436;&#48320;&#44221;/&#45824;&#50808;&#44277;&#47924;(&#50577;&#54805;&#49437;)/&#50668;&#44148;&#48372;&#44256;/99(1&#52264;&#49444;&#48320;)/&#49892;&#51221;&#48372;&#44256;/&#44204;&#51201;/&#50689;&#46041;8/&#50689;&#46041;&#44160;&#5366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P\Z98147\ARCH\SUM-PL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\&#45224;&#51221;&#50864;\My%20Documents\DATA2\&#54633;&#47532;&#49885;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My%20Documents\&#53664;&#47785;&#44204;&#51201;2000\20000901%20%20&#48512;&#50504;&#51648;&#44396;&#45453;&#50629;&#50857;&#49688;(&#45453;&#50629;&#44592;&#48152;)\&#48512;&#50504;&#51648;&#44396;&#53804;&#52272;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380;&#51652;&#50896;\cjw\project\2004&#45380;\2&#50900;\&#50696;&#49328;&#44400;(&#45824;&#54924;&#47532;)\&#45909;&#49709;&#49328;&#51221;&#48708;&#50857;&#50669;\&#53664;&#51201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&#45824;&#50808;&#54028;&#51068;\&#51060;&#49849;&#51652;\&#48512;&#45824;&#442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PROJECT\2011\38.&#52380;&#50504;&#49884;%20&#49457;&#49457;&#46041;%20&#46020;&#49884;&#44060;&#48156;&#49324;&#50629;(&#45800;&#51648;&#48512;)\&#51648;&#48152;&#51312;&#49324;&#45236;&#50669;&#494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project\2011\13.&#46041;&#48512;&#44036;&#49440;&#46020;&#47196;&#54869;&#51109;&#44368;&#53685;&#50504;&#51204;&#51652;&#45800;\plan2\02.&#44228;&#50557;&#44288;&#47144;\01.110826(&#50696;&#49328;&#49436;,&#44284;&#50629;&#51648;&#49884;&#49436;,&#49688;&#54665;&#44228;&#54925;&#49436;)\CHOL2000\DOWN\KDS\PROJECT\&#52628;%20&#54413;%20&#47161;\&#52628;&#54413;&#52572;&#51333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44277;&#50976;\&#45824;&#50808;&#54028;&#51068;\&#51060;&#49849;&#51652;\&#45824;&#50808;&#54028;&#51068;\&#48512;&#45824;&#4427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&#46020;&#49884;project\&#44204;&#51201;&#49436;\&#51228;&#51452;&#46300;&#47548;&#49884;&#54000;-sampl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648;&#44396;&#45800;&#50948;&#44228;&#54925;&#54408;&#494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2000\&#51312;&#45804;&#52397;\&#48512;&#49328;&#52397;\&#50504;&#51032;&#47560;&#47532;\C_D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57;&#50669;&#48708;&#49328;&#51221;200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99\&#44277;&#54637;\&#44608;&#54644;&#44277;&#54637;\2&#53664;&#47785;\&#44608;&#54644;&#53804;&#52272;&#45236;&#50669;(99.11.30)&#52572;&#51333;&#4851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0689;&#49828;\D\&#45208;&#51032;%20&#51089;&#50629;&#47928;&#49436;\&#45236;&#51089;&#50629;&#47928;&#49436;\&#45208;&#51032;&#47784;&#46304;&#51089;&#50629;&#47928;&#49436;&#46308;\&#51088;&#50976;&#54217;&#54868;&#44288;\KKK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2004\2&#50900;\ATM(&#52397;&#54840;,LG&#50644;&#49884;&#49828;)\&#50672;&#442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99\&#51648;&#51088;&#52404;\&#44053;&#50896;&#46020;\&#49345;&#51109;&#49548;&#46020;&#44036;(&#53468;&#48177;&#49884;)\&#49345;&#51109;&#49548;&#46020;\EST\civil\345kv&#44256;&#47161;\H&#54620;&#51204;&#51201;&#44201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2\C\&#54861;&#49328;&#52380;\&#45224;&#52492;&#51648;&#44396;\&#49688;&#47049;(&#45224;&#52492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WS6-&#44277;&#53685;\SU\DAT\DATA\WAN-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PROJECT\LOAD\28LINE\HWP\LOAD\KH\HWP\OUT\YE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WORK\WORK\&#51089;&#50629;&#51473;\&#54861;&#49457;&#44400;\&#51221;&#51452;&#44428;\1&#47560;&#51012;&#45236;&#46020;&#47196;&#44277;&#49324;\05&#50896;&#49457;&#54840;&#51648;&#44396;\&#47928;&#49436;&#48143;&#49688;&#47049;&#49328;&#52636;&#49436;\EXCEL\&#50976;&#49688;&#51648;\Q-NEW\PIER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572;&#51333;\&#44368;&#45824;\777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&#46020;&#52397;\&#50689;&#51452;&#49692;&#55001;\&#50689;&#51452;&#53804;&#52272;%20&#51228;&#52636;&#29992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3664;&#47785;\NAEYUK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56;&#51452;-2&#53664;&#51656;\0.&#45800;&#44032;&#49328;&#52636;&#51088;&#47308;\&#44256;&#52384;&#45800;&#44032;(2004)\2004&#49444;&#44228;&#45800;&#4403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&#49436;&#48260;&#51088;&#47308;&#49892;%20(e)\E&#54616;&#46300;&#50640;&#49436;&#48373;&#49324;&#48376;\PROJECT\&#50500;&#49328;&#54616;&#49688;&#52376;&#47532;&#51109;\&#44284;&#50629;&#51648;&#49884;&#48143;&#49444;&#44228;&#50696;&#49328;&#49436;\&#49444;&#44228;&#50696;&#49328;&#49436;(&#50500;&#49328;STP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&#49436;&#48260;&#51088;&#47308;&#49892;%20(e)\project\&#44277;&#51452;&#54616;&#49688;&#52376;&#47532;&#51109;\xls\&#44228;&#50557;&#45236;&#50669;&#49492;\WORK\&#51613;\Work\&#50857;&#51064;&#44160;&#53664;\&#49884;&#55141;\XLS\&#50672;&#44592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shs\shs\2002&#45380;&#49444;&#44228;&#49436;\excel\&#49444;&#44228;&#49480;&#54540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@&#44277;&#50976;&#48169;\wp\&#44032;&#49437;&#51648;&#44396;\&#45236;&#50669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&#48708;&#46160;&#47532;&#45236;&#50669;\&#46041;&#49457;&#44204;&#51201;(&#49468;&#52628;&#47532;&#49324;&#5498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9688;&#49345;\C\WORK\&#49444;&#44228;&#50857;&#50669;\&#49444;&#44228;&#50857;&#50669;(&#49888;&#49444;&#54617;&#44368;,2001&#48320;&#44221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44400;&#51109;&#49328;&#50629;&#2999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588;&#51068;&#47588;&#51068;\23&#51068;\3&#50900;%2023&#51068;\&#44396;&#51312;&#54868;%20&#48143;%20&#49549;&#49457;%20DB&#51077;&#47141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44608;&#48276;&#51456;&#47928;&#49436;\&#48148;&#53461;%20&#54868;&#47732;\&#44305;&#51452;&#54616;&#45224;\&#44305;&#51452;\2008&#45380;&#49324;&#50629;\&#54413;&#49328;&#51228;1&#52488;\&#44592;&#48376;&#49444;&#44228;&#50857;&#50669;&#48708;&#49328;&#52636;&#49436;(&#54413;&#49328;&#51228;1&#52488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&#45824;&#50808;&#54028;&#51068;\&#51060;&#49849;&#51652;\&#45824;&#50808;&#54028;&#51068;\&#48512;&#45824;&#442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Documents%20and%20Settings\Administrator\&#48148;&#53461;%20&#54868;&#47732;\&#46164;&#54252;&#51648;&#44396;&#45236;&#50669;&#49436;(&#49464;&#51068;&#46020;&#47196;&#48512;)\16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data\PP,PQ\&#49328;&#50629;&#45800;&#51648;\&#52380;&#50504;&#49328;&#50629;&#45800;&#51648;\&#45236;&#50669;&#49436;\&#50640;&#45320;&#51648;&#45236;&#5066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&#51201;&#49328;\&#51064;&#51452;&#47732;\Program%20Files\WebApp\System\3&#44592;&#5145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@&#45208;&#51032;%20&#50629;&#47924;&#48169;\&#51077;&#52272;&#44208;&#44284;&#49436;\&#44608;&#50857;&#44592;\&#50641;&#49472;\GUMI4B2\&#44396;&#48120;4&#45800;2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@&#45208;&#51032;%20&#50629;&#47924;&#48169;\&#51077;&#52272;&#44208;&#44284;&#49436;\&#44608;&#50857;&#44592;\&#50641;&#49472;\GUMI4B2\&#44396;&#48120;4&#458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99\&#44288;&#47532;&#52397;\&#49436;&#50872;\&#44053;&#48320;&#48513;&#47196;\My%20Documents\KHDATA\&#51648;&#51088;&#52404;\&#44053;&#50896;&#46020;\&#49345;&#51109;&#49548;&#46020;&#44036;(&#53468;&#48177;&#49884;)\&#49345;&#51109;&#49548;&#46020;\EST\civil\345kv&#44256;&#47161;\H&#54620;&#51204;&#51201;&#44201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200;&#51648;&#54632;\&#51473;&#50521;\&#49444;&#44228;&#49436;00_&#51021;&#51068;&#4851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&#53664;&#47785;\NAEYUK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3664;&#47785;&#44204;&#51201;2000\20001005%20%20&#49457;&#44228;&#51648;&#44396;(&#45453;&#50629;&#44592;&#48152;)\HIH\BATGIBAN\&#48173;&#44592;&#48152;97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56;&#51452;-2&#53664;&#51656;\0.&#45800;&#44032;&#49328;&#52636;&#51088;&#47308;\&#44256;&#52384;&#45800;&#44032;(2004)\&#49444;&#44228;&#45800;&#44032;\2003&#45380;\99&#49444;&#44228;&#44592;&#51456;&#45800;&#4403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&#54616;&#49688;&#49884;&#49444;&#44228;&#51088;&#47308;\&#49444;&#44228;&#44288;&#47144;\&#52280;&#44256;&#51088;&#47308;\&#49444;&#44228;&#49480;&#54540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&#49436;&#48260;&#51088;&#47308;&#49892;%20(e)\project\&#44277;&#51452;&#54616;&#49688;&#52376;&#47532;&#51109;\xls\&#44228;&#50557;&#45236;&#50669;&#49492;\WORK\&#51613;\Work\&#50857;&#51064;&#44160;&#53664;\&#49884;&#55141;\XLS\&#45224;&#49324;&#44060;&#47029;&#44277;&#49324;&#48708;&#49328;&#52636;&#44592;&#5145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592;&#45224;\TEMP\yunchun2\yunchun\&#50672;&#52380;&#51088;&#47308;\&#45224;&#49324;&#44060;&#47029;&#44277;&#49324;&#48708;&#49328;&#52636;&#44592;&#5145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&#44277;&#51221;\1_team\p-1045.&#45824;&#51204;&#51333;&#54633;&#50976;&#53685;&#45800;&#51648;\0.&#51089;&#50629;\&#44592;&#53440;&#50857;&#50669;%20&#48143;%20&#44160;&#53664;&#51088;&#47308;\&#44285;&#54952;&#49345;(&#44032;&#50724;&#46041;&#44600;)\060419&#49569;&#48512;\data\project\Jws-project\99022\&#48156;&#51452;&#44288;&#47144;&#51088;&#47308;\&#45236;&#50669;&#49436;\&#51312;&#45804;&#52397;&#51228;&#52636;&#51088;&#47308;\20040304\&#49444;&#44228;&#49436;(&#48277;&#51204;-&#49548;&#52380;)_2004022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22.129.131:8888/LCW/&#46020;&#47196;/&#44053;&#47497;&#49884;(&#44400;&#46020;6&#54840;&#49440;)/&#44396;&#51312;&#48512;&#51648;&#50896;/&#46041;&#45909;&#44368;&#51116;&#44032;&#49444;&#44277;&#4932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45824;&#51204;&#52397;\&#54861;&#49457;&#45224;&#48512;&#50864;&#54924;(10.26%20&#45824;&#51204;&#52397;)\&#54861;&#49457;&#45224;&#48512;(&#54952;&#51088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DATA\EXCEL\&#51077;&#52272;&#44204;&#51201;\98&#44204;&#51201;&#51060;&#47141;\&#48512;&#49328;&#49888;&#54637;\&#53804;&#52272;&#45236;&#50669;\&#51109;&#46041;&#49444;&#4422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DATA\EXCEL\&#51077;&#52272;&#44204;&#51201;\98&#44204;&#51201;&#51060;&#47141;\&#48512;&#49328;&#49888;&#54637;\&#53804;&#52272;&#45236;&#50669;\DONG-03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9803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333;&#47749;\&#52380;&#50504;&#52397;&#49688;&#53469;&#51648;\&#51060;&#51333;&#49688;\&#44592;&#53440;\&#49444;&#44228;\2002&#51068;&#50948;&#45824;&#44032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51652\d\&#44608;&#50857;&#44592;\&#50641;&#49472;\GUMI4B2\&#44396;&#48120;4&#45800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SAMSUNG\LOCALS~1\Temp\handy\&#49457;&#48513;&#52380;%20&#51312;&#49457;&#44277;&#49324;%20&#49892;&#49884;&#49444;&#44228;&#50857;&#5066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48393;\project2005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805;&#49340;\SHS\&#49888;&#54805;&#49340;\&#50868;&#48393;&#49444;&#44228;&#49436;\&#50628;&#44228;&#50504;&#44600;&#54252;&#5110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4532;&#47004;(PLAN)\&#52397;&#52380;\200&#48156;&#51452;\2000&#52397;&#52380;-&#45909;&#54217;&#48156;&#51452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51473;\&#44256;&#55141;&#48372;&#52380;&#52380;\&#49688;&#47049;&#49328;&#52636;\&#50577;&#52380;&#51068;\&#51204;&#46972;&#45224;&#46020;\&#48177;&#44540;&#49440;\123\&#51201;&#50857;&#54840;&#5436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4805;&#51652;\MY%20DOCUMENTS\&#45824;&#50808;&#54028;&#51068;\&#48512;&#45824;&#4427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532;&#47536;&#53552;\&#49436;&#48260;&#51088;&#47308;&#49892;%20(e)\PROJECT\&#44277;&#51452;\&#44288;&#47196;&#53440;&#45817;&#49457;\&#48320;&#44221;&#44228;&#50557;&#49436;\&#52572;&#51333;&#48320;&#44221;&#45236;&#50669;\&#48320;&#44221;&#44228;&#50557;&#45236;&#50669;&#49436;8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&#44552;&#51648;&#51648;&#44396;\'98\&#45800;&#44032;&#48372;&#50756;\&#54616;&#47532;&#51648;&#44396;\munhwa\juchon\&#51452;&#52380;&#47928;&#5486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Documents%20and%20Settings\&#49884;&#52397;\My%20Documents\&#45348;&#51060;&#53944;&#50728;%20&#48155;&#51008;%20&#54028;&#51068;\&#53664;&#44277;(&#50689;&#46041;-&#52628;&#54413;&#47161;)9580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project\2004\&#49444;&#44228;\&#44592;&#49328;1&#53685;%20&#49688;&#47196;%20&#44060;&#47049;&#44277;&#49324;\&#44592;&#49328;1&#53685;%20&#49688;&#47196;%20&#51221;&#48708;&#44277;&#49324;(&#52572;&#51333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&#45824;&#50808;&#54028;&#51068;\&#49888;&#54413;(&#51221;&#49849;&#51649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mos\d$\&#49324;&#50629;&#44288;&#47532;\&#44221;&#48513;&#51648;&#50669;\&#44221;&#49328;&#49884;&#52397;\&#52488;&#50504;&#51089;&#49457;\&#44221;&#49328;&#49884;&#44592;&#51456;&#51216;&#48143;&#51340;&#54364;&#48320;&#54872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5800;&#44032;2002(1-16)-50%25\&#44277;&#49324;&#48708;-Con&#54252;&#5110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5800;&#44032;2002(1-16)-50%25\&#44277;&#49324;&#48708;-Con&#54252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0857;\&#44277;&#50857;\&#49436;&#50872;&#49884;&#47549;&#49849;&#54868;&#50896;(2011.11.09)\10.%20&#54872;&#44221;&#44288;&#47144;%20&#50857;&#50669;%20&#44288;&#44228;&#52384;\10-23%20&#51088;&#50672;&#51109;(&#49688;&#47785;&#51109;)%20&#51312;&#49457;&#49324;&#50629;%20&#51204;&#47029;&#54872;&#44221;&#50689;&#50577;&#54217;&#44032;%20&#51456;&#48708;&#44288;&#44228;&#52384;\2012.08.23%20&#54217;&#44032;&#44160;&#53664;,%20&#44284;&#50629;&#51648;&#49884;&#49436;,%20&#49444;&#44228;&#49436;((&#51452;)&#44148;&#54868;)\@&#44277;&#50976;&#48169;\wp\&#44032;&#49437;&#51648;&#44396;\&#45236;&#50669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18\&#53664;&#47785;&#49324;&#50629;&#48512;\MSOffice\Excel\&#44204;&#51201;&#49892;\&#48120;&#47196;&#49340;&#52377;\&#49444;&#44228;&#45236;&#50669;\&#48120;&#47196;&#49340;&#523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도장수량(하1)"/>
      <sheetName val="주형"/>
      <sheetName val="기초공"/>
      <sheetName val="기둥(원형)"/>
      <sheetName val="수로BOX(시점부)"/>
      <sheetName val="도색집계"/>
      <sheetName val="간선계산"/>
      <sheetName val="양수장(기계)"/>
      <sheetName val="D-3109"/>
      <sheetName val="산출근거"/>
      <sheetName val="INPUT"/>
      <sheetName val="ABUT수량-A1"/>
      <sheetName val="유림골조"/>
      <sheetName val="교각계산"/>
      <sheetName val="2.단면가정 "/>
      <sheetName val="A-4"/>
      <sheetName val="수로교총재료집계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교각1"/>
      <sheetName val="원내역"/>
      <sheetName val="COPING"/>
      <sheetName val="포장복구집계"/>
      <sheetName val="총괄"/>
      <sheetName val="내역"/>
      <sheetName val="자재단가"/>
      <sheetName val="노임이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증감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단가"/>
      <sheetName val="일위대가목차"/>
      <sheetName val="1호맨홀토공"/>
      <sheetName val="내역"/>
      <sheetName val="다곡2교"/>
      <sheetName val="발주내역"/>
      <sheetName val="설계개요"/>
      <sheetName val="사유서(출)"/>
      <sheetName val="도로구조공사비"/>
      <sheetName val="도로토공공사비"/>
      <sheetName val="여수토공사비"/>
      <sheetName val="총괄표"/>
      <sheetName val="약품설비"/>
      <sheetName val="산출근거"/>
      <sheetName val="결과조달"/>
      <sheetName val="계약일반사항"/>
      <sheetName val="ABUT수량-A1"/>
      <sheetName val="제경비요율"/>
      <sheetName val="예가표"/>
      <sheetName val="집계표"/>
      <sheetName val="한전납입금"/>
      <sheetName val="실행철강하도"/>
      <sheetName val="수토공단위당"/>
      <sheetName val="철집"/>
      <sheetName val="노무비"/>
      <sheetName val="조경일람"/>
      <sheetName val="unit"/>
      <sheetName val="CCTV내역서"/>
      <sheetName val="재료값"/>
      <sheetName val="조명시설"/>
      <sheetName val="제출내역 (2)"/>
      <sheetName val="밸브설치"/>
      <sheetName val="금액내역서"/>
      <sheetName val="부안일위"/>
      <sheetName val="98NS-N"/>
      <sheetName val="사리부설"/>
      <sheetName val="전차선로 물량표"/>
      <sheetName val="내역서"/>
      <sheetName val="INPUT"/>
      <sheetName val="MODELING"/>
      <sheetName val="ESC(K치)"/>
      <sheetName val="#REF"/>
      <sheetName val="자재견적 (대왕) (2)"/>
      <sheetName val="재료비"/>
      <sheetName val="전기"/>
      <sheetName val="품셈(기초)"/>
      <sheetName val="NYS"/>
      <sheetName val="공사비"/>
      <sheetName val="요율"/>
      <sheetName val="현장관리비 산출내역"/>
      <sheetName val="VXXXXX"/>
      <sheetName val="토적"/>
      <sheetName val="공내역"/>
      <sheetName val="교각계산"/>
      <sheetName val="내역표지"/>
      <sheetName val="PAD TR보호대기초"/>
      <sheetName val="가로등기초"/>
      <sheetName val="HANDHOLE(2)"/>
      <sheetName val="일위대가(계측기설치)"/>
      <sheetName val="1.동력공사"/>
      <sheetName val="구조물철거타공정이월"/>
      <sheetName val="일위대가(가설)"/>
      <sheetName val="산수배수"/>
      <sheetName val="1,2공구원가계산서"/>
      <sheetName val="2공구산출내역"/>
      <sheetName val="1공구산출내역서"/>
      <sheetName val="투찰내역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Sheet2"/>
      <sheetName val="횡배수관집현황(2공구)"/>
      <sheetName val="Sheet1 (2)"/>
      <sheetName val="일위대가표"/>
      <sheetName val="설명"/>
      <sheetName val="시공여유율"/>
      <sheetName val="일위대가"/>
      <sheetName val="단면 (2)"/>
      <sheetName val="전기혼잡제경비(45)"/>
      <sheetName val="DATE"/>
      <sheetName val="단위가격 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원가계산서 "/>
      <sheetName val="고용보험료"/>
      <sheetName val="예산내역서"/>
      <sheetName val="9509"/>
      <sheetName val="일위_파일"/>
      <sheetName val="찍기"/>
      <sheetName val="P-산#1-1(WOWA1)"/>
      <sheetName val="배수내역"/>
      <sheetName val="입찰안"/>
      <sheetName val="96보완계획7.12"/>
      <sheetName val="업무처리전"/>
      <sheetName val="설계내역서"/>
      <sheetName val="공사비집계"/>
      <sheetName val="중기비"/>
      <sheetName val="일위집계표"/>
      <sheetName val="여과지동"/>
      <sheetName val="1.토공"/>
      <sheetName val="전선 및 전선관"/>
      <sheetName val="매립"/>
      <sheetName val="98수문일위"/>
      <sheetName val="고창방향"/>
      <sheetName val="일위대가(목록)"/>
      <sheetName val="자원리스트"/>
      <sheetName val="조건표"/>
      <sheetName val="유림골조"/>
      <sheetName val="가설공사비"/>
      <sheetName val="공사비예산서(토목분)"/>
      <sheetName val="대비"/>
      <sheetName val="터파기및재료"/>
      <sheetName val="설계"/>
      <sheetName val="1단계"/>
      <sheetName val="단면가정"/>
      <sheetName val="부대내역"/>
      <sheetName val="별첨1-임식"/>
      <sheetName val="기본자료"/>
      <sheetName val="총괄내역서"/>
      <sheetName val="천방교접속"/>
      <sheetName val="양수장내역"/>
      <sheetName val="양수장"/>
      <sheetName val="견적대비"/>
      <sheetName val="지급자재"/>
      <sheetName val="변경집계표"/>
      <sheetName val="참조"/>
      <sheetName val="날개벽(시점좌측)"/>
      <sheetName val="년도별"/>
      <sheetName val="공사비총괄표"/>
      <sheetName val="건              축"/>
      <sheetName val="참조자료"/>
      <sheetName val="날개벽"/>
      <sheetName val="PIPE내역_FCN_"/>
      <sheetName val="남양내역"/>
      <sheetName val="SG"/>
      <sheetName val="입상내역"/>
      <sheetName val="M-EQPT-Z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MACRO(MCC)"/>
      <sheetName val="수량산출"/>
      <sheetName val="문학간접"/>
      <sheetName val="Sheet1"/>
      <sheetName val="계산근거"/>
      <sheetName val="반중력식옹벽"/>
      <sheetName val="DATA"/>
      <sheetName val="당초명세(평)"/>
      <sheetName val="작업일보"/>
      <sheetName val="표준계약서"/>
      <sheetName val="대치판정"/>
      <sheetName val="교각1"/>
      <sheetName val="CODE"/>
      <sheetName val="COPING"/>
      <sheetName val="기초공"/>
      <sheetName val="기둥(원형)"/>
      <sheetName val="본선 토공 분배표"/>
      <sheetName val="장비"/>
      <sheetName val="BID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현경"/>
      <sheetName val="간선계산"/>
      <sheetName val="점수계산1-2"/>
      <sheetName val="전화번호DATA (2001)"/>
      <sheetName val="A-4"/>
      <sheetName val="노무"/>
      <sheetName val="자압"/>
      <sheetName val="주형"/>
      <sheetName val="자재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본지점중"/>
      <sheetName val="단가일람"/>
      <sheetName val="안정검토"/>
      <sheetName val="MOTOR"/>
      <sheetName val="8.PILE  (돌출)"/>
      <sheetName val="현산지구200420"/>
      <sheetName val="가공비"/>
      <sheetName val="총괄내역"/>
      <sheetName val="제진기"/>
      <sheetName val="원가계산서"/>
      <sheetName val="자재단가비교표"/>
      <sheetName val="CAT_5"/>
      <sheetName val="갑지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일위"/>
      <sheetName val="관급수량총"/>
      <sheetName val="설계조건"/>
      <sheetName val="안정계산"/>
      <sheetName val="단면검토"/>
      <sheetName val="수지예산서(세부) (2)"/>
      <sheetName val="상 부"/>
      <sheetName val="단가산출"/>
      <sheetName val="청하배수"/>
      <sheetName val="설계명세서"/>
      <sheetName val="예산명세서"/>
      <sheetName val="자료입력"/>
      <sheetName val="설치중량_"/>
      <sheetName val="수문일위_"/>
      <sheetName val="200"/>
      <sheetName val="지장물C"/>
      <sheetName val="원가계산서(집계)"/>
      <sheetName val="석탄2.3물량"/>
      <sheetName val="수문일위(2012)"/>
      <sheetName val="공장유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토공총괄표"/>
      <sheetName val="TYPE-A"/>
      <sheetName val="견적"/>
      <sheetName val="수량이동"/>
      <sheetName val="가도공"/>
      <sheetName val="분전함신설"/>
      <sheetName val="접지1종"/>
      <sheetName val="기기리스트"/>
      <sheetName val="기존구조물철거집계계표"/>
      <sheetName val="충돌 내용"/>
      <sheetName val="장문교(대전)"/>
      <sheetName val="주재료비"/>
      <sheetName val="계화총괄"/>
      <sheetName val="계화배수(3대)"/>
      <sheetName val="공통"/>
      <sheetName val="약품공급2"/>
      <sheetName val="공문"/>
      <sheetName val="6PILE  (돌출)"/>
      <sheetName val="단가산출내역(노임부분수정)"/>
      <sheetName val="공통비총괄표"/>
      <sheetName val="재개발"/>
      <sheetName val="토총괄 (2)"/>
      <sheetName val="음봉방향"/>
      <sheetName val="원형1호맨홀토공수량"/>
      <sheetName val="내역서1"/>
      <sheetName val="차액보증"/>
      <sheetName val="자재견적_(대왕)_(2)"/>
      <sheetName val="D-623D"/>
      <sheetName val="경비2내역"/>
      <sheetName val="국내"/>
      <sheetName val="1NYS(당)"/>
      <sheetName val="아파트 "/>
      <sheetName val="A(Rev.3)"/>
      <sheetName val="Macro"/>
      <sheetName val="Taux"/>
      <sheetName val="입력시트"/>
      <sheetName val="3.하중산정4.지지력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증감내역서"/>
      <sheetName val="기계경비일람"/>
      <sheetName val="계화배수"/>
      <sheetName val="각형맨홀"/>
      <sheetName val="정공공사"/>
      <sheetName val="기계경비(시간당)"/>
      <sheetName val="램머"/>
      <sheetName val="단가조사"/>
      <sheetName val="Baby일위대가"/>
      <sheetName val="조건"/>
      <sheetName val="전체도급"/>
      <sheetName val="부대대비"/>
      <sheetName val="냉연집계"/>
      <sheetName val="기자재비"/>
      <sheetName val="EP0618"/>
      <sheetName val="1-1"/>
      <sheetName val="Y-WORK"/>
      <sheetName val="Sheet4"/>
      <sheetName val="준검 내역서"/>
      <sheetName val="strut type"/>
      <sheetName val="DATA1"/>
      <sheetName val="부표총괄"/>
      <sheetName val="간접비"/>
      <sheetName val="단위수량"/>
      <sheetName val="SHL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TOTAL3"/>
      <sheetName val="공종단가"/>
      <sheetName val="9GNG운반"/>
      <sheetName val="입력단가"/>
      <sheetName val="지선량"/>
      <sheetName val="착공내역서"/>
      <sheetName val="COPING-1"/>
      <sheetName val="역T형교대-2수량"/>
      <sheetName val="단면설계"/>
      <sheetName val="연면적(평)단가"/>
      <sheetName val="간접비총계"/>
      <sheetName val="부안변전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공사비증감"/>
      <sheetName val="시설물일위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1.설계기준"/>
      <sheetName val="손익분석"/>
      <sheetName val="INPUT(덕도방향-시점)"/>
      <sheetName val="NAI"/>
      <sheetName val="일반부표"/>
      <sheetName val="자재일위(경)"/>
      <sheetName val="3.공통공사대비"/>
      <sheetName val="갑지(추정)"/>
      <sheetName val="플랜트 설치"/>
      <sheetName val="교량하부공"/>
      <sheetName val="유입량"/>
      <sheetName val="시행후면적"/>
      <sheetName val="수지예산"/>
      <sheetName val="대부예산서"/>
      <sheetName val="DATA-UPS"/>
      <sheetName val=" 냉각수펌프"/>
      <sheetName val="포장물량집계"/>
      <sheetName val="실행예산(97.12.17)"/>
      <sheetName val="집계표(육상)"/>
      <sheetName val="TOWER 12TON"/>
      <sheetName val="TOWER 10TON"/>
      <sheetName val="단위가격"/>
      <sheetName val="단가보완"/>
      <sheetName val="공사비내역서"/>
      <sheetName val="산근터빈"/>
      <sheetName val="Macro2"/>
      <sheetName val="새공통"/>
      <sheetName val="화해(함평)"/>
      <sheetName val="화해(장성)"/>
      <sheetName val="계수시트"/>
      <sheetName val="(A)내역서"/>
      <sheetName val="제수변수량"/>
      <sheetName val="인부신상자료"/>
      <sheetName val="BLOCK(1)"/>
      <sheetName val="위치조서"/>
      <sheetName val="사급자재대-기계"/>
      <sheetName val="사급자재대-전기"/>
      <sheetName val="시운전비"/>
      <sheetName val="차집관로, 중계펌프장원가"/>
      <sheetName val="Total"/>
      <sheetName val="3도로"/>
      <sheetName val="이설도로유용토"/>
      <sheetName val="b_balju_cho"/>
      <sheetName val="투찰"/>
      <sheetName val="000000"/>
      <sheetName val="I一般比"/>
      <sheetName val="도근좌표"/>
      <sheetName val="노무비계"/>
      <sheetName val="차집관로, 중계펌프장"/>
      <sheetName val="중계펌프장-건축"/>
      <sheetName val="중계펌프장-사급자재대"/>
      <sheetName val="JUCK"/>
      <sheetName val="연결관암거"/>
      <sheetName val="PIPE내역(FCN)"/>
      <sheetName val="DANGA"/>
      <sheetName val="TARGET"/>
      <sheetName val="48일위(기존)"/>
      <sheetName val="U-TYPE(1)"/>
      <sheetName val="관로조서"/>
      <sheetName val="토사(PE)"/>
      <sheetName val="노임,재료비"/>
      <sheetName val="1062-X방향 "/>
      <sheetName val="소산진입"/>
      <sheetName val="사업수지"/>
      <sheetName val="DHEQSUPT"/>
      <sheetName val=""/>
      <sheetName val="tggwan(mac)"/>
      <sheetName val="IW-LIST"/>
      <sheetName val="견적대비표"/>
      <sheetName val="A1"/>
      <sheetName val="집수정(600-700)"/>
      <sheetName val="신표지1"/>
      <sheetName val="입출재고현황 (2)"/>
      <sheetName val="경상비"/>
      <sheetName val="도급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토공"/>
      <sheetName val="설 계"/>
      <sheetName val="WORK"/>
      <sheetName val="일반공사"/>
      <sheetName val="노임"/>
      <sheetName val="충주"/>
      <sheetName val="2000전체분"/>
      <sheetName val="공통부대비"/>
      <sheetName val="수로단위수량"/>
      <sheetName val="포장공위치조서"/>
      <sheetName val="가격조사서"/>
      <sheetName val="호안블럭단가"/>
      <sheetName val="Macro1"/>
      <sheetName val="cal"/>
      <sheetName val="바닥판"/>
      <sheetName val="국공유지및사유지"/>
      <sheetName val="와동수량"/>
      <sheetName val="입력정보"/>
      <sheetName val="철근단면적"/>
      <sheetName val="전기일위대가"/>
      <sheetName val="연결관산출조서"/>
      <sheetName val="맨홀수량산출"/>
      <sheetName val="노견단위수량"/>
      <sheetName val="1TL종점(1)"/>
      <sheetName val="산근(PE,300)"/>
      <sheetName val="특2호부관하천산근"/>
      <sheetName val="S.중기사용료"/>
      <sheetName val="입력란"/>
      <sheetName val="97노임단가"/>
      <sheetName val="말뚝지지력산정"/>
      <sheetName val="입력값"/>
      <sheetName val="설계기준 및 하중계산"/>
      <sheetName val="횡배수관설치현황"/>
      <sheetName val="사  업  비  수  지  예  산  서"/>
      <sheetName val="자료"/>
      <sheetName val="무근깨기"/>
      <sheetName val="공사총원가계多⾊"/>
      <sheetName val="골조시행"/>
      <sheetName val="데이타"/>
      <sheetName val="식재인부"/>
      <sheetName val="다곡땭⾘"/>
      <sheetName val="수문보고"/>
      <sheetName val="CTEMCOST"/>
      <sheetName val="S0"/>
      <sheetName val="집계"/>
      <sheetName val="CC16-내역서"/>
      <sheetName val="대로근거"/>
      <sheetName val="중로근거"/>
      <sheetName val="총집계표"/>
      <sheetName val="진로도급"/>
      <sheetName val="백호우계수"/>
      <sheetName val="구의33고"/>
      <sheetName val="대림경상68억"/>
      <sheetName val="내역적용"/>
      <sheetName val="Eq. Mobilization"/>
      <sheetName val="PI"/>
      <sheetName val="용수간선"/>
      <sheetName val="Sheet3"/>
      <sheetName val="BSD (2)"/>
      <sheetName val="B.O.M"/>
      <sheetName val="DT"/>
      <sheetName val="롤러"/>
      <sheetName val="BH"/>
      <sheetName val="펌프차타설"/>
      <sheetName val="1.레미콘집계"/>
      <sheetName val="2.아스콘집계"/>
      <sheetName val="3.보도집계"/>
      <sheetName val="4.보차도경계석및 도로경계블럭"/>
      <sheetName val="Ⅰ.골재집계 "/>
      <sheetName val="총괄집계표"/>
      <sheetName val="list"/>
      <sheetName val="공구원가계산"/>
      <sheetName val="AHU집계"/>
      <sheetName val="공조기휀"/>
      <sheetName val="공조기"/>
      <sheetName val="목표세부명세"/>
      <sheetName val="토적계산서(전체)"/>
      <sheetName val="종단유용(전체)"/>
      <sheetName val="3련 BOX"/>
      <sheetName val="기계경비"/>
      <sheetName val="YES-T"/>
      <sheetName val="Macro(전선)"/>
      <sheetName val="Requirement(Work Crew)"/>
      <sheetName val="직원유류수불현황"/>
      <sheetName val="건축내역서"/>
      <sheetName val="설비내역서"/>
      <sheetName val="전기내역서"/>
      <sheetName val="우수공"/>
      <sheetName val="왕십리방향"/>
      <sheetName val="FOOTING단면력"/>
      <sheetName val="정부노임단가"/>
      <sheetName val="연돌일위집계"/>
      <sheetName val="해전배수"/>
      <sheetName val="견"/>
      <sheetName val="제당(원도급내역)"/>
      <sheetName val="제당 (13신규)원도급내역"/>
      <sheetName val="제당 (14신규)원도급내역"/>
      <sheetName val="제당(하도급내역)"/>
      <sheetName val="제당 (13신규)하도급내역"/>
      <sheetName val="제당 (14신규)하도급내역 "/>
      <sheetName val="여수토방수로(원도급내역)"/>
      <sheetName val="여수토방수로 (13신규)원도급내역"/>
      <sheetName val="여수토방수로 (14신규)원도급내역"/>
      <sheetName val="여수토방수로(하도급내역)"/>
      <sheetName val="여수토방수로 (13신규)하도급내역 "/>
      <sheetName val="여수토방수로 (14신규)하도급내역 "/>
      <sheetName val="이설도로(원도급내역)"/>
      <sheetName val="이설도로 (14신규)원도급내역 "/>
      <sheetName val="이설도로(하도급내역)"/>
      <sheetName val="이설도로 (14신규)하도급내역"/>
      <sheetName val="2호이설도로(원도급내역)"/>
      <sheetName val="2호이설도로 (14신규)원도급내역"/>
      <sheetName val="2호이설도로(하도급내역) "/>
      <sheetName val="2호이설도로 (14신규)하도급내역"/>
      <sheetName val="사통(원도급내역)"/>
      <sheetName val="사통(하도급내역) "/>
      <sheetName val="제1호용수지선(원도급)"/>
      <sheetName val="제1호용수지선 (하도급)"/>
      <sheetName val="G.R300경비"/>
      <sheetName val="노임이"/>
      <sheetName val="북방3터널"/>
      <sheetName val="1.취수장"/>
      <sheetName val="중기조종사 단위단가"/>
      <sheetName val="흥양2교토공집계표"/>
      <sheetName val="발주"/>
      <sheetName val="계약조건"/>
      <sheetName val="----"/>
      <sheetName val="VXXX"/>
      <sheetName val="갑지1"/>
      <sheetName val="갑지2"/>
      <sheetName val="원가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부하계산"/>
      <sheetName val="부목"/>
      <sheetName val="간지"/>
      <sheetName val="소총괄"/>
      <sheetName val="N賃率-職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  <sheetName val="6공구(당초)"/>
      <sheetName val="연결도로"/>
      <sheetName val="연결교량"/>
      <sheetName val="방수제집계"/>
      <sheetName val="진입도로"/>
      <sheetName val="확장(총괄)"/>
      <sheetName val="확장(부대)"/>
      <sheetName val="공사비내역서(1)"/>
      <sheetName val="BOX-1510"/>
      <sheetName val="케이슨Type-A(제원)"/>
      <sheetName val="LRT Style BOQ"/>
      <sheetName val="3.바닥판설계"/>
      <sheetName val="아울렛박스"/>
      <sheetName val="1공구원가계산서"/>
      <sheetName val="제직재"/>
      <sheetName val="설직재-1"/>
      <sheetName val="제-노임"/>
      <sheetName val="수로교깨기"/>
      <sheetName val="깨기 총괄"/>
      <sheetName val="옹벽식측구단위"/>
      <sheetName val="직재"/>
      <sheetName val="깨기"/>
      <sheetName val="Electricity"/>
      <sheetName val="대가수량"/>
      <sheetName val="세골재  T2 변경 현황"/>
      <sheetName val="예정(3)"/>
      <sheetName val="동원(3)"/>
      <sheetName val="ENE-CAL 1"/>
      <sheetName val="유동표"/>
      <sheetName val="주행"/>
      <sheetName val="산출내역서"/>
      <sheetName val="간접재료비산출표-27-30"/>
      <sheetName val="최적단면"/>
      <sheetName val="수량산출서 갑지"/>
      <sheetName val="데리네이타현황"/>
      <sheetName val="96노임기준"/>
      <sheetName val="보온 회사분"/>
      <sheetName val="RING WALL"/>
      <sheetName val="옹벽수량집계"/>
      <sheetName val="data2"/>
      <sheetName val="환경기계공정표 (3)"/>
      <sheetName val="내역서적용집계표"/>
      <sheetName val="용역비내역-진짜"/>
      <sheetName val="화설내"/>
      <sheetName val="정_x0000__x0000__x0005_"/>
      <sheetName val="3.공통공사_x0000__x0000_"/>
      <sheetName val="청구서 (별지)(3차분)"/>
      <sheetName val="기성내역서(전체,3차)"/>
      <sheetName val="송라터널총괄"/>
      <sheetName val="COVER"/>
      <sheetName val="P.M 별"/>
      <sheetName val="자재일람"/>
      <sheetName val="1차네트공정"/>
      <sheetName val="전력"/>
      <sheetName val="woo(mac)"/>
      <sheetName val="설계예시"/>
      <sheetName val="빗물받이(910-510-410)"/>
      <sheetName val="날개벽(TYPE1)"/>
      <sheetName val="인건비"/>
      <sheetName val="PKG"/>
      <sheetName val="본부소개"/>
      <sheetName val="배관배선 단가조사"/>
      <sheetName val="일위대가집계"/>
      <sheetName val="교대(A1)"/>
      <sheetName val="GI-LIST"/>
      <sheetName val="기계원가계_xd800_"/>
      <sheetName val="순공사비"/>
      <sheetName val="일_방수"/>
      <sheetName val="대상1"/>
      <sheetName val="범례"/>
      <sheetName val="우수"/>
      <sheetName val="요약서"/>
      <sheetName val="단"/>
      <sheetName val="4.포장집계"/>
      <sheetName val="집계표(OPTION)"/>
      <sheetName val="평균H"/>
      <sheetName val="SLAB"/>
      <sheetName val="공종"/>
      <sheetName val="외주비"/>
      <sheetName val="평가데이터"/>
      <sheetName val="전체내역서"/>
      <sheetName val="6.7.8.우물통"/>
      <sheetName val="석문"/>
      <sheetName val="인지"/>
      <sheetName val="신흑2"/>
      <sheetName val="괴산"/>
      <sheetName val="단월"/>
      <sheetName val="산척"/>
      <sheetName val="바인드"/>
      <sheetName val="내역서01"/>
      <sheetName val="관리비"/>
      <sheetName val="3BL공동구 수량"/>
      <sheetName val="견적조건"/>
      <sheetName val="외주내역"/>
      <sheetName val="취합분(터널)"/>
      <sheetName val="취합분(도로)"/>
      <sheetName val="k치단가"/>
      <sheetName val="일위집계"/>
      <sheetName val="노무집계(할증제외)"/>
      <sheetName val="노무집계(할증15%)"/>
      <sheetName val="노무집계(할증40%)"/>
      <sheetName val="노무단가(할증제외)"/>
      <sheetName val="노무단가(할증15%)"/>
      <sheetName val="노무단가(할증40%)"/>
      <sheetName val="일위산출(1)"/>
      <sheetName val="일위산출(2)"/>
      <sheetName val="일위산출(3)"/>
      <sheetName val="laroux"/>
      <sheetName val="단가조사표"/>
      <sheetName val="전관방송"/>
      <sheetName val="공연장"/>
      <sheetName val="배관,배선"/>
      <sheetName val="한국정보기술"/>
      <sheetName val="BREAKDOWN"/>
      <sheetName val="SUMMARY "/>
      <sheetName val="SUMMARY  (2)"/>
      <sheetName val="현금"/>
      <sheetName val="30신설일위대가"/>
      <sheetName val="30집계표"/>
      <sheetName val="B"/>
      <sheetName val="2.단면가정"/>
      <sheetName val="1.설_x0000__x0000_Ā"/>
      <sheetName val="1.설_x0000__x0000__x0005_"/>
      <sheetName val="비탈면보호공수량산출"/>
      <sheetName val="1.설壆⿜_x0000_"/>
      <sheetName val="포장복구집계"/>
      <sheetName val="C3"/>
      <sheetName val="옵션"/>
      <sheetName val="합산자재"/>
      <sheetName val="노임근거"/>
      <sheetName val="옵션1"/>
      <sheetName val="합산자재1"/>
      <sheetName val="3. GROUNDING SYSTEM"/>
      <sheetName val="1.경관조명산출"/>
      <sheetName val="1.경관조명산출집계"/>
      <sheetName val="저리조양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수량산출표"/>
      <sheetName val="신당동집계표"/>
      <sheetName val="신규일위대가"/>
      <sheetName val="Baby일_x0000__x0000__x0005_"/>
      <sheetName val="Baby일鄀谏Û"/>
      <sheetName val="산업_x0000__x0000__x0005_"/>
      <sheetName val="시운전연료"/>
      <sheetName val="신고분기설정참고"/>
      <sheetName val="01"/>
      <sheetName val="マージン"/>
      <sheetName val="설명(1~8) "/>
      <sheetName val="날개벽수량표"/>
      <sheetName val="견적의뢰"/>
      <sheetName val="EACT10"/>
      <sheetName val="EKOG10 (2)"/>
      <sheetName val="EKOG10건축"/>
      <sheetName val="노원열병합  건축공사기성내역서"/>
      <sheetName val="조경"/>
      <sheetName val="판"/>
      <sheetName val="CLAUSE"/>
      <sheetName val="소비자가"/>
      <sheetName val="건축원가계산서"/>
      <sheetName val="hvac(제어동)"/>
      <sheetName val="수입"/>
      <sheetName val="도급잔고내역"/>
      <sheetName val="단락전류-A"/>
      <sheetName val="차수"/>
      <sheetName val="type-F"/>
      <sheetName val="금액집계"/>
      <sheetName val="내역서(총)"/>
      <sheetName val="내역(한신APT)"/>
      <sheetName val="펌프장토공수량산출"/>
      <sheetName val="woo_mac_"/>
      <sheetName val="예정_3_"/>
      <sheetName val="동원_3_"/>
      <sheetName val="자재 집계표"/>
      <sheetName val="I.설계조건"/>
      <sheetName val="예산총괄표"/>
      <sheetName val="제출내역_(2)"/>
      <sheetName val="전차선로_물량표"/>
      <sheetName val="설계서을"/>
      <sheetName val="가시설(TYPE-A)"/>
      <sheetName val="1호맨홀가감수량"/>
      <sheetName val="1호맨홀수량산출"/>
      <sheetName val="이형관중량"/>
      <sheetName val="산근(목록)"/>
      <sheetName val="경비"/>
      <sheetName val="공사총원가계_x0000__x0000_"/>
      <sheetName val="공사총원가계芨-"/>
      <sheetName val="기성내역"/>
      <sheetName val="화산경계"/>
      <sheetName val="철골"/>
      <sheetName val="마감산출"/>
      <sheetName val="T13(P68~72,78)"/>
      <sheetName val="Baby일닑⾸_x0005_"/>
      <sheetName val="_x005f_x0000__x005f_x000c__x005f_x0000__x005f_x000c__x0"/>
      <sheetName val="설치중량_2"/>
      <sheetName val="수문일위_2"/>
      <sheetName val="1_동력공사1"/>
      <sheetName val="자재견적_(대왕)_(2)2"/>
      <sheetName val="전차선로_물량표1"/>
      <sheetName val="단위가격_1"/>
      <sheetName val="Sheet1_(2)1"/>
      <sheetName val="내역서_(변경)1"/>
      <sheetName val="_U형배수관1"/>
      <sheetName val="집수정_(우오수)1"/>
      <sheetName val="단면_(2)1"/>
      <sheetName val="제출내역_(2)1"/>
      <sheetName val="현장관리비_산출내역1"/>
      <sheetName val="1_토공1"/>
      <sheetName val="전선_및_전선관1"/>
      <sheetName val="6PILE__(돌출)1"/>
      <sheetName val="1_설계기준1"/>
      <sheetName val="PAD_TR보호대기초1"/>
      <sheetName val="건______________축1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공량(12__식당_및_창고_전등)1"/>
      <sheetName val="공량(13__가압장_전력간선,전열)1"/>
      <sheetName val="공량(14__가압장_전등)1"/>
      <sheetName val="공량(15__여과지_전력간선,전열)1"/>
      <sheetName val="공량(16__여과지_전등)1"/>
      <sheetName val="공량(17__각_농축분배조_전등_전열)1"/>
      <sheetName val="공량(18__옥외_약전_및_방송)1"/>
      <sheetName val="공량(19__각동_약전_및_방송1"/>
      <sheetName val="산출조서(1_옥외전력_및_수변전,_외등설비)1"/>
      <sheetName val="산출조서(2__접지_및_피뢰침_설비)1"/>
      <sheetName val="산출조서(3__CABLE_TRAY)1"/>
      <sheetName val="산출조서(4__가압장_동력)1"/>
      <sheetName val="산출조서(5__약품투입동,응집침전지_동력)1"/>
      <sheetName val="산출조서(6__여과지_동력)1"/>
      <sheetName val="산출조서(7__농축조,농축분배조_동력)1"/>
      <sheetName val="산출조서(8__조정농축조,조정농축분배조_동력)1"/>
      <sheetName val="산출조서(9__탈리액농축조,탈리액농축분배조_동력)1"/>
      <sheetName val="산출조서(10__탈수기동,회수펌프동_동력)1"/>
      <sheetName val="산출조서(11__식당_및_창고_전력간선,전열)1"/>
      <sheetName val="산출조서(12__식당_및_창고_전등)1"/>
      <sheetName val="산출조서(13__가압장_전력간선,전열)1"/>
      <sheetName val="산출조서(L1__관리동_전등)1"/>
      <sheetName val="산출조서(L2__침사지_전등,전열)1"/>
      <sheetName val="산출조서(15__여과지_전력간선,전열)1"/>
      <sheetName val="산출조서(16__여과지_전등)1"/>
      <sheetName val="산출조서(17__각_농축분배조_전등_전열)1"/>
      <sheetName val="산출조서(18__옥외_약전_및_방송)1"/>
      <sheetName val="산출조서(19__각동_약전_및_방송)1"/>
      <sheetName val="한전_수탁비_계산_내역1"/>
      <sheetName val="CUBICLE설치비_일위대가_1"/>
      <sheetName val="본선_토공_분배표1"/>
      <sheetName val="전화번호DATA_(2001)1"/>
      <sheetName val="원가계산서_1"/>
      <sheetName val="96보완계획7_121"/>
      <sheetName val="공__종__별__집__계__표1"/>
      <sheetName val="일__위__대__가__목__록1"/>
      <sheetName val="일_위_대_가_표1"/>
      <sheetName val="단__가__대__비__표1"/>
      <sheetName val="8_PILE__(돌출)1"/>
      <sheetName val="토총괄_(2)1"/>
      <sheetName val="아파트_1"/>
      <sheetName val="1공구_건정토건_철콘1"/>
      <sheetName val="준검_내역서1"/>
      <sheetName val="충돌_내용1"/>
      <sheetName val="일반문틀_설치1"/>
      <sheetName val="샌딩_에폭시_도장1"/>
      <sheetName val="상_부1"/>
      <sheetName val="1_설계조건1"/>
      <sheetName val="1공구8_개소1"/>
      <sheetName val="조립식_가설건물1"/>
      <sheetName val="석탄2_3물량1"/>
      <sheetName val="strut_type1"/>
      <sheetName val="차집관로,_중계펌프장원가1"/>
      <sheetName val="차집관로,_중계펌프장1"/>
      <sheetName val="A(Rev_3)1"/>
      <sheetName val="3_하중산정4_지지력1"/>
      <sheetName val="수지예산서(세부)_(2)1"/>
      <sheetName val="S_중기사용료1"/>
      <sheetName val="실행예산(97_12_17)1"/>
      <sheetName val="TOWER_12TON1"/>
      <sheetName val="TOWER_10TON1"/>
      <sheetName val="설치중량_1"/>
      <sheetName val="수문일위_1"/>
      <sheetName val="1_동력공사"/>
      <sheetName val="자재견적_(대왕)_(2)1"/>
      <sheetName val="단위가격_"/>
      <sheetName val="Sheet1_(2)"/>
      <sheetName val="내역서_(변경)"/>
      <sheetName val="_U형배수관"/>
      <sheetName val="집수정_(우오수)"/>
      <sheetName val="단면_(2)"/>
      <sheetName val="현장관리비_산출내역"/>
      <sheetName val="1_토공"/>
      <sheetName val="전선_및_전선관"/>
      <sheetName val="6PILE__(돌출)"/>
      <sheetName val="1_설계기준"/>
      <sheetName val="PAD_TR보호대기초"/>
      <sheetName val="건______________축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본선_토공_분배표"/>
      <sheetName val="전화번호DATA_(2001)"/>
      <sheetName val="원가계산서_"/>
      <sheetName val="96보완계획7_12"/>
      <sheetName val="공__종__별__집__계__표"/>
      <sheetName val="일__위__대__가__목__록"/>
      <sheetName val="일_위_대_가_표"/>
      <sheetName val="단__가__대__비__표"/>
      <sheetName val="8_PILE__(돌출)"/>
      <sheetName val="토총괄_(2)"/>
      <sheetName val="아파트_"/>
      <sheetName val="1공구_건정토건_철콘"/>
      <sheetName val="준검_내역서"/>
      <sheetName val="충돌_내용"/>
      <sheetName val="일반문틀_설치"/>
      <sheetName val="샌딩_에폭시_도장"/>
      <sheetName val="상_부"/>
      <sheetName val="1_설계조건"/>
      <sheetName val="1공구8_개소"/>
      <sheetName val="조립식_가설건물"/>
      <sheetName val="석탄2_3물량"/>
      <sheetName val="strut_type"/>
      <sheetName val="차집관로,_중계펌프장원가"/>
      <sheetName val="차집관로,_중계펌프장"/>
      <sheetName val="A(Rev_3)"/>
      <sheetName val="3_하중산정4_지지력"/>
      <sheetName val="수지예산서(세부)_(2)"/>
      <sheetName val="S_중기사용료"/>
      <sheetName val="실행예산(97_12_17)"/>
      <sheetName val="TOWER_12TON"/>
      <sheetName val="TOWER_10TON"/>
      <sheetName val="입찰보고"/>
      <sheetName val="설치중량_3"/>
      <sheetName val="수문일위_3"/>
      <sheetName val="1_동력공사2"/>
      <sheetName val="자재견적_(대왕)_(2)3"/>
      <sheetName val="전차선로_물량표2"/>
      <sheetName val="단위가격_2"/>
      <sheetName val="Sheet1_(2)2"/>
      <sheetName val="내역서_(변경)2"/>
      <sheetName val="_U형배수관2"/>
      <sheetName val="집수정_(우오수)2"/>
      <sheetName val="단면_(2)2"/>
      <sheetName val="제출내역_(2)2"/>
      <sheetName val="현장관리비_산출내역2"/>
      <sheetName val="1_토공2"/>
      <sheetName val="전선_및_전선관2"/>
      <sheetName val="6PILE__(돌출)2"/>
      <sheetName val="1_설계기준2"/>
      <sheetName val="PAD_TR보호대기초2"/>
      <sheetName val="건______________축2"/>
      <sheetName val="원가근거_2"/>
      <sheetName val="내역서(1__옥외전력_및_수변전설비)2"/>
      <sheetName val="내역서(2__접지_및_피뢰침_설비)2"/>
      <sheetName val="내역서(3__CABLE_TRAY)2"/>
      <sheetName val="내역서(4__가압장_동력)2"/>
      <sheetName val="내역서(5__약품투입동,응집침전지_동력)2"/>
      <sheetName val="내역서(6__여과지_동력)2"/>
      <sheetName val="내역서(7__농축조,농축분배조_동력)2"/>
      <sheetName val="내역서(8__조정농축조,조정농축분배조_동력)2"/>
      <sheetName val="내역서(9__탈리액농축조,탈리액농축분배조_동력)2"/>
      <sheetName val="내역서(10__탈수기동,회수펌프동_동력)2"/>
      <sheetName val="내역서(11__식당_및_창고_전력간선,전열)2"/>
      <sheetName val="내역서(12__식당_및_창고_전등)2"/>
      <sheetName val="내역서(13__가압장_전력간선,전열)2"/>
      <sheetName val="내역서(14__가압장_전등)2"/>
      <sheetName val="내역서(15__여과지_전력간선,전열)2"/>
      <sheetName val="내역서(16__여과지_전등)2"/>
      <sheetName val="내역서(17__각_농축분배조_전등_전열)2"/>
      <sheetName val="내역서(18__옥외_약전_및_방송)2"/>
      <sheetName val="내역서(19__각동_약전_및_방송)2"/>
      <sheetName val="분전반설치비_일위대가2"/>
      <sheetName val="공량(1__옥외전력_및_수변전,_외등설비)2"/>
      <sheetName val="공량(2__접지_및_피뢰침_설비)2"/>
      <sheetName val="공량(3__CABLE_TRAY)2"/>
      <sheetName val="공량(4__가압장_동력)2"/>
      <sheetName val="공량(5__약품투입동,응집침전지_동력)2"/>
      <sheetName val="공량(6__여과지_동력)2"/>
      <sheetName val="공량(7__농축조,농축분배조_동력)2"/>
      <sheetName val="공량(8__조정농축조,조정농축분배조_동력)2"/>
      <sheetName val="공량(9__탈리액농축조,탈리액농축분배조_동력)2"/>
      <sheetName val="공량(10__탈수기동,회수펌프동_동력)2"/>
      <sheetName val="공량(11__식당_및_창고_전력간선,전열)2"/>
      <sheetName val="공량(12__식당_및_창고_전등)2"/>
      <sheetName val="공량(13__가압장_전력간선,전열)2"/>
      <sheetName val="공량(14__가압장_전등)2"/>
      <sheetName val="공량(15__여과지_전력간선,전열)2"/>
      <sheetName val="공량(16__여과지_전등)2"/>
      <sheetName val="공량(17__각_농축분배조_전등_전열)2"/>
      <sheetName val="공량(18__옥외_약전_및_방송)2"/>
      <sheetName val="공량(19__각동_약전_및_방송2"/>
      <sheetName val="산출조서(1_옥외전력_및_수변전,_외등설비)2"/>
      <sheetName val="산출조서(2__접지_및_피뢰침_설비)2"/>
      <sheetName val="산출조서(3__CABLE_TRAY)2"/>
      <sheetName val="산출조서(4__가압장_동력)2"/>
      <sheetName val="산출조서(5__약품투입동,응집침전지_동력)2"/>
      <sheetName val="산출조서(6__여과지_동력)2"/>
      <sheetName val="산출조서(7__농축조,농축분배조_동력)2"/>
      <sheetName val="산출조서(8__조정농축조,조정농축분배조_동력)2"/>
      <sheetName val="산출조서(9__탈리액농축조,탈리액농축분배조_동력)2"/>
      <sheetName val="산출조서(10__탈수기동,회수펌프동_동력)2"/>
      <sheetName val="산출조서(11__식당_및_창고_전력간선,전열)2"/>
      <sheetName val="산출조서(12__식당_및_창고_전등)2"/>
      <sheetName val="산출조서(13__가압장_전력간선,전열)2"/>
      <sheetName val="산출조서(L1__관리동_전등)2"/>
      <sheetName val="산출조서(L2__침사지_전등,전열)2"/>
      <sheetName val="산출조서(15__여과지_전력간선,전열)2"/>
      <sheetName val="산출조서(16__여과지_전등)2"/>
      <sheetName val="산출조서(17__각_농축분배조_전등_전열)2"/>
      <sheetName val="산출조서(18__옥외_약전_및_방송)2"/>
      <sheetName val="산출조서(19__각동_약전_및_방송)2"/>
      <sheetName val="한전_수탁비_계산_내역2"/>
      <sheetName val="CUBICLE설치비_일위대가_2"/>
      <sheetName val="본선_토공_분배표2"/>
      <sheetName val="전화번호DATA_(2001)2"/>
      <sheetName val="원가계산서_2"/>
      <sheetName val="96보완계획7_122"/>
      <sheetName val="공__종__별__집__계__표2"/>
      <sheetName val="일__위__대__가__목__록2"/>
      <sheetName val="일_위_대_가_표2"/>
      <sheetName val="단__가__대__비__표2"/>
      <sheetName val="8_PILE__(돌출)2"/>
      <sheetName val="토총괄_(2)2"/>
      <sheetName val="아파트_2"/>
      <sheetName val="1공구_건정토건_철콘2"/>
      <sheetName val="준검_내역서2"/>
      <sheetName val="충돌_내용2"/>
      <sheetName val="일반문틀_설치2"/>
      <sheetName val="샌딩_에폭시_도장2"/>
      <sheetName val="상_부2"/>
      <sheetName val="1_설계조건2"/>
      <sheetName val="1공구8_개소2"/>
      <sheetName val="조립식_가설건물2"/>
      <sheetName val="석탄2_3물량2"/>
      <sheetName val="strut_type2"/>
      <sheetName val="차집관로,_중계펌프장원가2"/>
      <sheetName val="차집관로,_중계펌프장2"/>
      <sheetName val="A(Rev_3)2"/>
      <sheetName val="3_하중산정4_지지력2"/>
      <sheetName val="수지예산서(세부)_(2)2"/>
      <sheetName val="S_중기사용료2"/>
      <sheetName val="실행예산(97_12_17)2"/>
      <sheetName val="TOWER_12TON2"/>
      <sheetName val="TOWER_10TON2"/>
      <sheetName val="횡배수관"/>
      <sheetName val="TEST1"/>
      <sheetName val="산출2-기기동력"/>
      <sheetName val="L형옹벽(key)"/>
      <sheetName val="b_balj_x0000__x0000__x0005__x0000_彀"/>
      <sheetName val="b_balj_x0000__x0000__x0005__x0000_㻀"/>
      <sheetName val="정"/>
      <sheetName val="DATA2000"/>
      <sheetName val="소운반"/>
      <sheetName val="건축집계"/>
      <sheetName val="1을"/>
      <sheetName val="토공,철콘"/>
      <sheetName val="수량"/>
      <sheetName val="건축(공종별내역서)"/>
      <sheetName val="EQT-ESTN"/>
      <sheetName val="곡관산근원본"/>
      <sheetName val="40총괄"/>
      <sheetName val="40집계"/>
      <sheetName val="현장급여"/>
      <sheetName val="기초일위"/>
      <sheetName val="시설일위"/>
      <sheetName val="조명일위"/>
      <sheetName val="납부서"/>
      <sheetName val="기자재대비표"/>
      <sheetName val="일위목록"/>
      <sheetName val="기성내역1"/>
      <sheetName val="금액결정"/>
      <sheetName val="공정계획"/>
      <sheetName val="전정1"/>
      <sheetName val="세목전체"/>
      <sheetName val="마-2.전화"/>
      <sheetName val="구천"/>
      <sheetName val="용산1(해보)"/>
      <sheetName val="대운산출"/>
      <sheetName val="조도계산"/>
      <sheetName val="Summary"/>
      <sheetName val="DG3285"/>
      <sheetName val="PTVT (MAU)"/>
      <sheetName val="MTP"/>
      <sheetName val="FAB별"/>
      <sheetName val="RAB AR&amp;STR"/>
      <sheetName val="P"/>
      <sheetName val="BG"/>
      <sheetName val="BTT (CAT COC)"/>
      <sheetName val="tifico"/>
      <sheetName val="4-Lane bridge"/>
      <sheetName val="6MONTHS"/>
      <sheetName val="Tongke"/>
      <sheetName val="escon"/>
      <sheetName val="침하계"/>
      <sheetName val="F4-F7"/>
      <sheetName val="FitOutConfCentre"/>
      <sheetName val="Main"/>
      <sheetName val="Eng"/>
      <sheetName val="XL4Poppy"/>
      <sheetName val="M 67"/>
      <sheetName val="NNgung"/>
      <sheetName val="dongia (2)"/>
      <sheetName val="264"/>
      <sheetName val="Column"/>
      <sheetName val="Schedule S-Curve Revision#3"/>
      <sheetName val="Quantity"/>
      <sheetName val="unitmass"/>
      <sheetName val="HD-XUAT"/>
      <sheetName val="KET CAU CT5"/>
      <sheetName val="ERECIN"/>
      <sheetName val="Notes"/>
      <sheetName val="기안"/>
      <sheetName val="Doors(C)"/>
      <sheetName val="125x125"/>
      <sheetName val="개산공사비"/>
      <sheetName val="PTVT_(MAU)"/>
      <sheetName val="BTT_(CAT_COC)"/>
      <sheetName val="RAB_AR&amp;STR"/>
      <sheetName val="4-Lane_bridge"/>
      <sheetName val="Earthwork"/>
      <sheetName val="CỘT+VÁCH CHỜ L1-NS2"/>
      <sheetName val="CỘT+VÁCH CHỜ L1-NS2 B1-B2"/>
      <sheetName val="CỘT+VÁCH CHỜ L1-NS2 B2-B4"/>
      <sheetName val="F1-F3"/>
      <sheetName val="DivA1 - He thong nuoc cap"/>
      <sheetName val="???????-BLDG"/>
      <sheetName val="wall"/>
      <sheetName val="Nhan cong"/>
      <sheetName val="Thiet bi"/>
      <sheetName val="Vat tu"/>
      <sheetName val="DM.ChiPhi"/>
      <sheetName val="May TC"/>
      <sheetName val="Phan tich"/>
      <sheetName val="Bang KL"/>
      <sheetName val="TH Kinh phi"/>
      <sheetName val="Chiet tinh dz35"/>
      <sheetName val="98FAB계획1"/>
      <sheetName val="장비명"/>
      <sheetName val="4.MECH"/>
      <sheetName val="1995년 섹터별 매출"/>
      <sheetName val="표지 (2)"/>
      <sheetName val="dnc4"/>
      <sheetName val="감가상각비"/>
      <sheetName val="eq_data"/>
      <sheetName val="A"/>
      <sheetName val="---FAB#1업무일지---"/>
      <sheetName val="F5"/>
      <sheetName val="SILICATE"/>
      <sheetName val="품의"/>
      <sheetName val="_______-BLDG"/>
      <sheetName val="CT Thang Mo"/>
      <sheetName val="CT  PL"/>
      <sheetName val="PNT-QUOT-#3"/>
      <sheetName val="COAT&amp;WRAP-QIOT-#3"/>
      <sheetName val="M_67"/>
      <sheetName val="dongia_(2)"/>
      <sheetName val="Schedule_S-Curve_Revision#3"/>
      <sheetName val="DI-ESTI"/>
      <sheetName val="THÔNG TIN"/>
      <sheetName val="Steel"/>
      <sheetName val="VL"/>
      <sheetName val="ND"/>
      <sheetName val="Bangia"/>
      <sheetName val="tra-vat-lieu"/>
      <sheetName val="dtct cong"/>
      <sheetName val="DTCT"/>
      <sheetName val="PTVT_(MAU)1"/>
      <sheetName val="BTT_(CAT_COC)1"/>
      <sheetName val="RAB_AR&amp;STR1"/>
      <sheetName val="4-Lane_bridge1"/>
      <sheetName val="KET_CAU_CT5"/>
      <sheetName val="PNT_QUOT__3"/>
      <sheetName val="COAT_WRAP_QIOT__3"/>
      <sheetName val="149-2"/>
      <sheetName val="electrical"/>
      <sheetName val="Competitors"/>
      <sheetName val="Driver"/>
      <sheetName val="ocean voyage"/>
      <sheetName val="NVN Hotel"/>
      <sheetName val="5.모델링"/>
      <sheetName val="진주방향"/>
      <sheetName val="Eq__Mobilization"/>
      <sheetName val="플랜트_설치"/>
      <sheetName val="설계기준_및_하중계산"/>
      <sheetName val="3_공통공사대비"/>
      <sheetName val="耀僵䅛‎ӥ"/>
      <sheetName val="렀హ䆍2"/>
      <sheetName val="입출재고현황_(2)"/>
      <sheetName val="설_계"/>
      <sheetName val="_냉각수펌프"/>
      <sheetName val="세골재__T2_변경_현황"/>
      <sheetName val="BSD_(2)"/>
      <sheetName val="B_O_M"/>
      <sheetName val="G_R300경비"/>
      <sheetName val="1_취수장"/>
      <sheetName val="중기조종사_단위단가"/>
      <sheetName val="LRT_Style_BOQ"/>
      <sheetName val="3_바닥판설계"/>
      <sheetName val="수량산출서_갑지"/>
      <sheetName val="보온_회사분"/>
      <sheetName val="RING_WALL"/>
      <sheetName val="환경기계공정표_(3)"/>
      <sheetName val="1062-X방향_"/>
      <sheetName val="3_공통공사"/>
      <sheetName val="1_레미콘집계"/>
      <sheetName val="2_아스콘집계"/>
      <sheetName val="3_보도집계"/>
      <sheetName val="4_보차도경계석및_도로경계블럭"/>
      <sheetName val="Ⅰ_골재집계_"/>
      <sheetName val="P_M_별"/>
      <sheetName val="청구서_(별지)(3차분)"/>
      <sheetName val="사__업__비__수__지__예__산__서"/>
      <sheetName val="기계원가계"/>
      <sheetName val="배관배선_단가조사"/>
      <sheetName val="4_포장집계"/>
      <sheetName val="Requirement(Work_Crew)"/>
      <sheetName val="이토변실(A3-LINE)"/>
      <sheetName val="유천배수장"/>
      <sheetName val="재료_x0000__x0000_Ԁ_x0000_"/>
      <sheetName val="총집계"/>
      <sheetName val="FACTOR"/>
      <sheetName val="집행예산"/>
      <sheetName val="토적계산"/>
      <sheetName val="옹벽"/>
      <sheetName val="견적서갑지연속"/>
      <sheetName val="MAT"/>
      <sheetName val="가락화장을지"/>
      <sheetName val="2"/>
      <sheetName val="산출내역_x0000__x0000_Ԁ_x0000_"/>
      <sheetName val="공사비명세서"/>
      <sheetName val="변경내역대비표(2)"/>
      <sheetName val="경산"/>
      <sheetName val="실행"/>
      <sheetName val="간접"/>
      <sheetName val="일위대가(건축)"/>
      <sheetName val="수안보-MBR1"/>
      <sheetName val="bm(CIcable)"/>
      <sheetName val="GAS"/>
      <sheetName val="설산1.나"/>
      <sheetName val="본사S"/>
      <sheetName val="인건-측정"/>
      <sheetName val="1.설"/>
      <sheetName val="Baby일"/>
      <sheetName val="산업"/>
      <sheetName val="b_balj"/>
      <sheetName val="공종별내역서"/>
      <sheetName val="1.공사원가"/>
      <sheetName val="감액총괄표"/>
      <sheetName val="금융비용"/>
      <sheetName val="정산내역서"/>
      <sheetName val="복통공Á_x0000_"/>
      <sheetName val="RefG"/>
      <sheetName val="IRR sponsor"/>
      <sheetName val="공사비SUM"/>
      <sheetName val="DESBAST"/>
      <sheetName val="2.223M_due to adj profit"/>
      <sheetName val="간접비 총괄표"/>
      <sheetName val="GAE8'97"/>
      <sheetName val="DESBASTE"/>
      <sheetName val="co-no.2"/>
      <sheetName val="inter"/>
      <sheetName val="personnel loading"/>
      <sheetName val="BALAN1"/>
      <sheetName val="MANHOLE"/>
      <sheetName val="품셈"/>
      <sheetName val="INPUT DATA HERE"/>
      <sheetName val="bridge # 1"/>
      <sheetName val="Existing PC Pavement"/>
      <sheetName val="Ex-Rate"/>
      <sheetName val="Cash2"/>
      <sheetName val="Z"/>
      <sheetName val="마감물량"/>
      <sheetName val="Bldg Pilecap &amp; bored pile"/>
      <sheetName val="List Equip"/>
      <sheetName val="LabCost"/>
      <sheetName val="MatCost"/>
      <sheetName val="Concrete"/>
      <sheetName val="Process C (1-166)"/>
      <sheetName val="RATES G-5"/>
      <sheetName val="Inputs"/>
      <sheetName val="チューブ仕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/>
      <sheetData sheetId="917" refreshError="1"/>
      <sheetData sheetId="918" refreshError="1"/>
      <sheetData sheetId="919" refreshError="1"/>
      <sheetData sheetId="920" refreshError="1"/>
      <sheetData sheetId="921">
        <row r="1">
          <cell r="C1" t="str">
            <v>F_CODE</v>
          </cell>
        </row>
      </sheetData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>
        <row r="1">
          <cell r="C1" t="str">
            <v>F_CODE</v>
          </cell>
        </row>
      </sheetData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>
        <row r="1">
          <cell r="C1" t="str">
            <v>F_CODE</v>
          </cell>
        </row>
      </sheetData>
      <sheetData sheetId="989"/>
      <sheetData sheetId="990">
        <row r="1">
          <cell r="C1" t="str">
            <v>F_CODE</v>
          </cell>
        </row>
      </sheetData>
      <sheetData sheetId="991"/>
      <sheetData sheetId="992"/>
      <sheetData sheetId="993"/>
      <sheetData sheetId="994"/>
      <sheetData sheetId="995">
        <row r="1">
          <cell r="C1" t="str">
            <v>F_CODE</v>
          </cell>
        </row>
      </sheetData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>
        <row r="1">
          <cell r="C1" t="str">
            <v>F_CODE</v>
          </cell>
        </row>
      </sheetData>
      <sheetData sheetId="1036">
        <row r="1">
          <cell r="C1" t="str">
            <v>F_CODE</v>
          </cell>
        </row>
      </sheetData>
      <sheetData sheetId="1037">
        <row r="1">
          <cell r="C1" t="str">
            <v>F_CODE</v>
          </cell>
        </row>
      </sheetData>
      <sheetData sheetId="1038"/>
      <sheetData sheetId="1039"/>
      <sheetData sheetId="1040"/>
      <sheetData sheetId="1041"/>
      <sheetData sheetId="1042">
        <row r="1">
          <cell r="C1" t="str">
            <v>F_CODE</v>
          </cell>
        </row>
      </sheetData>
      <sheetData sheetId="1043"/>
      <sheetData sheetId="1044"/>
      <sheetData sheetId="1045"/>
      <sheetData sheetId="1046"/>
      <sheetData sheetId="1047"/>
      <sheetData sheetId="1048">
        <row r="1">
          <cell r="C1" t="str">
            <v>F_CODE</v>
          </cell>
        </row>
      </sheetData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/>
      <sheetData sheetId="1418"/>
      <sheetData sheetId="1419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/>
      <sheetData sheetId="1431"/>
      <sheetData sheetId="1432"/>
      <sheetData sheetId="1433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 refreshError="1"/>
      <sheetData sheetId="1443" refreshError="1"/>
      <sheetData sheetId="1444" refreshError="1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#REF"/>
      <sheetName val="TOTAL3"/>
      <sheetName val="노임단가"/>
      <sheetName val="공종단가"/>
      <sheetName val="설계조건"/>
      <sheetName val="U-TYPE(1)"/>
      <sheetName val="말뚝물량"/>
      <sheetName val="영업.일1"/>
      <sheetName val="결과조달"/>
      <sheetName val="조명시설"/>
      <sheetName val="가격조사서"/>
      <sheetName val="내역서"/>
      <sheetName val="단면 (2)"/>
      <sheetName val="Sheet1 (2)"/>
      <sheetName val="Sheet2"/>
      <sheetName val="1-1 소하천 제원"/>
      <sheetName val="하천제원"/>
      <sheetName val="내역서 "/>
      <sheetName val="1062-X방향 "/>
      <sheetName val="단-토공"/>
      <sheetName val="수로단위수량"/>
      <sheetName val="갑지"/>
      <sheetName val="현장설명서"/>
      <sheetName val="안산기계장치"/>
      <sheetName val="최적단면"/>
      <sheetName val="사통"/>
      <sheetName val="금액내역서"/>
      <sheetName val="중기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BID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부안일위"/>
      <sheetName val="조명시설"/>
      <sheetName val="소업1교"/>
      <sheetName val="오동"/>
      <sheetName val="대조"/>
      <sheetName val="나한"/>
      <sheetName val="단위중량"/>
      <sheetName val="약품설비"/>
      <sheetName val="내역표지"/>
      <sheetName val="빗물받이(910-510-410)"/>
      <sheetName val="진주방향"/>
      <sheetName val="가격조사서"/>
      <sheetName val="#REF"/>
      <sheetName val="갑지"/>
      <sheetName val="내역서"/>
      <sheetName val="공사비집계"/>
      <sheetName val="옹벽조금수정"/>
      <sheetName val="총 괄 표"/>
      <sheetName val="입찰안"/>
      <sheetName val="SLAB&quot;1&quot;"/>
      <sheetName val="예가표"/>
      <sheetName val="6PILE  _돌출_"/>
      <sheetName val="포장물량집계"/>
      <sheetName val="금액내역서"/>
      <sheetName val="3BL공동구 수량"/>
      <sheetName val="2.단면가정 "/>
      <sheetName val="반응조"/>
      <sheetName val="가설건물"/>
      <sheetName val="Sheet1"/>
      <sheetName val="수지표"/>
      <sheetName val="셀명"/>
      <sheetName val="터파기및재료"/>
      <sheetName val="하도내역 (철콘)"/>
      <sheetName val="업무처리전"/>
      <sheetName val="노임단가"/>
      <sheetName val="본선 토공 분배표"/>
      <sheetName val="총괄내역서"/>
      <sheetName val="샘플표지"/>
      <sheetName val="토공 갑지"/>
      <sheetName val="밸브설치"/>
      <sheetName val="U-TYPE(1)"/>
      <sheetName val="식재"/>
      <sheetName val="시설물"/>
      <sheetName val="식재출력용"/>
      <sheetName val="유지관리"/>
      <sheetName val="단가"/>
      <sheetName val="연돌일위집계"/>
      <sheetName val="일위대가"/>
      <sheetName val="장비"/>
      <sheetName val="산근1"/>
      <sheetName val="노무"/>
      <sheetName val="자재"/>
      <sheetName val="참조"/>
      <sheetName val="사통"/>
      <sheetName val="물가시세"/>
      <sheetName val="총괄"/>
      <sheetName val="견적서(토공)"/>
      <sheetName val="전기"/>
      <sheetName val="DATE"/>
      <sheetName val="인사자료총집계"/>
      <sheetName val="공사비증감"/>
      <sheetName val="Sheet1 (2)"/>
      <sheetName val="내역"/>
      <sheetName val="6PILE__(돌출)"/>
      <sheetName val="일위대가목록"/>
      <sheetName val="경상비"/>
      <sheetName val="중기사용료"/>
      <sheetName val="일위"/>
      <sheetName val="guard(mac)"/>
      <sheetName val="D200"/>
      <sheetName val="원형1호맨홀토공수량"/>
      <sheetName val="안산기계장치"/>
      <sheetName val="해전배수"/>
      <sheetName val="수문일1"/>
      <sheetName val="결과조달"/>
      <sheetName val="포장공자재집계표"/>
      <sheetName val="DATA입력"/>
      <sheetName val="수로집계"/>
      <sheetName val="BOX 본체"/>
      <sheetName val="간지(1)"/>
      <sheetName val="1,2,3,4,5단위수량"/>
      <sheetName val="ELECTRIC"/>
      <sheetName val="SCHEDULE"/>
      <sheetName val="집계표(육상)"/>
      <sheetName val="지급자재"/>
      <sheetName val="말뚝지지력산정"/>
      <sheetName val="가도공"/>
      <sheetName val="단면 (2)"/>
      <sheetName val="산출내역서"/>
      <sheetName val="실행철강하도"/>
      <sheetName val="DATA98"/>
      <sheetName val="견적의뢰서"/>
      <sheetName val="2000년1차"/>
      <sheetName val="2000전체분"/>
      <sheetName val="200"/>
      <sheetName val="원가"/>
      <sheetName val="실정보고"/>
      <sheetName val="갑지1"/>
      <sheetName val="Sheet2"/>
      <sheetName val="목표세부명세"/>
      <sheetName val="교각계산"/>
      <sheetName val="세대구분"/>
      <sheetName val="공문"/>
      <sheetName val="COVER"/>
      <sheetName val="Sheet4"/>
      <sheetName val="4.2유효폭의 계산"/>
      <sheetName val="입찰"/>
      <sheetName val="현경"/>
      <sheetName val="6PILE+옹벽집계!$G$6+옹벽집계!$H$10  (돌출"/>
      <sheetName val="수량집계"/>
      <sheetName val="산출근거"/>
      <sheetName val="수량3"/>
      <sheetName val="ABUT수량-A1"/>
      <sheetName val="SIL98"/>
      <sheetName val="S.중기사용료"/>
      <sheetName val="97노임단가"/>
      <sheetName val="입력란"/>
      <sheetName val="1. 설계조건 2.단면가정 3. 하중계산"/>
      <sheetName val="DATA 입력란"/>
      <sheetName val="1호맨홀토공"/>
      <sheetName val="2공구산출내역"/>
      <sheetName val="슬래브"/>
      <sheetName val="음봉방향"/>
      <sheetName val="8.PILE  (돌출)"/>
      <sheetName val="산근터빈"/>
      <sheetName val="TOTAL_BOQ"/>
      <sheetName val="000000"/>
      <sheetName val="우수받이재료집계표"/>
      <sheetName val="데리네이타현황"/>
      <sheetName val="단면A-A(TR)"/>
      <sheetName val="단면B-B(EA)"/>
      <sheetName val="역T형"/>
      <sheetName val="6PILE 과속방지턱집계표!$K$12 (돌출)"/>
      <sheetName val="bid"/>
      <sheetName val="1062-X방향 "/>
      <sheetName val="발주설계서(당초)"/>
      <sheetName val="2호맨홀공제수량"/>
      <sheetName val="고창방향"/>
      <sheetName val="코드표"/>
      <sheetName val="집계표"/>
      <sheetName val="토목주소"/>
      <sheetName val="프랜트면허"/>
      <sheetName val="건축물터파기"/>
      <sheetName val="DATA2000"/>
      <sheetName val="배수관산출"/>
      <sheetName val="수안보-MBR1"/>
      <sheetName val="3.공통공사대비"/>
      <sheetName val="일위대가(계측기설치)"/>
      <sheetName val="기성내역"/>
      <sheetName val="간 지1"/>
      <sheetName val="간선계산"/>
      <sheetName val="공사비증감(P4) "/>
      <sheetName val="DAILY"/>
      <sheetName val="공사내역"/>
      <sheetName val="실행"/>
      <sheetName val="날개벽(시점좌측)"/>
      <sheetName val="제출내역 (2)"/>
      <sheetName val="CTEMCOST"/>
      <sheetName val="합천내역"/>
      <sheetName val="F-302"/>
      <sheetName val="F301.303"/>
      <sheetName val="plan&amp;section of foundation"/>
      <sheetName val="design load"/>
      <sheetName val="working load at the btm ft."/>
      <sheetName val="stability check"/>
      <sheetName val="design criteria"/>
      <sheetName val="산근"/>
      <sheetName val="D-3109"/>
      <sheetName val="대비표"/>
      <sheetName val="Total"/>
      <sheetName val="inter"/>
      <sheetName val="B"/>
      <sheetName val="PROCURE"/>
      <sheetName val="out_prog"/>
      <sheetName val="선적schedule (2)"/>
      <sheetName val="자료"/>
      <sheetName val="대림경상68억"/>
      <sheetName val="교각정보"/>
      <sheetName val="기기리스트"/>
      <sheetName val="실행예산"/>
      <sheetName val="주식"/>
      <sheetName val="구조물공"/>
      <sheetName val="토공 total"/>
      <sheetName val="공통비총괄표"/>
      <sheetName val="1TL종점(1)"/>
      <sheetName val="토목품셈"/>
      <sheetName val="PAD TR보호대기초"/>
      <sheetName val="가로등기초"/>
      <sheetName val="HANDHOLE(2)"/>
      <sheetName val="전차선로 물량표"/>
      <sheetName val="뚝토공"/>
      <sheetName val="공종단가"/>
      <sheetName val="산마루측구단위수량"/>
      <sheetName val="Sheet15"/>
      <sheetName val="정보"/>
      <sheetName val="일위(PN)"/>
      <sheetName val="약품공급2"/>
      <sheetName val="내역(전체)"/>
      <sheetName val="archi(본사)"/>
      <sheetName val="바닥판"/>
      <sheetName val="신당동집계표"/>
      <sheetName val="배수통관(좌)"/>
      <sheetName val="단가일람"/>
      <sheetName val="조경일람"/>
      <sheetName val="유림골조"/>
      <sheetName val="6PILE  _돌_x001c__"/>
      <sheetName val="수량명세서"/>
      <sheetName val="무근깨기"/>
      <sheetName val="지장물C"/>
      <sheetName val="단위수량"/>
      <sheetName val="교대(A1-A2)"/>
      <sheetName val="교각1"/>
      <sheetName val="배수내역(98년도분)"/>
      <sheetName val="본부소개"/>
      <sheetName val="간접비"/>
      <sheetName val="당초"/>
      <sheetName val="토사(PE)"/>
      <sheetName val="입상내역"/>
      <sheetName val="격점수량"/>
      <sheetName val="김여중"/>
      <sheetName val="시행후면적"/>
      <sheetName val="방음벽기초"/>
      <sheetName val="4)유동표"/>
      <sheetName val="TOWER 10TON"/>
      <sheetName val="TOWER 12TON"/>
      <sheetName val="96보완계획7.12"/>
      <sheetName val="선급금신청서"/>
      <sheetName val="특2맨홀(차도)(T-A)"/>
      <sheetName val="특2맨홀(보도)(T-A)"/>
      <sheetName val="맨홀이음부 몰탈수량 집계표"/>
      <sheetName val="단가산출서"/>
      <sheetName val="설계조건"/>
      <sheetName val="일위대가목차"/>
      <sheetName val="9509"/>
      <sheetName val="포장공"/>
      <sheetName val="당초내역서"/>
      <sheetName val="대비"/>
      <sheetName val="공사비예산서(토목분)"/>
      <sheetName val="관로토공집계표"/>
      <sheetName val="기자재비"/>
      <sheetName val="Sheet3"/>
      <sheetName val="갑지(추정)"/>
      <sheetName val="3.하중산정4.지지력"/>
      <sheetName val="EQUIP"/>
      <sheetName val="대,유,램"/>
      <sheetName val="경영상태"/>
      <sheetName val="민자토목설변1차"/>
      <sheetName val="허용지지력"/>
      <sheetName val="Output"/>
      <sheetName val="을 2"/>
      <sheetName val="을 1"/>
      <sheetName val="손익분석"/>
      <sheetName val="SG"/>
      <sheetName val="Quantity"/>
      <sheetName val="2.교량(신설)"/>
      <sheetName val="2.단면가정"/>
      <sheetName val="2002상반기노임기준"/>
      <sheetName val="1NYS(당)"/>
      <sheetName val="본체"/>
      <sheetName val="설비"/>
      <sheetName val="식생블럭단위수량"/>
      <sheetName val="3BL공동구_수량"/>
      <sheetName val="1.설계조건"/>
      <sheetName val="DRUM"/>
      <sheetName val="도배공사언고"/>
      <sheetName val="수량산출"/>
      <sheetName val="수량집계표"/>
      <sheetName val="수량산출내역1115"/>
      <sheetName val="배수내역"/>
      <sheetName val="COPING"/>
      <sheetName val="칠산대교 중앙부"/>
      <sheetName val="칠산대교 시종점부"/>
      <sheetName val="★도급내역"/>
      <sheetName val="견적서"/>
      <sheetName val="도봉2지구"/>
      <sheetName val="비목군분류일위"/>
      <sheetName val="사유서제출현황-2"/>
      <sheetName val="메서,변+증"/>
      <sheetName val="제수변수량H2.15"/>
      <sheetName val="_공기변수량"/>
      <sheetName val="배수관설치현황"/>
      <sheetName val="건축"/>
      <sheetName val="토목"/>
      <sheetName val="기계(집계표)"/>
      <sheetName val="교통표지판수량집계표"/>
      <sheetName val="6PILE___돌출_"/>
      <sheetName val="부하(성남)"/>
      <sheetName val="최적단면"/>
      <sheetName val="직재"/>
      <sheetName val="건축내역서"/>
      <sheetName val="설비내역서"/>
      <sheetName val="전기내역서"/>
      <sheetName val="1.토공"/>
      <sheetName val="집수정"/>
      <sheetName val="마감사양"/>
      <sheetName val="공량산출서"/>
      <sheetName val="노무비"/>
      <sheetName val="합의경상"/>
      <sheetName val="예정(3)"/>
      <sheetName val="현장관리비"/>
      <sheetName val="계산근거"/>
      <sheetName val="woo(mac)"/>
      <sheetName val="20-6(L)"/>
      <sheetName val="관로조사공"/>
      <sheetName val="본선차로수량집계표"/>
      <sheetName val="대운산출"/>
      <sheetName val="Basic"/>
      <sheetName val="D"/>
      <sheetName val="L"/>
      <sheetName val="M"/>
      <sheetName val="Part AB"/>
      <sheetName val="Part I"/>
      <sheetName val="Part M"/>
      <sheetName val="S"/>
      <sheetName val="E"/>
      <sheetName val="Resource"/>
      <sheetName val="Exrate"/>
      <sheetName val="40단가산출서"/>
      <sheetName val="40집계"/>
      <sheetName val="골재및자재집계표"/>
      <sheetName val="수문보고"/>
      <sheetName val="할증 "/>
      <sheetName val="정부노임단가"/>
      <sheetName val="견적대비표"/>
      <sheetName val="침하계"/>
      <sheetName val="대로근거"/>
      <sheetName val="기본"/>
      <sheetName val="인건비"/>
      <sheetName val="입출재고현황 (2)"/>
      <sheetName val="INPUT"/>
      <sheetName val="보차도경계석"/>
      <sheetName val="type-F"/>
      <sheetName val="A-4"/>
      <sheetName val="이토변실(A3-LINE)"/>
      <sheetName val="하천하류 철근수량 집계표"/>
      <sheetName val="01.견적내역서"/>
      <sheetName val="토공"/>
      <sheetName val="부하계산서"/>
      <sheetName val="지하"/>
      <sheetName val="70%"/>
      <sheetName val="소비자가"/>
      <sheetName val="공통가설공사"/>
      <sheetName val="가설사무소수량집계"/>
      <sheetName val="대부예산서"/>
      <sheetName val="기초공"/>
      <sheetName val="기둥(원형)"/>
      <sheetName val="가옥철거"/>
      <sheetName val="산출근거(S4)"/>
      <sheetName val="포장직선구간"/>
      <sheetName val="BOX(1.5X1.5)"/>
      <sheetName val="중기비"/>
      <sheetName val="전기혼잡제경비(45)"/>
      <sheetName val="Pier 3"/>
      <sheetName val="토적표(우안)"/>
      <sheetName val="토적표(좌안)"/>
      <sheetName val="설계내역"/>
      <sheetName val="기계경비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중로근거"/>
      <sheetName val="수지예산"/>
      <sheetName val="외주현황.wq1"/>
      <sheetName val="부대토목"/>
      <sheetName val="단위단가"/>
      <sheetName val="A1(토공)"/>
      <sheetName val="A1(구조물)"/>
      <sheetName val="수량집계(1)"/>
      <sheetName val="철근집계표"/>
      <sheetName val="Sheet17"/>
      <sheetName val="TYPE-1"/>
      <sheetName val="3련 BOX"/>
      <sheetName val="설계"/>
      <sheetName val="2.대외공문"/>
      <sheetName val="갑지(집행)"/>
      <sheetName val="토공-내역"/>
      <sheetName val="일위대가1"/>
      <sheetName val="I一般比"/>
      <sheetName val="비탈면보호공수량산출"/>
      <sheetName val="BOX"/>
      <sheetName val="J형측구단위수량"/>
      <sheetName val="소산진입"/>
      <sheetName val="단가조사"/>
      <sheetName val="40총괄"/>
      <sheetName val="01.인원현황 (계획)"/>
      <sheetName val="2000시행예상"/>
      <sheetName val="차액보증"/>
      <sheetName val="I.설계조건"/>
      <sheetName val="총수량 (기성)"/>
      <sheetName val="수로단위수량"/>
      <sheetName val="YES-T"/>
      <sheetName val="기계경비일람"/>
      <sheetName val="4-1.노무비(직영)"/>
      <sheetName val="Supplement2"/>
      <sheetName val="화재 탐지 설비"/>
      <sheetName val="참고사항"/>
      <sheetName val="근로자자료입력"/>
      <sheetName val="설계산출표지"/>
      <sheetName val="교량전기"/>
      <sheetName val="기계경비적용기준"/>
      <sheetName val="일반수량"/>
      <sheetName val="품셈TABLE"/>
      <sheetName val="지장물조서"/>
      <sheetName val="날개벽"/>
      <sheetName val="변경집계표"/>
      <sheetName val="가공비"/>
      <sheetName val="에너지동"/>
      <sheetName val="자금신청서"/>
      <sheetName val="DATA"/>
      <sheetName val="의뢰서"/>
      <sheetName val="계약용량(서포)"/>
      <sheetName val="2.하중산정"/>
      <sheetName val="BOX-1510"/>
      <sheetName val="관급총괄"/>
      <sheetName val="기초INPUT"/>
      <sheetName val="건설기계_목록"/>
      <sheetName val="수입"/>
      <sheetName val="부대공"/>
      <sheetName val="CIVIL4"/>
      <sheetName val="포장총괄집계표"/>
      <sheetName val="철근량"/>
      <sheetName val="여과지동"/>
      <sheetName val="기초자료"/>
      <sheetName val="가압장구체수량산출서"/>
      <sheetName val="중기목록표"/>
      <sheetName val="내역서(교량)전체"/>
      <sheetName val="이름"/>
      <sheetName val="실행내역서"/>
      <sheetName val="일위대가표"/>
      <sheetName val="설계내역(2001)"/>
      <sheetName val="금융비용"/>
      <sheetName val="AN-01"/>
      <sheetName val="계화총괄"/>
      <sheetName val="계화배수(3대)"/>
      <sheetName val="배수공"/>
      <sheetName val="간지"/>
      <sheetName val="2_단면가정_"/>
      <sheetName val="총_괄_표"/>
      <sheetName val="토공_갑지"/>
      <sheetName val="공사비증감(P4)_"/>
      <sheetName val="본선_토공_분배표"/>
      <sheetName val="단면_(2)"/>
      <sheetName val="하도내역_(철콘)"/>
      <sheetName val="토공계산서(부체도로)"/>
      <sheetName val="CAL(1)."/>
      <sheetName val="12CGOU"/>
      <sheetName val="Bend_fact "/>
      <sheetName val="요약배부"/>
      <sheetName val="주관사업"/>
      <sheetName val="STAFF ANALYSIS"/>
      <sheetName val="C"/>
      <sheetName val="PRICES"/>
      <sheetName val="골조시행"/>
      <sheetName val="예상"/>
      <sheetName val="ASP 일반구간_250A"/>
      <sheetName val="횡배날개"/>
      <sheetName val="자재집계표"/>
      <sheetName val="제직재"/>
      <sheetName val="설직재-1"/>
      <sheetName val="제-노임"/>
      <sheetName val="6PILE (돌출)"/>
      <sheetName val="원형맨홀수량"/>
      <sheetName val="좌측"/>
      <sheetName val="자재(설치)"/>
      <sheetName val="연결관암거"/>
      <sheetName val="깨기"/>
      <sheetName val="전체변경예정공정표_2012.07.30"/>
      <sheetName val="Sheet13"/>
      <sheetName val="Sheet14"/>
      <sheetName val="GEN"/>
      <sheetName val="인부노임"/>
      <sheetName val="설계예시"/>
      <sheetName val="평가데이터"/>
      <sheetName val="찍기"/>
      <sheetName val="단가대비표"/>
      <sheetName val="P.M 별"/>
      <sheetName val="토적계산"/>
      <sheetName val="연습"/>
      <sheetName val="돌담교 상부수량"/>
      <sheetName val="1을"/>
      <sheetName val="1.수인터널"/>
      <sheetName val="96노임기준"/>
      <sheetName val="맨홀수량산출"/>
      <sheetName val="화전내"/>
      <sheetName val="우각부보강"/>
      <sheetName val="우수받이"/>
      <sheetName val="옹벽"/>
      <sheetName val="국공유지및사유지"/>
      <sheetName val="DHEQSUPT"/>
      <sheetName val="J01"/>
      <sheetName val="신표지1"/>
      <sheetName val="조건표"/>
      <sheetName val="동원(3)"/>
      <sheetName val="9GNG운반"/>
      <sheetName val="loading"/>
      <sheetName val="설계내역서"/>
      <sheetName val="L형집계"/>
      <sheetName val="계획서"/>
      <sheetName val="도자"/>
      <sheetName val="덤프총괄"/>
      <sheetName val="순성토운반거리산정"/>
      <sheetName val="임목폐기물파쇄"/>
      <sheetName val="토적집계표"/>
      <sheetName val="벌목공"/>
      <sheetName val="유동(순성_최종)"/>
      <sheetName val="비옥토수거"/>
      <sheetName val="이기(집계)"/>
      <sheetName val="2차토량발생"/>
      <sheetName val="흥양2교토공집계표"/>
      <sheetName val="JUCKEYK"/>
      <sheetName val="품"/>
      <sheetName val="IW-LIST"/>
      <sheetName val="현황"/>
      <sheetName val="매립"/>
      <sheetName val="1.설계기준"/>
      <sheetName val="철집"/>
      <sheetName val="단면가정"/>
      <sheetName val="관급자재대"/>
      <sheetName val="낙찰표"/>
      <sheetName val="우수"/>
      <sheetName val="운반"/>
      <sheetName val="내역-가"/>
      <sheetName val="T.T.P 단위수량"/>
      <sheetName val="수량산출서"/>
      <sheetName val="1단계"/>
      <sheetName val="집계표(OPTION)"/>
      <sheetName val="전선 및 전선관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일위8"/>
      <sheetName val="일위9"/>
      <sheetName val="철거산출근거"/>
      <sheetName val="단위수량산출"/>
      <sheetName val="LOB"/>
      <sheetName val="C-직노1"/>
      <sheetName val="을"/>
      <sheetName val="전력구구조물산근"/>
      <sheetName val="F301_303"/>
      <sheetName val="plan&amp;section_of_foundation"/>
      <sheetName val="design_load"/>
      <sheetName val="working_load_at_the_btm_ft_"/>
      <sheetName val="stability_check"/>
      <sheetName val="design_criteria"/>
      <sheetName val="CAL(1)_"/>
      <sheetName val="Bend_fact_"/>
      <sheetName val="STAFF_ANALYSIS"/>
      <sheetName val="Sheet1_(2)"/>
      <sheetName val="BQMPALOC"/>
      <sheetName val="Cash2"/>
      <sheetName val="Z"/>
      <sheetName val="실행대비"/>
      <sheetName val="목록"/>
      <sheetName val="자재단가표"/>
      <sheetName val="조합일"/>
      <sheetName val="철거일"/>
      <sheetName val="일위대가(1)"/>
      <sheetName val="중기목록"/>
      <sheetName val="운반단가"/>
      <sheetName val="구조물철거개소별명세"/>
      <sheetName val="입력시트"/>
      <sheetName val=""/>
      <sheetName val="노임"/>
      <sheetName val="표준단면수량(출력안함)"/>
      <sheetName val="이토변실"/>
      <sheetName val="산출근거-S1"/>
      <sheetName val="옹벽집계표"/>
      <sheetName val="지장물현황"/>
      <sheetName val="분묘 총 현황"/>
      <sheetName val="지하매설물조서"/>
      <sheetName val="지장물도면"/>
      <sheetName val="날개벽수량표"/>
      <sheetName val="자재 집계표"/>
      <sheetName val="우수관로단위수량(300)"/>
      <sheetName val="6공구(당초)"/>
      <sheetName val="주요자재집계"/>
      <sheetName val="직노"/>
      <sheetName val="TYPE-A"/>
      <sheetName val="부표총괄"/>
      <sheetName val="기존-내역"/>
      <sheetName val="배수장토목공사비"/>
      <sheetName val="전기일위대가"/>
      <sheetName val="일반공사"/>
      <sheetName val="저"/>
      <sheetName val="REINF."/>
      <sheetName val="용산1(해보)"/>
      <sheetName val="트랜치 집수정 연결관-연장산출서"/>
      <sheetName val="상부공"/>
      <sheetName val="단면검토"/>
      <sheetName val="STEEL BOX 단면설계(SEC.8)"/>
      <sheetName val="단위자갈수량1"/>
      <sheetName val="N賃率-職"/>
      <sheetName val="추진공"/>
      <sheetName val="견적서세부내용"/>
      <sheetName val="견적내용입력"/>
      <sheetName val="_x0018__x0000_℀"/>
      <sheetName val="총괄표"/>
      <sheetName val="증감내역"/>
      <sheetName val="_x0018_"/>
      <sheetName val="단가비교"/>
      <sheetName val="6PILE_______G_6_______H_10____2"/>
      <sheetName val="시중노임"/>
      <sheetName val="수량"/>
      <sheetName val="우수맨홀공제단위수량"/>
      <sheetName val="포설list원본"/>
      <sheetName val="1련박스"/>
      <sheetName val="광주전남"/>
      <sheetName val="공틀공사"/>
      <sheetName val="배명(단가)"/>
      <sheetName val="경산"/>
      <sheetName val="공사명입력"/>
      <sheetName val="참고자료"/>
      <sheetName val="데이타"/>
      <sheetName val="토목검측서"/>
      <sheetName val="건축내역"/>
      <sheetName val="계수시트"/>
      <sheetName val="단가산출"/>
      <sheetName val="우수공"/>
      <sheetName val="품의"/>
      <sheetName val="이형관격점별수량산출(2)"/>
      <sheetName val="기계공사"/>
      <sheetName val="공사비총"/>
      <sheetName val="사리부설"/>
      <sheetName val="임목폐기물집계"/>
      <sheetName val="세목전체"/>
      <sheetName val="타견적(을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천로 토공수량산출서"/>
      <sheetName val="#REF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증감내역"/>
      <sheetName val="시멘트및골재수량"/>
      <sheetName val="수량집계표"/>
      <sheetName val="두부보강철근집계표"/>
      <sheetName val="Φ406.4mm(두부)"/>
      <sheetName val="Φ406.4mm(선단)"/>
      <sheetName val="Φ508mm(두부)"/>
      <sheetName val="Φ508mm(선단)"/>
      <sheetName val="6PILE  (돌출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방호시설검토"/>
      <sheetName val="부대내역"/>
      <sheetName val="단면가정"/>
      <sheetName val="부재력정리"/>
      <sheetName val="70%"/>
      <sheetName val="대로근거"/>
      <sheetName val="중로근거"/>
      <sheetName val="Sheet1"/>
      <sheetName val="Sheet2"/>
      <sheetName val="철근총괄집계표"/>
      <sheetName val="집수정(600-700)"/>
      <sheetName val="#REF"/>
      <sheetName val="토사(PE)"/>
      <sheetName val="DATE"/>
      <sheetName val="Sheet3"/>
      <sheetName val="터파기및재료"/>
      <sheetName val="빗물받이(910-510-410)"/>
      <sheetName val="우수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견적조건"/>
      <sheetName val="갑지(추정)"/>
      <sheetName val="SUMDO"/>
      <sheetName val="ENDDO"/>
      <sheetName val="PLDB"/>
      <sheetName val="AAA"/>
      <sheetName val="M-HOUR"/>
      <sheetName val="공기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괴산 (1)"/>
      <sheetName val="괴산 (2)"/>
      <sheetName val="괴산 (3)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표지.."/>
      <sheetName val="실집"/>
      <sheetName val="건집 (2)"/>
      <sheetName val="토집 (2)"/>
      <sheetName val="토집2 (2)"/>
      <sheetName val="총집"/>
      <sheetName val="건집"/>
      <sheetName val="토집"/>
      <sheetName val="토집2"/>
      <sheetName val="토목내역"/>
      <sheetName val="건축내역"/>
      <sheetName val="총비"/>
      <sheetName val="토비"/>
      <sheetName val="철비"/>
      <sheetName val="하사"/>
      <sheetName val="하별"/>
      <sheetName val="하잡"/>
      <sheetName val="토하"/>
      <sheetName val="철하"/>
      <sheetName val="1갑"/>
      <sheetName val="1내"/>
      <sheetName val="3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적계산 (2)"/>
      <sheetName val="토적계산"/>
      <sheetName val="sh1"/>
      <sheetName val="sh2"/>
      <sheetName val="sh3"/>
      <sheetName val="sh4"/>
      <sheetName val="sh5"/>
      <sheetName val="sh6"/>
      <sheetName val="sh7"/>
      <sheetName val="sh8"/>
      <sheetName val="sh9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수량"/>
      <sheetName val="자재집계(레미콘)"/>
      <sheetName val="자재집계(철근)"/>
      <sheetName val="자재집계(골재)"/>
      <sheetName val="부대공레미콘집계"/>
      <sheetName val="부대공철근집계"/>
      <sheetName val="부대공골재집계"/>
      <sheetName val="부대공이월수량집계표"/>
      <sheetName val="부대공공제수량집계표"/>
      <sheetName val="부대공총괄수량집계표"/>
      <sheetName val="표지판설치집계표"/>
      <sheetName val="표지판기초토공수량산출"/>
      <sheetName val="표지판규격별집계표"/>
      <sheetName val="시선유도집계표"/>
      <sheetName val="데리네이타현황"/>
      <sheetName val="갈매기표지판섳치현황및집계"/>
      <sheetName val="갈매기표지판기초수량집계표"/>
      <sheetName val="갈매기표지판기초단위수량"/>
      <sheetName val="소분리대반사판"/>
      <sheetName val="도로표지병수량집계"/>
      <sheetName val="도로표지병설치현황"/>
      <sheetName val="차선도색총수량집계표"/>
      <sheetName val="차선도색집계"/>
      <sheetName val="차선도색설치현황"/>
      <sheetName val="차선도색단위수량"/>
      <sheetName val="갈매기차선도색"/>
      <sheetName val="갈매기차선도색설치현황"/>
      <sheetName val="차선도색기타집계표"/>
      <sheetName val="횡단보도수량"/>
      <sheetName val="노면표시수량"/>
      <sheetName val="가드레일"/>
      <sheetName val="가드레일 조서"/>
      <sheetName val="중분대가드레일수량"/>
      <sheetName val="중분대가드레일조서"/>
      <sheetName val="차광망설치현황"/>
      <sheetName val="낙석방지책 수량집계"/>
      <sheetName val="낙석방책 조서"/>
      <sheetName val="낙석방지책기초 수량집계"/>
      <sheetName val="낙석방책기초 조서"/>
      <sheetName val="낙석방지망설치현황"/>
      <sheetName val="방음벽설치현황"/>
      <sheetName val="방음벽기초수량집계표 (2)"/>
      <sheetName val="가설방음판넬설치현황"/>
      <sheetName val="미끄럼방지시설수량집계표"/>
      <sheetName val="미끄럼방지포장설치현황"/>
      <sheetName val="미끄럼방지 단위"/>
      <sheetName val="세륜시설1"/>
      <sheetName val="준공표지판"/>
      <sheetName val="절토부점검로수량집계표"/>
      <sheetName val="전면부점검로 단부수량집계표"/>
      <sheetName val="절토부점검로설치현황"/>
      <sheetName val="돌쌓기 수량산출 집계표"/>
      <sheetName val="돌쌓기설치현황"/>
      <sheetName val="돌쌓시 단위수량"/>
      <sheetName val="가도설치현황총집계표"/>
      <sheetName val="가도가교및가시설"/>
      <sheetName val="가도설치현황"/>
      <sheetName val="수로이설공"/>
      <sheetName val="접도구역경계표주집계표"/>
      <sheetName val="접도구역경계표주설치현황"/>
      <sheetName val="기존국도유지관리비"/>
      <sheetName val="차량충격흡수시설설치현황및집계표"/>
      <sheetName val="암파쇄방호시설수량집계표"/>
      <sheetName val="암파쇄방호시설설치현황"/>
      <sheetName val="안전시설목수량집계표"/>
      <sheetName val="안전시설목설치현황"/>
      <sheetName val="안전시설목"/>
      <sheetName val="침사지수량집계"/>
      <sheetName val="침사지설치계획"/>
      <sheetName val="침사지단위수량"/>
      <sheetName val="도로반사경"/>
      <sheetName val="보링공수량집계표"/>
      <sheetName val="보링공현황(교량)"/>
      <sheetName val="보링공현황(터널)"/>
      <sheetName val="보링공현황(절토부)"/>
      <sheetName val="공사용안내표지판수량집계표"/>
      <sheetName val="공사용안내표지판1"/>
      <sheetName val="공사용안내표지판2"/>
      <sheetName val="총집계(골재)"/>
      <sheetName val="임시"/>
      <sheetName val="방진망설치계획"/>
      <sheetName val="부대공총괄수량집계표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0+000</v>
          </cell>
        </row>
        <row r="5">
          <cell r="A5" t="str">
            <v>0+050</v>
          </cell>
        </row>
        <row r="6">
          <cell r="A6" t="str">
            <v>0+095</v>
          </cell>
        </row>
        <row r="7">
          <cell r="A7" t="str">
            <v>0+245</v>
          </cell>
        </row>
        <row r="8">
          <cell r="A8" t="str">
            <v>1+070</v>
          </cell>
        </row>
        <row r="9">
          <cell r="A9" t="str">
            <v>1+300</v>
          </cell>
        </row>
        <row r="10">
          <cell r="A10" t="str">
            <v>2+050</v>
          </cell>
        </row>
        <row r="11">
          <cell r="A11" t="str">
            <v>2+475</v>
          </cell>
        </row>
        <row r="12">
          <cell r="A12" t="str">
            <v>3+230</v>
          </cell>
        </row>
        <row r="13">
          <cell r="A13" t="str">
            <v>5+600</v>
          </cell>
        </row>
        <row r="14">
          <cell r="A14" t="str">
            <v>6+200</v>
          </cell>
        </row>
        <row r="15">
          <cell r="A15" t="str">
            <v>6+910</v>
          </cell>
        </row>
        <row r="16">
          <cell r="A16" t="str">
            <v>7+540</v>
          </cell>
        </row>
        <row r="17">
          <cell r="A17" t="str">
            <v>9+060</v>
          </cell>
        </row>
        <row r="18">
          <cell r="A18" t="str">
            <v>9+160</v>
          </cell>
        </row>
        <row r="19">
          <cell r="A19" t="str">
            <v>10+670</v>
          </cell>
        </row>
        <row r="20">
          <cell r="A20" t="str">
            <v>12+120</v>
          </cell>
        </row>
        <row r="21">
          <cell r="A21" t="str">
            <v>14+875</v>
          </cell>
        </row>
        <row r="22">
          <cell r="A22">
            <v>15</v>
          </cell>
        </row>
        <row r="23">
          <cell r="A23">
            <v>875</v>
          </cell>
        </row>
        <row r="24">
          <cell r="A24" t="str">
            <v>16+215</v>
          </cell>
        </row>
        <row r="25">
          <cell r="A25" t="str">
            <v>16+960</v>
          </cell>
        </row>
        <row r="26">
          <cell r="A26" t="str">
            <v>17+295</v>
          </cell>
        </row>
        <row r="27">
          <cell r="A27" t="str">
            <v>17+610</v>
          </cell>
        </row>
        <row r="28">
          <cell r="A28" t="str">
            <v>17+910</v>
          </cell>
        </row>
        <row r="29">
          <cell r="A29" t="str">
            <v>18+410</v>
          </cell>
        </row>
        <row r="30">
          <cell r="A30" t="str">
            <v>18+745</v>
          </cell>
        </row>
        <row r="31">
          <cell r="A31" t="str">
            <v>0+000</v>
          </cell>
        </row>
        <row r="32">
          <cell r="A32" t="str">
            <v>0+050</v>
          </cell>
        </row>
        <row r="33">
          <cell r="A33" t="str">
            <v>0+095</v>
          </cell>
        </row>
        <row r="34">
          <cell r="A34" t="str">
            <v>0+245</v>
          </cell>
        </row>
        <row r="35">
          <cell r="A35" t="str">
            <v>1+070</v>
          </cell>
        </row>
        <row r="36">
          <cell r="A36" t="str">
            <v>1+300</v>
          </cell>
        </row>
        <row r="37">
          <cell r="A37" t="str">
            <v>2+050</v>
          </cell>
        </row>
        <row r="38">
          <cell r="A38" t="str">
            <v>2+475</v>
          </cell>
        </row>
        <row r="39">
          <cell r="A39" t="str">
            <v>3+230</v>
          </cell>
        </row>
        <row r="40">
          <cell r="A40" t="str">
            <v>5+600</v>
          </cell>
        </row>
        <row r="41">
          <cell r="A41" t="str">
            <v>6+200</v>
          </cell>
        </row>
        <row r="42">
          <cell r="A42" t="str">
            <v>6+910</v>
          </cell>
        </row>
        <row r="43">
          <cell r="A43" t="str">
            <v>7+540</v>
          </cell>
        </row>
        <row r="44">
          <cell r="A44" t="str">
            <v>9+060</v>
          </cell>
        </row>
        <row r="45">
          <cell r="A45" t="str">
            <v>9+160</v>
          </cell>
        </row>
        <row r="46">
          <cell r="A46" t="str">
            <v>10+670</v>
          </cell>
        </row>
        <row r="47">
          <cell r="A47" t="str">
            <v>12+120</v>
          </cell>
        </row>
        <row r="48">
          <cell r="A48" t="str">
            <v>14+875</v>
          </cell>
        </row>
        <row r="49">
          <cell r="A49">
            <v>15</v>
          </cell>
        </row>
        <row r="50">
          <cell r="A50">
            <v>875</v>
          </cell>
        </row>
        <row r="51">
          <cell r="A51" t="str">
            <v>16+215</v>
          </cell>
        </row>
        <row r="52">
          <cell r="A52" t="str">
            <v>16+960</v>
          </cell>
        </row>
        <row r="53">
          <cell r="A53" t="str">
            <v>17+295</v>
          </cell>
        </row>
        <row r="54">
          <cell r="A54" t="str">
            <v>17+610</v>
          </cell>
        </row>
        <row r="55">
          <cell r="A55" t="str">
            <v>17+910</v>
          </cell>
        </row>
        <row r="56">
          <cell r="A56" t="str">
            <v>18+410</v>
          </cell>
        </row>
        <row r="57">
          <cell r="A57" t="str">
            <v>18+745</v>
          </cell>
        </row>
        <row r="58">
          <cell r="A58" t="str">
            <v>불영 RAMP-A 0+000</v>
          </cell>
        </row>
        <row r="59">
          <cell r="A59" t="str">
            <v>불영 RAMP-A 0+500</v>
          </cell>
        </row>
        <row r="60">
          <cell r="A60" t="str">
            <v>불영 RAMP-A 0+000</v>
          </cell>
        </row>
        <row r="61">
          <cell r="A61" t="str">
            <v>불영 RAMP-A 0+500</v>
          </cell>
        </row>
        <row r="62">
          <cell r="A62" t="str">
            <v>불영 RAMP-B 0+100</v>
          </cell>
        </row>
        <row r="63">
          <cell r="A63" t="str">
            <v>불영 RAMP-C 0+000</v>
          </cell>
        </row>
        <row r="64">
          <cell r="A64" t="str">
            <v>불영 RAMP-C 0+040</v>
          </cell>
        </row>
        <row r="65">
          <cell r="A65" t="str">
            <v>불영 RAMP-D 0+000</v>
          </cell>
        </row>
        <row r="66">
          <cell r="A66" t="str">
            <v>불영 RAMP-D 0+235</v>
          </cell>
        </row>
        <row r="67">
          <cell r="A67" t="str">
            <v>불영 RAMP-E 0+000</v>
          </cell>
        </row>
        <row r="68">
          <cell r="A68" t="str">
            <v>불영 RAMP-E 0+040</v>
          </cell>
        </row>
        <row r="69">
          <cell r="A69" t="str">
            <v>산성 RAMP-A 0+000</v>
          </cell>
        </row>
        <row r="70">
          <cell r="A70" t="str">
            <v>산성 RAMP-A 0+040</v>
          </cell>
        </row>
        <row r="71">
          <cell r="A71" t="str">
            <v>산성 RAMP-A 0+000</v>
          </cell>
        </row>
        <row r="72">
          <cell r="A72" t="str">
            <v>산성 RAMP-A 0+040</v>
          </cell>
        </row>
        <row r="73">
          <cell r="A73" t="str">
            <v>산성 RAMP-B 0+000</v>
          </cell>
        </row>
        <row r="74">
          <cell r="A74" t="str">
            <v>산성 RAMP-B 0+040</v>
          </cell>
        </row>
        <row r="75">
          <cell r="A75" t="str">
            <v>산성 RAMP-C 0+000</v>
          </cell>
        </row>
        <row r="76">
          <cell r="A76" t="str">
            <v>산성 RAMP-C 0+180</v>
          </cell>
        </row>
        <row r="77">
          <cell r="A77" t="str">
            <v>산성 RAMP-D 0+000</v>
          </cell>
        </row>
        <row r="78">
          <cell r="A78" t="str">
            <v>산성 RAMP-D 0+040</v>
          </cell>
        </row>
        <row r="79">
          <cell r="A79" t="str">
            <v>산성 RAMP-E 0+000</v>
          </cell>
        </row>
        <row r="80">
          <cell r="A80" t="str">
            <v>산성 RAMP-E 0+240</v>
          </cell>
        </row>
        <row r="81">
          <cell r="A81" t="str">
            <v>고성 RAMP-A 0+060</v>
          </cell>
        </row>
        <row r="82">
          <cell r="A82" t="str">
            <v>고성 RAMP-A 0+100</v>
          </cell>
        </row>
        <row r="83">
          <cell r="A83" t="str">
            <v>고성 RAMP-A 0+060</v>
          </cell>
        </row>
        <row r="84">
          <cell r="A84" t="str">
            <v>고성 RAMP-A 0+100</v>
          </cell>
        </row>
        <row r="85">
          <cell r="A85" t="str">
            <v>고성 RAMP-B 0+000</v>
          </cell>
        </row>
        <row r="86">
          <cell r="A86" t="str">
            <v>고성 RAMP-B 0+220</v>
          </cell>
        </row>
        <row r="87">
          <cell r="A87" t="str">
            <v>고성 RAMP-C 0+000</v>
          </cell>
        </row>
        <row r="88">
          <cell r="A88" t="str">
            <v>고성 RAMP-C 0+040</v>
          </cell>
        </row>
        <row r="89">
          <cell r="A89" t="str">
            <v>고성 RAMP-D 0+000</v>
          </cell>
        </row>
        <row r="90">
          <cell r="A90" t="str">
            <v>고성 RAMP-D 0+260</v>
          </cell>
        </row>
        <row r="91">
          <cell r="A91" t="str">
            <v>고성 RAMP-E 0+000</v>
          </cell>
        </row>
        <row r="92">
          <cell r="A92" t="str">
            <v>고성 RAMP-E 0+040</v>
          </cell>
        </row>
        <row r="93">
          <cell r="A93" t="str">
            <v>온양  RAMP-A 0+300</v>
          </cell>
        </row>
        <row r="94">
          <cell r="A94" t="str">
            <v>온양  RAMP-A 0+300</v>
          </cell>
        </row>
        <row r="95">
          <cell r="A95" t="str">
            <v>온양  RAMP-A 0+670</v>
          </cell>
        </row>
        <row r="96">
          <cell r="A96" t="str">
            <v>온양  RAMP-D 0+400</v>
          </cell>
        </row>
        <row r="97">
          <cell r="A97" t="str">
            <v>총    계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질내역서 (2)"/>
      <sheetName val="지반조사내역서"/>
    </sheetNames>
    <definedNames>
      <definedName name="aaa" refersTo="#REF!"/>
      <definedName name="공문" refersTo="#REF!"/>
      <definedName name="공문2" refersTo="#REF!"/>
      <definedName name="그냥" refersTo="#REF!"/>
      <definedName name="대외7" refersTo="#REF!"/>
      <definedName name="마" refersTo="#REF!"/>
      <definedName name="민원" refersTo="#REF!"/>
      <definedName name="원가계산창" refersTo="#REF!"/>
      <definedName name="인쇄양식" refersTo="#REF!"/>
      <definedName name="자재인력조달" refersTo="#REF!"/>
      <definedName name="투찰서_2" refersTo="#REF!"/>
      <definedName name="투찰서_3" refersTo="#REF!"/>
      <definedName name="투찰서2" refersTo="#REF!"/>
      <definedName name="후다" refersTo="#REF!"/>
      <definedName name="후후" refersTo="#REF!"/>
      <definedName name="ㅠㅠㅠ" refersTo="#REF!"/>
    </definedNames>
    <sheetDataSet>
      <sheetData sheetId="0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터파기및재료"/>
      <sheetName val="가설공사비"/>
      <sheetName val="도로구조공사비"/>
      <sheetName val="도로토공공사비"/>
      <sheetName val="여수토공사비"/>
      <sheetName val="방지책개소별명세"/>
      <sheetName val="별표집계"/>
      <sheetName val="AS포장복구 "/>
      <sheetName val="Sheet1 (2)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공사비"/>
      <sheetName val="개발계획수립"/>
      <sheetName val="도시관리계획"/>
      <sheetName val="환경영향평가"/>
      <sheetName val="교통영향평가"/>
      <sheetName val="재해영향평가-1"/>
      <sheetName val="재해영향평가-2"/>
      <sheetName val="토목기본"/>
      <sheetName val="조경기본"/>
      <sheetName val="실시계획인가"/>
    </sheetNames>
    <sheetDataSet>
      <sheetData sheetId="0" refreshError="1"/>
      <sheetData sheetId="1">
        <row r="13">
          <cell r="B13" t="str">
            <v>개발계획수립  내역서</v>
          </cell>
        </row>
        <row r="16">
          <cell r="B16" t="str">
            <v>I. 총  괄  표</v>
          </cell>
        </row>
        <row r="18">
          <cell r="B18" t="str">
            <v>1. 직접비</v>
          </cell>
          <cell r="D18" t="str">
            <v>*보정율적용(직접비의 1.275)</v>
          </cell>
          <cell r="H18">
            <v>103978806.2004693</v>
          </cell>
          <cell r="I18" t="str">
            <v>원</v>
          </cell>
        </row>
        <row r="20">
          <cell r="B20" t="str">
            <v xml:space="preserve">   가. 직접인건비</v>
          </cell>
          <cell r="H20">
            <v>74244861.839686945</v>
          </cell>
          <cell r="I20" t="str">
            <v>원</v>
          </cell>
        </row>
        <row r="22">
          <cell r="B22" t="str">
            <v xml:space="preserve">    제1호표 개발여건분석</v>
          </cell>
          <cell r="H22">
            <v>14550913.818072947</v>
          </cell>
          <cell r="I22" t="str">
            <v>원</v>
          </cell>
        </row>
        <row r="24">
          <cell r="B24" t="str">
            <v xml:space="preserve">    제2호표 기본구상</v>
          </cell>
          <cell r="H24">
            <v>20429550.684801821</v>
          </cell>
          <cell r="I24" t="str">
            <v>원</v>
          </cell>
        </row>
        <row r="26">
          <cell r="B26" t="str">
            <v xml:space="preserve">    제3호표 기본계획</v>
          </cell>
          <cell r="H26">
            <v>27955977.33681218</v>
          </cell>
          <cell r="I26" t="str">
            <v>원</v>
          </cell>
        </row>
        <row r="28">
          <cell r="B28" t="str">
            <v xml:space="preserve">    제4호표 사업계획</v>
          </cell>
          <cell r="H28">
            <v>8112564</v>
          </cell>
          <cell r="I28" t="str">
            <v>원</v>
          </cell>
        </row>
        <row r="30">
          <cell r="B30" t="str">
            <v xml:space="preserve">    제5호표 성과품 작성</v>
          </cell>
          <cell r="H30">
            <v>3195856</v>
          </cell>
          <cell r="I30" t="str">
            <v>원</v>
          </cell>
        </row>
        <row r="34">
          <cell r="B34" t="str">
            <v xml:space="preserve">   나. 직접경비</v>
          </cell>
          <cell r="H34">
            <v>7280000</v>
          </cell>
          <cell r="I34" t="str">
            <v>원</v>
          </cell>
        </row>
        <row r="36">
          <cell r="B36" t="str">
            <v xml:space="preserve">    제1호표 출장경비</v>
          </cell>
          <cell r="H36">
            <v>7280000</v>
          </cell>
          <cell r="I36" t="str">
            <v>원</v>
          </cell>
        </row>
        <row r="39">
          <cell r="B39" t="str">
            <v>2. 간접비</v>
          </cell>
          <cell r="H39">
            <v>64593029.80052764</v>
          </cell>
          <cell r="I39" t="str">
            <v>원</v>
          </cell>
        </row>
        <row r="41">
          <cell r="B41" t="str">
            <v xml:space="preserve">   가. 제경비(110 - 120%)</v>
          </cell>
          <cell r="H41">
            <v>51971403.287780859</v>
          </cell>
          <cell r="I41" t="str">
            <v>원</v>
          </cell>
        </row>
        <row r="43">
          <cell r="B43" t="str">
            <v xml:space="preserve">     1) 직접인건비의 </v>
          </cell>
          <cell r="E43">
            <v>0.7</v>
          </cell>
          <cell r="H43">
            <v>51971403.287780859</v>
          </cell>
          <cell r="I43" t="str">
            <v>원</v>
          </cell>
        </row>
        <row r="45">
          <cell r="B45" t="str">
            <v xml:space="preserve">   나. 기술료(20 - 40%)</v>
          </cell>
          <cell r="H45">
            <v>12621626.512746781</v>
          </cell>
          <cell r="I45" t="str">
            <v>원</v>
          </cell>
        </row>
        <row r="47">
          <cell r="B47" t="str">
            <v xml:space="preserve">     1) (직접인건비+제경비)의</v>
          </cell>
          <cell r="E47">
            <v>0.1</v>
          </cell>
          <cell r="H47">
            <v>12621626.512746781</v>
          </cell>
          <cell r="I47" t="str">
            <v>원</v>
          </cell>
        </row>
        <row r="49">
          <cell r="B49" t="str">
            <v xml:space="preserve">   계</v>
          </cell>
          <cell r="H49">
            <v>160000000</v>
          </cell>
          <cell r="I49" t="str">
            <v>원</v>
          </cell>
        </row>
        <row r="52">
          <cell r="B52" t="str">
            <v>합    계</v>
          </cell>
          <cell r="H52">
            <v>160000000</v>
          </cell>
        </row>
        <row r="53">
          <cell r="H53" t="str">
            <v>[부가세별도]</v>
          </cell>
        </row>
        <row r="56">
          <cell r="B56" t="str">
            <v>계획면적</v>
          </cell>
          <cell r="C56" t="str">
            <v>247만 제곱미터</v>
          </cell>
        </row>
        <row r="57">
          <cell r="B57" t="str">
            <v>적용면적</v>
          </cell>
          <cell r="C57" t="str">
            <v>30만 제곱미터</v>
          </cell>
          <cell r="D57" t="str">
            <v>(12% 적용)</v>
          </cell>
        </row>
        <row r="58">
          <cell r="C58" t="str">
            <v>*보정율(a)=(30/20)^0.6</v>
          </cell>
          <cell r="E58" t="str">
            <v>=</v>
          </cell>
          <cell r="H58">
            <v>1.2754245006257907</v>
          </cell>
        </row>
        <row r="61">
          <cell r="B61" t="str">
            <v>* 견적기준 : 국토개발표준품셈</v>
          </cell>
        </row>
        <row r="62">
          <cell r="B62" t="str">
            <v>* 인건비기준 : 엔지니어링사업대가의 기준 제14조(2002.12.31기준)</v>
          </cell>
        </row>
        <row r="65">
          <cell r="B65" t="str">
            <v>II. 세 부 산 출 근 거</v>
          </cell>
        </row>
        <row r="69">
          <cell r="B69" t="str">
            <v>1. 직접비</v>
          </cell>
          <cell r="H69">
            <v>81524861.839686945</v>
          </cell>
          <cell r="I69" t="str">
            <v>원</v>
          </cell>
        </row>
        <row r="72">
          <cell r="B72" t="str">
            <v xml:space="preserve">   가. 직접인건비</v>
          </cell>
          <cell r="H72">
            <v>74244861.839686945</v>
          </cell>
          <cell r="I72" t="str">
            <v>원</v>
          </cell>
        </row>
        <row r="74">
          <cell r="B74" t="str">
            <v xml:space="preserve">    제1호표 개발여건분석</v>
          </cell>
          <cell r="H74">
            <v>14550913.818072947</v>
          </cell>
          <cell r="I74" t="str">
            <v>원</v>
          </cell>
        </row>
        <row r="75">
          <cell r="C75" t="str">
            <v>기  술  사</v>
          </cell>
          <cell r="D75">
            <v>3.8262735018773721</v>
          </cell>
          <cell r="E75" t="str">
            <v>인</v>
          </cell>
          <cell r="F75">
            <v>205071</v>
          </cell>
          <cell r="G75" t="str">
            <v>원</v>
          </cell>
          <cell r="H75">
            <v>784657.73330349464</v>
          </cell>
          <cell r="I75" t="str">
            <v>원</v>
          </cell>
        </row>
        <row r="76">
          <cell r="C76" t="str">
            <v>특급기술자</v>
          </cell>
          <cell r="D76">
            <v>7.6525470037547443</v>
          </cell>
          <cell r="E76" t="str">
            <v>인</v>
          </cell>
          <cell r="F76">
            <v>158335</v>
          </cell>
          <cell r="G76" t="str">
            <v>원</v>
          </cell>
          <cell r="H76">
            <v>1211666.0298395075</v>
          </cell>
          <cell r="I76" t="str">
            <v>원</v>
          </cell>
        </row>
        <row r="77">
          <cell r="C77" t="str">
            <v>고급기술자</v>
          </cell>
          <cell r="D77">
            <v>22.957641011264233</v>
          </cell>
          <cell r="E77" t="str">
            <v>인</v>
          </cell>
          <cell r="F77">
            <v>132936</v>
          </cell>
          <cell r="G77" t="str">
            <v>원</v>
          </cell>
          <cell r="H77">
            <v>3051896.9654734218</v>
          </cell>
          <cell r="I77" t="str">
            <v>원</v>
          </cell>
        </row>
        <row r="78">
          <cell r="C78" t="str">
            <v>중급기술자</v>
          </cell>
          <cell r="D78">
            <v>25.508490012515814</v>
          </cell>
          <cell r="E78" t="str">
            <v>인</v>
          </cell>
          <cell r="F78">
            <v>111576</v>
          </cell>
          <cell r="G78" t="str">
            <v>원</v>
          </cell>
          <cell r="H78">
            <v>2846135.2816364644</v>
          </cell>
          <cell r="I78" t="str">
            <v>원</v>
          </cell>
        </row>
        <row r="79">
          <cell r="C79" t="str">
            <v>초급기술자</v>
          </cell>
          <cell r="D79">
            <v>35.71188601752214</v>
          </cell>
          <cell r="E79" t="str">
            <v>인</v>
          </cell>
          <cell r="F79">
            <v>81676</v>
          </cell>
          <cell r="G79" t="str">
            <v>원</v>
          </cell>
          <cell r="H79">
            <v>2916804.0023671384</v>
          </cell>
          <cell r="I79" t="str">
            <v>원</v>
          </cell>
        </row>
        <row r="80">
          <cell r="C80" t="str">
            <v>보  조  원</v>
          </cell>
          <cell r="D80">
            <v>45.915282022528466</v>
          </cell>
          <cell r="E80" t="str">
            <v>인</v>
          </cell>
          <cell r="F80">
            <v>81449</v>
          </cell>
          <cell r="G80" t="str">
            <v>원</v>
          </cell>
          <cell r="H80">
            <v>3739753.805452921</v>
          </cell>
          <cell r="I80" t="str">
            <v>원</v>
          </cell>
        </row>
        <row r="82">
          <cell r="B82" t="str">
            <v xml:space="preserve">    제2호표 기본구상</v>
          </cell>
          <cell r="H82">
            <v>20429550.684801821</v>
          </cell>
          <cell r="I82" t="str">
            <v>원</v>
          </cell>
        </row>
        <row r="83">
          <cell r="C83" t="str">
            <v>기  술  사</v>
          </cell>
          <cell r="D83">
            <v>3.8262735018773721</v>
          </cell>
          <cell r="E83" t="str">
            <v>인</v>
          </cell>
          <cell r="F83">
            <v>205071</v>
          </cell>
          <cell r="G83" t="str">
            <v>원</v>
          </cell>
          <cell r="H83">
            <v>784657.73330349464</v>
          </cell>
          <cell r="I83" t="str">
            <v>원</v>
          </cell>
        </row>
        <row r="84">
          <cell r="C84" t="str">
            <v>특급기술자</v>
          </cell>
          <cell r="D84">
            <v>6.3771225031289536</v>
          </cell>
          <cell r="E84" t="str">
            <v>인</v>
          </cell>
          <cell r="F84">
            <v>158335</v>
          </cell>
          <cell r="G84" t="str">
            <v>원</v>
          </cell>
          <cell r="H84">
            <v>1009721.6915329229</v>
          </cell>
          <cell r="I84" t="str">
            <v>원</v>
          </cell>
        </row>
        <row r="85">
          <cell r="C85" t="str">
            <v>고급기술자</v>
          </cell>
          <cell r="D85">
            <v>30.610188015018977</v>
          </cell>
          <cell r="E85" t="str">
            <v>인</v>
          </cell>
          <cell r="F85">
            <v>132936</v>
          </cell>
          <cell r="G85" t="str">
            <v>원</v>
          </cell>
          <cell r="H85">
            <v>4069195.9539645626</v>
          </cell>
          <cell r="I85" t="str">
            <v>원</v>
          </cell>
        </row>
        <row r="86">
          <cell r="C86" t="str">
            <v>중급기술자</v>
          </cell>
          <cell r="D86">
            <v>38.262735018773725</v>
          </cell>
          <cell r="E86" t="str">
            <v>인</v>
          </cell>
          <cell r="F86">
            <v>111576</v>
          </cell>
          <cell r="G86" t="str">
            <v>원</v>
          </cell>
          <cell r="H86">
            <v>4269202.9224546971</v>
          </cell>
          <cell r="I86" t="str">
            <v>원</v>
          </cell>
        </row>
        <row r="87">
          <cell r="C87" t="str">
            <v>초급기술자</v>
          </cell>
          <cell r="D87">
            <v>54.843253526909002</v>
          </cell>
          <cell r="E87" t="str">
            <v>인</v>
          </cell>
          <cell r="F87">
            <v>81676</v>
          </cell>
          <cell r="G87" t="str">
            <v>원</v>
          </cell>
          <cell r="H87">
            <v>4479377.57506382</v>
          </cell>
          <cell r="I87" t="str">
            <v>원</v>
          </cell>
        </row>
        <row r="88">
          <cell r="C88" t="str">
            <v>보  조  원</v>
          </cell>
          <cell r="D88">
            <v>71.42377203504428</v>
          </cell>
          <cell r="E88" t="str">
            <v>인</v>
          </cell>
          <cell r="F88">
            <v>81449</v>
          </cell>
          <cell r="G88" t="str">
            <v>원</v>
          </cell>
          <cell r="H88">
            <v>5817394.8084823219</v>
          </cell>
          <cell r="I88" t="str">
            <v>원</v>
          </cell>
        </row>
        <row r="90">
          <cell r="B90" t="str">
            <v xml:space="preserve">    제3호표 기본계획</v>
          </cell>
          <cell r="H90">
            <v>27955977.33681218</v>
          </cell>
          <cell r="I90" t="str">
            <v>원</v>
          </cell>
        </row>
        <row r="91">
          <cell r="C91" t="str">
            <v>기  술  사</v>
          </cell>
          <cell r="D91">
            <v>7.6525470037547443</v>
          </cell>
          <cell r="E91" t="str">
            <v>인</v>
          </cell>
          <cell r="F91">
            <v>205071</v>
          </cell>
          <cell r="G91" t="str">
            <v>원</v>
          </cell>
          <cell r="H91">
            <v>1569315.4666069893</v>
          </cell>
          <cell r="I91" t="str">
            <v>원</v>
          </cell>
        </row>
        <row r="92">
          <cell r="C92" t="str">
            <v>특급기술자</v>
          </cell>
          <cell r="D92">
            <v>10.203396005006326</v>
          </cell>
          <cell r="E92" t="str">
            <v>인</v>
          </cell>
          <cell r="F92">
            <v>158335</v>
          </cell>
          <cell r="G92" t="str">
            <v>원</v>
          </cell>
          <cell r="H92">
            <v>1615554.7064526766</v>
          </cell>
          <cell r="I92" t="str">
            <v>원</v>
          </cell>
        </row>
        <row r="93">
          <cell r="C93" t="str">
            <v>고급기술자</v>
          </cell>
          <cell r="D93">
            <v>40.813584020025303</v>
          </cell>
          <cell r="E93" t="str">
            <v>인</v>
          </cell>
          <cell r="F93">
            <v>132936</v>
          </cell>
          <cell r="G93" t="str">
            <v>원</v>
          </cell>
          <cell r="H93">
            <v>5425594.6052860841</v>
          </cell>
          <cell r="I93" t="str">
            <v>원</v>
          </cell>
        </row>
        <row r="94">
          <cell r="C94" t="str">
            <v>중급기술자</v>
          </cell>
          <cell r="D94">
            <v>48.466131023780051</v>
          </cell>
          <cell r="E94" t="str">
            <v>인</v>
          </cell>
          <cell r="F94">
            <v>111576</v>
          </cell>
          <cell r="G94" t="str">
            <v>원</v>
          </cell>
          <cell r="H94">
            <v>5407657.0351092825</v>
          </cell>
          <cell r="I94" t="str">
            <v>원</v>
          </cell>
        </row>
        <row r="95">
          <cell r="C95" t="str">
            <v>초급기술자</v>
          </cell>
          <cell r="D95">
            <v>77.800894538173239</v>
          </cell>
          <cell r="E95" t="str">
            <v>인</v>
          </cell>
          <cell r="F95">
            <v>81676</v>
          </cell>
          <cell r="G95" t="str">
            <v>원</v>
          </cell>
          <cell r="H95">
            <v>6354465.8622998372</v>
          </cell>
          <cell r="I95" t="str">
            <v>원</v>
          </cell>
        </row>
        <row r="96">
          <cell r="C96" t="str">
            <v>보  조  원</v>
          </cell>
          <cell r="D96">
            <v>93.10598854568272</v>
          </cell>
          <cell r="E96" t="str">
            <v>인</v>
          </cell>
          <cell r="F96">
            <v>81449</v>
          </cell>
          <cell r="G96" t="str">
            <v>원</v>
          </cell>
          <cell r="H96">
            <v>7583389.661057312</v>
          </cell>
          <cell r="I96" t="str">
            <v>원</v>
          </cell>
        </row>
        <row r="98">
          <cell r="B98" t="str">
            <v xml:space="preserve">    제4호표 사업계획</v>
          </cell>
          <cell r="H98">
            <v>8112564</v>
          </cell>
          <cell r="I98" t="str">
            <v>원</v>
          </cell>
        </row>
        <row r="99">
          <cell r="C99" t="str">
            <v>기  술  사</v>
          </cell>
          <cell r="D99">
            <v>4</v>
          </cell>
          <cell r="E99" t="str">
            <v>인</v>
          </cell>
          <cell r="F99">
            <v>205071</v>
          </cell>
          <cell r="G99" t="str">
            <v>원</v>
          </cell>
          <cell r="H99">
            <v>820284</v>
          </cell>
          <cell r="I99" t="str">
            <v>원</v>
          </cell>
        </row>
        <row r="100">
          <cell r="C100" t="str">
            <v>특급기술자</v>
          </cell>
          <cell r="D100">
            <v>5</v>
          </cell>
          <cell r="E100" t="str">
            <v>인</v>
          </cell>
          <cell r="F100">
            <v>158335</v>
          </cell>
          <cell r="G100" t="str">
            <v>원</v>
          </cell>
          <cell r="H100">
            <v>791675</v>
          </cell>
          <cell r="I100" t="str">
            <v>원</v>
          </cell>
        </row>
        <row r="101">
          <cell r="C101" t="str">
            <v>고급기술자</v>
          </cell>
          <cell r="D101">
            <v>15</v>
          </cell>
          <cell r="E101" t="str">
            <v>인</v>
          </cell>
          <cell r="F101">
            <v>132936</v>
          </cell>
          <cell r="G101" t="str">
            <v>원</v>
          </cell>
          <cell r="H101">
            <v>1994040</v>
          </cell>
          <cell r="I101" t="str">
            <v>원</v>
          </cell>
        </row>
        <row r="102">
          <cell r="C102" t="str">
            <v>중급기술자</v>
          </cell>
          <cell r="D102">
            <v>17</v>
          </cell>
          <cell r="E102" t="str">
            <v>인</v>
          </cell>
          <cell r="F102">
            <v>111576</v>
          </cell>
          <cell r="G102" t="str">
            <v>원</v>
          </cell>
          <cell r="H102">
            <v>1896792</v>
          </cell>
          <cell r="I102" t="str">
            <v>원</v>
          </cell>
        </row>
        <row r="103">
          <cell r="C103" t="str">
            <v>초급기술자</v>
          </cell>
          <cell r="D103">
            <v>15</v>
          </cell>
          <cell r="E103" t="str">
            <v>인</v>
          </cell>
          <cell r="F103">
            <v>81676</v>
          </cell>
          <cell r="G103" t="str">
            <v>원</v>
          </cell>
          <cell r="H103">
            <v>1225140</v>
          </cell>
          <cell r="I103" t="str">
            <v>원</v>
          </cell>
        </row>
        <row r="104">
          <cell r="C104" t="str">
            <v>보  조  원</v>
          </cell>
          <cell r="D104">
            <v>17</v>
          </cell>
          <cell r="E104" t="str">
            <v>인</v>
          </cell>
          <cell r="F104">
            <v>81449</v>
          </cell>
          <cell r="G104" t="str">
            <v>원</v>
          </cell>
          <cell r="H104">
            <v>1384633</v>
          </cell>
          <cell r="I104" t="str">
            <v>원</v>
          </cell>
        </row>
        <row r="106">
          <cell r="B106" t="str">
            <v xml:space="preserve">    제5호표 성과품 작성</v>
          </cell>
          <cell r="H106">
            <v>3195856</v>
          </cell>
          <cell r="I106" t="str">
            <v>원</v>
          </cell>
        </row>
        <row r="107">
          <cell r="C107" t="str">
            <v>기  술  사</v>
          </cell>
          <cell r="D107">
            <v>1</v>
          </cell>
          <cell r="E107" t="str">
            <v>인</v>
          </cell>
          <cell r="F107">
            <v>205071</v>
          </cell>
          <cell r="G107" t="str">
            <v>원</v>
          </cell>
          <cell r="H107">
            <v>205071</v>
          </cell>
          <cell r="I107" t="str">
            <v>원</v>
          </cell>
        </row>
        <row r="108">
          <cell r="C108" t="str">
            <v>특급기술자</v>
          </cell>
          <cell r="D108">
            <v>1</v>
          </cell>
          <cell r="E108" t="str">
            <v>인</v>
          </cell>
          <cell r="F108">
            <v>158335</v>
          </cell>
          <cell r="G108" t="str">
            <v>원</v>
          </cell>
          <cell r="H108">
            <v>158335</v>
          </cell>
          <cell r="I108" t="str">
            <v>원</v>
          </cell>
        </row>
        <row r="109">
          <cell r="C109" t="str">
            <v>고급기술자</v>
          </cell>
          <cell r="D109">
            <v>4</v>
          </cell>
          <cell r="E109" t="str">
            <v>인</v>
          </cell>
          <cell r="F109">
            <v>132936</v>
          </cell>
          <cell r="G109" t="str">
            <v>원</v>
          </cell>
          <cell r="H109">
            <v>531744</v>
          </cell>
          <cell r="I109" t="str">
            <v>원</v>
          </cell>
        </row>
        <row r="110">
          <cell r="C110" t="str">
            <v>중급기술자</v>
          </cell>
          <cell r="D110">
            <v>6</v>
          </cell>
          <cell r="E110" t="str">
            <v>인</v>
          </cell>
          <cell r="F110">
            <v>111576</v>
          </cell>
          <cell r="G110" t="str">
            <v>원</v>
          </cell>
          <cell r="H110">
            <v>669456</v>
          </cell>
          <cell r="I110" t="str">
            <v>원</v>
          </cell>
        </row>
        <row r="111">
          <cell r="C111" t="str">
            <v>초급기술자</v>
          </cell>
          <cell r="D111">
            <v>10</v>
          </cell>
          <cell r="E111" t="str">
            <v>인</v>
          </cell>
          <cell r="F111">
            <v>81676</v>
          </cell>
          <cell r="G111" t="str">
            <v>원</v>
          </cell>
          <cell r="H111">
            <v>816760</v>
          </cell>
          <cell r="I111" t="str">
            <v>원</v>
          </cell>
        </row>
        <row r="112">
          <cell r="C112" t="str">
            <v>보  조  원</v>
          </cell>
          <cell r="D112">
            <v>10</v>
          </cell>
          <cell r="E112" t="str">
            <v>인</v>
          </cell>
          <cell r="F112">
            <v>81449</v>
          </cell>
          <cell r="G112" t="str">
            <v>원</v>
          </cell>
          <cell r="H112">
            <v>814490</v>
          </cell>
          <cell r="I112" t="str">
            <v>원</v>
          </cell>
        </row>
        <row r="115">
          <cell r="B115" t="str">
            <v xml:space="preserve">   나. 직접경비</v>
          </cell>
          <cell r="H115">
            <v>7280000</v>
          </cell>
          <cell r="I115" t="str">
            <v>원</v>
          </cell>
        </row>
        <row r="117">
          <cell r="B117" t="str">
            <v xml:space="preserve">    제1호표 출장경비</v>
          </cell>
          <cell r="E117" t="str">
            <v>(현지답사 1차측정 공청회 2차측정)</v>
          </cell>
          <cell r="H117">
            <v>7280000</v>
          </cell>
          <cell r="I117" t="str">
            <v>원</v>
          </cell>
        </row>
        <row r="118">
          <cell r="D118">
            <v>2</v>
          </cell>
          <cell r="E118">
            <v>3</v>
          </cell>
          <cell r="F118">
            <v>5</v>
          </cell>
          <cell r="H118" t="str">
            <v>인,일,회</v>
          </cell>
        </row>
        <row r="119">
          <cell r="B119" t="str">
            <v xml:space="preserve">      - 기능인력 (2인,2박3일,5회출장 기준)</v>
          </cell>
          <cell r="H119">
            <v>3640000</v>
          </cell>
          <cell r="I119" t="str">
            <v>원</v>
          </cell>
        </row>
        <row r="120">
          <cell r="B120" t="str">
            <v xml:space="preserve">        식      대: </v>
          </cell>
          <cell r="F120">
            <v>8000</v>
          </cell>
          <cell r="G120" t="str">
            <v>원</v>
          </cell>
          <cell r="H120">
            <v>240000</v>
          </cell>
          <cell r="I120" t="str">
            <v>원</v>
          </cell>
        </row>
        <row r="121">
          <cell r="B121" t="str">
            <v xml:space="preserve">        숙  박  비: </v>
          </cell>
          <cell r="F121">
            <v>50000</v>
          </cell>
          <cell r="G121" t="str">
            <v>원</v>
          </cell>
          <cell r="H121">
            <v>1000000</v>
          </cell>
          <cell r="I121" t="str">
            <v>원</v>
          </cell>
        </row>
        <row r="122">
          <cell r="B122" t="str">
            <v xml:space="preserve">        일      당: </v>
          </cell>
          <cell r="F122">
            <v>30000</v>
          </cell>
          <cell r="G122" t="str">
            <v>원</v>
          </cell>
          <cell r="H122">
            <v>900000</v>
          </cell>
          <cell r="I122" t="str">
            <v>원</v>
          </cell>
        </row>
        <row r="123">
          <cell r="B123" t="str">
            <v xml:space="preserve">        차량유지비:  </v>
          </cell>
          <cell r="F123">
            <v>100000</v>
          </cell>
          <cell r="G123" t="str">
            <v>원</v>
          </cell>
          <cell r="H123">
            <v>1500000</v>
          </cell>
          <cell r="I123" t="str">
            <v>원</v>
          </cell>
        </row>
        <row r="124">
          <cell r="D124">
            <v>2</v>
          </cell>
          <cell r="E124">
            <v>3</v>
          </cell>
          <cell r="F124">
            <v>5</v>
          </cell>
          <cell r="H124" t="str">
            <v>인,일,회</v>
          </cell>
        </row>
        <row r="125">
          <cell r="B125" t="str">
            <v xml:space="preserve">      - 기술인력 (2인,2박3일,5회출장 기준)      </v>
          </cell>
          <cell r="H125">
            <v>3640000</v>
          </cell>
          <cell r="I125" t="str">
            <v>원</v>
          </cell>
        </row>
        <row r="126">
          <cell r="B126" t="str">
            <v xml:space="preserve">        식      대: </v>
          </cell>
          <cell r="F126">
            <v>8000</v>
          </cell>
          <cell r="G126" t="str">
            <v>원</v>
          </cell>
          <cell r="H126">
            <v>240000</v>
          </cell>
          <cell r="I126" t="str">
            <v>원</v>
          </cell>
        </row>
        <row r="127">
          <cell r="B127" t="str">
            <v xml:space="preserve">        숙  박  비:</v>
          </cell>
          <cell r="F127">
            <v>50000</v>
          </cell>
          <cell r="G127" t="str">
            <v>원</v>
          </cell>
          <cell r="H127">
            <v>1000000</v>
          </cell>
          <cell r="I127" t="str">
            <v>원</v>
          </cell>
        </row>
        <row r="128">
          <cell r="B128" t="str">
            <v xml:space="preserve">        일      당: </v>
          </cell>
          <cell r="F128">
            <v>30000</v>
          </cell>
          <cell r="G128" t="str">
            <v>원</v>
          </cell>
          <cell r="H128">
            <v>900000</v>
          </cell>
          <cell r="I128" t="str">
            <v>원</v>
          </cell>
        </row>
        <row r="129">
          <cell r="B129" t="str">
            <v xml:space="preserve">        차량유지비: </v>
          </cell>
          <cell r="F129">
            <v>100000</v>
          </cell>
          <cell r="G129" t="str">
            <v>원</v>
          </cell>
          <cell r="H129">
            <v>1500000</v>
          </cell>
          <cell r="I129" t="str">
            <v>원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시계획(재정비)"/>
      <sheetName val="도시계획시설(변경)결정"/>
      <sheetName val="도시(지역)교통계획"/>
      <sheetName val="지구단위계획"/>
      <sheetName val="지형도면고시계획"/>
      <sheetName val="노임단가"/>
      <sheetName val="기본DATA"/>
      <sheetName val="집수정"/>
      <sheetName val="ABUT수량-A1"/>
      <sheetName val="포장복구집계"/>
      <sheetName val="내역서"/>
      <sheetName val="중기사용료"/>
      <sheetName val="적용노임"/>
      <sheetName val="일반자재"/>
      <sheetName val="직접경비"/>
      <sheetName val="1.설계기준"/>
      <sheetName val="증감대비"/>
      <sheetName val="입찰안"/>
      <sheetName val="일위대가(계측기설치)"/>
      <sheetName val="상수도토공집계표"/>
      <sheetName val="입력변수"/>
      <sheetName val="3지구단위"/>
      <sheetName val="개발계획수립"/>
      <sheetName val="I一般比"/>
      <sheetName val="날개벽수량표"/>
      <sheetName val="통합"/>
      <sheetName val="단가"/>
      <sheetName val="자재단가비교표"/>
      <sheetName val="갑지"/>
      <sheetName val="원가계산서"/>
      <sheetName val="DATE"/>
      <sheetName val="5지구단위"/>
      <sheetName val="지구단위계획품셈"/>
      <sheetName val="날개벽"/>
      <sheetName val="표준계약서"/>
      <sheetName val="1호맨홀토공"/>
      <sheetName val="범용개발순소요비용"/>
      <sheetName val="입출재고현황 (2)"/>
      <sheetName val="각종양식"/>
      <sheetName val="표지"/>
      <sheetName val="DATA"/>
      <sheetName val="심사계산"/>
      <sheetName val="설계"/>
      <sheetName val="기둥(원형)"/>
      <sheetName val="TOTAL3"/>
      <sheetName val="INPUT"/>
    </sheetNames>
    <sheetDataSet>
      <sheetData sheetId="0"/>
      <sheetData sheetId="1"/>
      <sheetData sheetId="2"/>
      <sheetData sheetId="3"/>
      <sheetData sheetId="4"/>
      <sheetData sheetId="5" refreshError="1">
        <row r="9">
          <cell r="Q9">
            <v>176713</v>
          </cell>
        </row>
        <row r="11">
          <cell r="M11">
            <v>155637</v>
          </cell>
          <cell r="Q11">
            <v>159658</v>
          </cell>
        </row>
        <row r="13">
          <cell r="M13">
            <v>124025</v>
          </cell>
          <cell r="Q13">
            <v>124903</v>
          </cell>
          <cell r="Z13">
            <v>93309</v>
          </cell>
        </row>
        <row r="15">
          <cell r="M15">
            <v>103036</v>
          </cell>
          <cell r="Q15">
            <v>101968</v>
          </cell>
          <cell r="Z15">
            <v>77131</v>
          </cell>
        </row>
        <row r="17">
          <cell r="M17">
            <v>83228</v>
          </cell>
          <cell r="Q17">
            <v>78894</v>
          </cell>
          <cell r="Z17">
            <v>59569</v>
          </cell>
        </row>
        <row r="19">
          <cell r="I19">
            <v>79018</v>
          </cell>
          <cell r="Q19">
            <v>77109</v>
          </cell>
          <cell r="Z19">
            <v>70840</v>
          </cell>
          <cell r="AD19">
            <v>86679</v>
          </cell>
          <cell r="AH19">
            <v>106782</v>
          </cell>
          <cell r="AL19">
            <v>91404</v>
          </cell>
        </row>
        <row r="21">
          <cell r="M21" t="str">
            <v xml:space="preserve"> </v>
          </cell>
          <cell r="Q21">
            <v>66126</v>
          </cell>
          <cell r="Z21">
            <v>55480</v>
          </cell>
          <cell r="AD21">
            <v>65169</v>
          </cell>
          <cell r="AH21">
            <v>82210</v>
          </cell>
          <cell r="AL21">
            <v>74874</v>
          </cell>
        </row>
        <row r="23">
          <cell r="I23">
            <v>52348</v>
          </cell>
          <cell r="Z23">
            <v>44587</v>
          </cell>
          <cell r="AD23">
            <v>52677</v>
          </cell>
          <cell r="AH23">
            <v>62987</v>
          </cell>
        </row>
        <row r="25">
          <cell r="I25">
            <v>33755</v>
          </cell>
        </row>
        <row r="27">
          <cell r="Z27">
            <v>138828</v>
          </cell>
        </row>
        <row r="29">
          <cell r="Z29">
            <v>67437</v>
          </cell>
        </row>
        <row r="31">
          <cell r="Z31">
            <v>122395</v>
          </cell>
        </row>
        <row r="33">
          <cell r="Z33">
            <v>131059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강재수량-총"/>
      <sheetName val="철근량"/>
      <sheetName val="토공수량집"/>
      <sheetName val="어곡-타공종"/>
      <sheetName val="총괄집계"/>
      <sheetName val="총괄집계1 (3)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abut집계"/>
      <sheetName val="상-교대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통전1교-A1토공"/>
      <sheetName val="통전1교-A2토공"/>
      <sheetName val="사천2교-A1토공"/>
      <sheetName val="사천2교-A2토공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Sheet2"/>
      <sheetName val="Sheet3"/>
      <sheetName val="부대공집계(옛날)"/>
      <sheetName val="부대공집계표"/>
      <sheetName val="오수공"/>
      <sheetName val="우수공"/>
      <sheetName val="구내배관"/>
      <sheetName val="BYPASS날개벽"/>
      <sheetName val="교대집계"/>
      <sheetName val="총괄토공집계"/>
      <sheetName val="1 line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단면 (2)"/>
      <sheetName val="교대수량집계표"/>
      <sheetName val="교대수량"/>
      <sheetName val="토공집계표"/>
      <sheetName val="구조물깨기수량집계"/>
      <sheetName val="교량깨기"/>
      <sheetName val="전체제잡비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정렬"/>
      <sheetName val="기본DATA"/>
      <sheetName val="남양내역"/>
      <sheetName val="실행내역"/>
      <sheetName val="#REF"/>
      <sheetName val="요율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BOQ(전체)"/>
      <sheetName val="사  업  비  수  지  예  산  서"/>
      <sheetName val="집 계 표"/>
      <sheetName val="기계내역"/>
      <sheetName val="도급대실행대비표"/>
      <sheetName val="000000"/>
      <sheetName val="시점부"/>
      <sheetName val="시점부토적표"/>
      <sheetName val="종점부"/>
      <sheetName val="종점부토적표"/>
      <sheetName val="간선계산"/>
      <sheetName val="대전-교대(A1-A2)"/>
      <sheetName val="apt수량"/>
      <sheetName val="전체_1설계"/>
      <sheetName val="绑ꣃ˞짛༏濼殃恸䁍◣"/>
      <sheetName val="가로등내역서"/>
      <sheetName val="단면가정"/>
      <sheetName val="조명시설"/>
      <sheetName val="당진1,2호기전선관설치및접지4차공사내역서-을지"/>
      <sheetName val="INPUT"/>
      <sheetName val="골재산출"/>
      <sheetName val="BID"/>
      <sheetName val="3.바닥판설계"/>
      <sheetName val="입찰안"/>
      <sheetName val="VXXXXXXX"/>
      <sheetName val="소방"/>
      <sheetName val="CABLE SIZE-3"/>
      <sheetName val="B2BERP"/>
      <sheetName val="수량집계표"/>
      <sheetName val="산출근거"/>
      <sheetName val="산수배수"/>
      <sheetName val="편입토지조서"/>
      <sheetName val="공주-교대(A1)"/>
      <sheetName val="현황산출서"/>
      <sheetName val="type-F"/>
      <sheetName val="투찰"/>
      <sheetName val="품셈"/>
      <sheetName val="배수공"/>
      <sheetName val="전기일위목록"/>
      <sheetName val="유동표"/>
      <sheetName val="날개벽"/>
      <sheetName val="산출근거1"/>
      <sheetName val="맨홀수량산출"/>
      <sheetName val="1호인버트수량"/>
      <sheetName val="전입"/>
      <sheetName val="Sheet15"/>
      <sheetName val="위치조서"/>
      <sheetName val="성서방향-교대(A2)"/>
      <sheetName val="전차선로 물량표"/>
      <sheetName val="앉음벽 (2)"/>
      <sheetName val="1.취수장"/>
      <sheetName val="일위대가(계측기설치)"/>
      <sheetName val="건축내역"/>
      <sheetName val="변화치수"/>
      <sheetName val="B(함)일반수량"/>
      <sheetName val="SLIDES"/>
      <sheetName val="도장수량(하1)"/>
      <sheetName val="주형"/>
      <sheetName val="TEL"/>
      <sheetName val="적용토목"/>
      <sheetName val="BLOCK-1"/>
      <sheetName val="플랜트 설치"/>
      <sheetName val="공사비예산서(토목분)"/>
      <sheetName val="기자재비"/>
      <sheetName val="설계명세서"/>
      <sheetName val="하수급견적대비"/>
      <sheetName val="토목"/>
      <sheetName val="["/>
      <sheetName val="ABUT수량-A1"/>
      <sheetName val="진주방향"/>
      <sheetName val="마산방향"/>
      <sheetName val="마산방향철근집계"/>
      <sheetName val="수량명세서"/>
      <sheetName val="포장복구집계"/>
      <sheetName val="6공구(당초)"/>
      <sheetName val="기초코드"/>
      <sheetName val="공사일보(4월11탬גּ"/>
      <sheetName val="8설7발"/>
      <sheetName val="연결임시"/>
      <sheetName val="수로교총재료집계"/>
      <sheetName val="포장공"/>
      <sheetName val="지급자재"/>
      <sheetName val="교각계산"/>
      <sheetName val="A-4"/>
      <sheetName val="단위단가"/>
      <sheetName val="기초공"/>
      <sheetName val="기둥(원형)"/>
      <sheetName val="양수장구조물총"/>
      <sheetName val="양수장토공총"/>
      <sheetName val="봉양~조차장간고하개명(신설)"/>
      <sheetName val="3CHBDC"/>
      <sheetName val="(C)원내역"/>
      <sheetName val="자재단가비교표"/>
      <sheetName val="공사수행방안"/>
      <sheetName val="시멘트"/>
      <sheetName val="일위"/>
      <sheetName val="품셈TABLE"/>
      <sheetName val="B부대공"/>
      <sheetName val="원가계산서구조조정"/>
      <sheetName val="토공산근"/>
      <sheetName val="Sheet1 (2)"/>
      <sheetName val="터파기및재료"/>
      <sheetName val="2.8 부재_xffff_도(_xffff_한)"/>
      <sheetName val="2._xffff_.2 벽설계"/>
      <sheetName val="공사비내역"/>
      <sheetName val="산출내역서집계표"/>
      <sheetName val="손익분석"/>
      <sheetName val="기계경비"/>
      <sheetName val="J형측구단위수량"/>
      <sheetName val="공작물조직표(용배수)"/>
      <sheetName val="암거 제원표"/>
      <sheetName val="우,오수"/>
      <sheetName val="Macro1"/>
      <sheetName val="물가시세"/>
      <sheetName val="노임단가"/>
      <sheetName val="가정단면"/>
      <sheetName val="날개벽(시점좌측)"/>
      <sheetName val="상행-교대(A1-A2)"/>
      <sheetName val="상수도토공집계표"/>
      <sheetName val="토사(PE)"/>
      <sheetName val="200"/>
      <sheetName val="가도공"/>
      <sheetName val="준검 내역서"/>
      <sheetName val="초곡1교(일반)"/>
      <sheetName val="토량1-1"/>
      <sheetName val="자재운반단가일람표"/>
      <sheetName val="입출재고현황 (2)"/>
      <sheetName val="(1)본선수량집계"/>
      <sheetName val="건축집계"/>
      <sheetName val="토목집계"/>
      <sheetName val="조경집계"/>
      <sheetName val="IN"/>
      <sheetName val="총괄표"/>
      <sheetName val="용산1(해보)"/>
      <sheetName val="일위대가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남양시작동자105노65기1.3화1.2"/>
      <sheetName val="COPING"/>
      <sheetName val="실행철강하도"/>
      <sheetName val="일위대가1"/>
      <sheetName val="일위대가10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설계내역(2000)"/>
      <sheetName val="변수값"/>
      <sheetName val="중기상차"/>
      <sheetName val="AS복구"/>
      <sheetName val="중기터파기"/>
      <sheetName val="도장"/>
      <sheetName val="밸브설치"/>
      <sheetName val="6.교좌면보강"/>
      <sheetName val="토공(우물통,기타) "/>
      <sheetName val="공사비"/>
      <sheetName val="용지매수"/>
      <sheetName val="단가조사"/>
      <sheetName val="교대(A1-A2)"/>
      <sheetName val="부대내역"/>
      <sheetName val="포장공사"/>
      <sheetName val="교대(당진방향)삁세집계(A2)"/>
      <sheetName val="Q형플륨집계"/>
      <sheetName val="공사일보_x0008_4월25일)"/>
      <sheetName val="공사일듴(4월28일)"/>
      <sheetName val="증감대비"/>
      <sheetName val="시설수량표"/>
      <sheetName val="실행대비"/>
      <sheetName val="JJ"/>
      <sheetName val="용늪교종점측교대_x0000__x0009_ӐЀ_x0004__x0000__xdfa0_̠ӴЀF_x0010_[교대토공.XLS]S"/>
      <sheetName val="전선 및 전선관"/>
      <sheetName val="70%"/>
      <sheetName val="서울교대토공집계(★)"/>
      <sheetName val="춘천교대토공집계(★)"/>
      <sheetName val="전체"/>
      <sheetName val="내역서1"/>
      <sheetName val="경산(을)"/>
      <sheetName val="반중력식옹벽"/>
      <sheetName val="입적표"/>
      <sheetName val="I一般比"/>
      <sheetName val="설직재-1"/>
      <sheetName val="N賃率-職"/>
      <sheetName val="제직재"/>
      <sheetName val="장문교(대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"/>
      <sheetName val="2000년1차"/>
    </sheetNames>
    <sheetDataSet>
      <sheetData sheetId="0">
        <row r="3">
          <cell r="A3" t="str">
            <v>코드</v>
          </cell>
          <cell r="B3" t="str">
            <v>품명</v>
          </cell>
          <cell r="C3" t="str">
            <v>규격</v>
          </cell>
          <cell r="D3" t="str">
            <v>단위</v>
          </cell>
          <cell r="E3" t="str">
            <v>단가</v>
          </cell>
          <cell r="F3" t="str">
            <v>단가</v>
          </cell>
          <cell r="G3" t="str">
            <v xml:space="preserve"> PAGE</v>
          </cell>
          <cell r="H3" t="str">
            <v xml:space="preserve"> 금  액 </v>
          </cell>
          <cell r="I3" t="str">
            <v xml:space="preserve"> PAGE</v>
          </cell>
          <cell r="J3" t="str">
            <v xml:space="preserve">금  액 </v>
          </cell>
          <cell r="K3" t="str">
            <v>PAGE</v>
          </cell>
          <cell r="L3" t="str">
            <v xml:space="preserve">금   액 </v>
          </cell>
        </row>
        <row r="4">
          <cell r="A4">
            <v>10110</v>
          </cell>
          <cell r="B4" t="str">
            <v>전 선 관</v>
          </cell>
          <cell r="C4" t="str">
            <v>PE 16C</v>
          </cell>
          <cell r="D4" t="str">
            <v>M</v>
          </cell>
          <cell r="F4">
            <v>140</v>
          </cell>
          <cell r="I4">
            <v>714</v>
          </cell>
          <cell r="J4">
            <v>140</v>
          </cell>
          <cell r="K4">
            <v>851</v>
          </cell>
          <cell r="L4">
            <v>140</v>
          </cell>
        </row>
        <row r="5">
          <cell r="A5">
            <v>10120</v>
          </cell>
          <cell r="B5" t="str">
            <v>전 선 관</v>
          </cell>
          <cell r="C5" t="str">
            <v>PE 22C</v>
          </cell>
          <cell r="D5" t="str">
            <v>M</v>
          </cell>
          <cell r="F5">
            <v>186</v>
          </cell>
          <cell r="I5">
            <v>714</v>
          </cell>
          <cell r="J5">
            <v>200</v>
          </cell>
          <cell r="K5">
            <v>851</v>
          </cell>
          <cell r="L5">
            <v>186</v>
          </cell>
        </row>
        <row r="6">
          <cell r="A6">
            <v>10130</v>
          </cell>
          <cell r="B6" t="str">
            <v>전 선 관</v>
          </cell>
          <cell r="C6" t="str">
            <v>PE 28C</v>
          </cell>
          <cell r="D6" t="str">
            <v>M</v>
          </cell>
          <cell r="F6">
            <v>285</v>
          </cell>
          <cell r="I6">
            <v>714</v>
          </cell>
          <cell r="J6">
            <v>330</v>
          </cell>
          <cell r="K6">
            <v>851</v>
          </cell>
          <cell r="L6">
            <v>285</v>
          </cell>
        </row>
        <row r="7">
          <cell r="A7">
            <v>10140</v>
          </cell>
          <cell r="B7" t="str">
            <v>전 선 관</v>
          </cell>
          <cell r="C7" t="str">
            <v>PE 36C</v>
          </cell>
          <cell r="D7" t="str">
            <v>M</v>
          </cell>
          <cell r="F7">
            <v>413</v>
          </cell>
          <cell r="I7">
            <v>714</v>
          </cell>
          <cell r="J7">
            <v>490</v>
          </cell>
          <cell r="K7">
            <v>851</v>
          </cell>
          <cell r="L7">
            <v>413</v>
          </cell>
        </row>
        <row r="8">
          <cell r="A8">
            <v>10150</v>
          </cell>
          <cell r="B8" t="str">
            <v>전 선 관</v>
          </cell>
          <cell r="C8" t="str">
            <v>PE 42C</v>
          </cell>
          <cell r="D8" t="str">
            <v>M</v>
          </cell>
          <cell r="F8">
            <v>544</v>
          </cell>
          <cell r="I8">
            <v>714</v>
          </cell>
          <cell r="J8">
            <v>570</v>
          </cell>
          <cell r="K8">
            <v>851</v>
          </cell>
          <cell r="L8">
            <v>544</v>
          </cell>
        </row>
        <row r="9">
          <cell r="A9">
            <v>10160</v>
          </cell>
          <cell r="B9" t="str">
            <v>전 선 관</v>
          </cell>
          <cell r="C9" t="str">
            <v>PE 54C</v>
          </cell>
          <cell r="D9" t="str">
            <v>M</v>
          </cell>
          <cell r="F9">
            <v>769</v>
          </cell>
          <cell r="I9">
            <v>714</v>
          </cell>
          <cell r="J9">
            <v>860</v>
          </cell>
          <cell r="K9">
            <v>851</v>
          </cell>
          <cell r="L9">
            <v>769</v>
          </cell>
        </row>
        <row r="10">
          <cell r="A10">
            <v>10170</v>
          </cell>
          <cell r="B10" t="str">
            <v>전 선 관</v>
          </cell>
          <cell r="C10" t="str">
            <v>PE 70C</v>
          </cell>
          <cell r="D10" t="str">
            <v>M</v>
          </cell>
          <cell r="F10">
            <v>988</v>
          </cell>
          <cell r="I10">
            <v>714</v>
          </cell>
          <cell r="J10">
            <v>1200</v>
          </cell>
          <cell r="K10">
            <v>851</v>
          </cell>
          <cell r="L10">
            <v>988</v>
          </cell>
        </row>
        <row r="11">
          <cell r="A11">
            <v>10180</v>
          </cell>
          <cell r="B11" t="str">
            <v>전 선 관</v>
          </cell>
          <cell r="C11" t="str">
            <v>PE 100C</v>
          </cell>
          <cell r="D11" t="str">
            <v>M</v>
          </cell>
          <cell r="F11">
            <v>1933</v>
          </cell>
          <cell r="I11">
            <v>714</v>
          </cell>
          <cell r="J11">
            <v>2500</v>
          </cell>
          <cell r="K11">
            <v>851</v>
          </cell>
          <cell r="L11">
            <v>1933</v>
          </cell>
        </row>
        <row r="12">
          <cell r="A12">
            <v>10190</v>
          </cell>
          <cell r="B12" t="str">
            <v>전 선 관</v>
          </cell>
          <cell r="C12" t="str">
            <v>ST 16C</v>
          </cell>
          <cell r="D12" t="str">
            <v>M</v>
          </cell>
          <cell r="F12">
            <v>665</v>
          </cell>
          <cell r="G12">
            <v>374</v>
          </cell>
          <cell r="H12">
            <v>665</v>
          </cell>
        </row>
        <row r="13">
          <cell r="A13">
            <v>10200</v>
          </cell>
          <cell r="B13" t="str">
            <v>전 선 관</v>
          </cell>
          <cell r="C13" t="str">
            <v>ST 22C</v>
          </cell>
          <cell r="D13" t="str">
            <v>M</v>
          </cell>
          <cell r="F13">
            <v>852</v>
          </cell>
          <cell r="G13">
            <v>374</v>
          </cell>
          <cell r="H13">
            <v>852</v>
          </cell>
        </row>
        <row r="14">
          <cell r="A14">
            <v>10210</v>
          </cell>
          <cell r="B14" t="str">
            <v>전 선 관</v>
          </cell>
          <cell r="C14" t="str">
            <v>ST 28C</v>
          </cell>
          <cell r="D14" t="str">
            <v>M</v>
          </cell>
          <cell r="F14">
            <v>1112</v>
          </cell>
          <cell r="G14">
            <v>374</v>
          </cell>
          <cell r="H14">
            <v>1112</v>
          </cell>
        </row>
        <row r="15">
          <cell r="A15">
            <v>10220</v>
          </cell>
          <cell r="B15" t="str">
            <v>전 선 관</v>
          </cell>
          <cell r="C15" t="str">
            <v>ST 36C</v>
          </cell>
          <cell r="D15" t="str">
            <v>M</v>
          </cell>
          <cell r="F15">
            <v>1365</v>
          </cell>
          <cell r="G15">
            <v>374</v>
          </cell>
          <cell r="H15">
            <v>1365</v>
          </cell>
        </row>
        <row r="16">
          <cell r="A16">
            <v>10230</v>
          </cell>
          <cell r="B16" t="str">
            <v>전 선 관</v>
          </cell>
          <cell r="C16" t="str">
            <v>ST 42C</v>
          </cell>
          <cell r="D16" t="str">
            <v>M</v>
          </cell>
          <cell r="F16">
            <v>1582</v>
          </cell>
          <cell r="G16">
            <v>374</v>
          </cell>
          <cell r="H16">
            <v>1582</v>
          </cell>
        </row>
        <row r="17">
          <cell r="A17">
            <v>10240</v>
          </cell>
          <cell r="B17" t="str">
            <v>전 선 관</v>
          </cell>
          <cell r="C17" t="str">
            <v>ST 54C</v>
          </cell>
          <cell r="D17" t="str">
            <v>M</v>
          </cell>
          <cell r="F17">
            <v>2206</v>
          </cell>
          <cell r="G17">
            <v>374</v>
          </cell>
          <cell r="H17">
            <v>2206</v>
          </cell>
        </row>
        <row r="18">
          <cell r="A18">
            <v>10250</v>
          </cell>
          <cell r="B18" t="str">
            <v>전 선 관</v>
          </cell>
          <cell r="C18" t="str">
            <v>ST 70C</v>
          </cell>
          <cell r="D18" t="str">
            <v>M</v>
          </cell>
          <cell r="F18">
            <v>2805</v>
          </cell>
          <cell r="G18">
            <v>374</v>
          </cell>
          <cell r="H18">
            <v>2805</v>
          </cell>
        </row>
        <row r="19">
          <cell r="A19">
            <v>10260</v>
          </cell>
          <cell r="B19" t="str">
            <v>전 선 관</v>
          </cell>
          <cell r="C19" t="str">
            <v>ST 80C</v>
          </cell>
          <cell r="D19" t="str">
            <v>M</v>
          </cell>
          <cell r="F19">
            <v>3151</v>
          </cell>
          <cell r="G19">
            <v>374</v>
          </cell>
          <cell r="H19">
            <v>3151</v>
          </cell>
        </row>
        <row r="20">
          <cell r="A20">
            <v>10270</v>
          </cell>
          <cell r="B20" t="str">
            <v>전 선 관</v>
          </cell>
          <cell r="C20" t="str">
            <v>ST 104C</v>
          </cell>
          <cell r="D20" t="str">
            <v>M</v>
          </cell>
          <cell r="F20">
            <v>5019</v>
          </cell>
          <cell r="G20">
            <v>374</v>
          </cell>
          <cell r="H20">
            <v>5019</v>
          </cell>
        </row>
        <row r="21">
          <cell r="A21">
            <v>11110</v>
          </cell>
          <cell r="B21" t="str">
            <v>케 이 블</v>
          </cell>
          <cell r="C21" t="str">
            <v>CV 5.5㎟ /1C</v>
          </cell>
          <cell r="D21" t="str">
            <v>M</v>
          </cell>
          <cell r="F21">
            <v>270</v>
          </cell>
          <cell r="I21">
            <v>686</v>
          </cell>
          <cell r="J21">
            <v>270</v>
          </cell>
          <cell r="K21">
            <v>835</v>
          </cell>
          <cell r="L21">
            <v>270</v>
          </cell>
        </row>
        <row r="22">
          <cell r="A22">
            <v>11120</v>
          </cell>
          <cell r="B22" t="str">
            <v>케 이 블</v>
          </cell>
          <cell r="C22" t="str">
            <v>CV 8㎟ /1C</v>
          </cell>
          <cell r="D22" t="str">
            <v>M</v>
          </cell>
          <cell r="F22">
            <v>350</v>
          </cell>
          <cell r="I22">
            <v>686</v>
          </cell>
          <cell r="J22">
            <v>350</v>
          </cell>
          <cell r="K22">
            <v>835</v>
          </cell>
          <cell r="L22">
            <v>350</v>
          </cell>
        </row>
        <row r="23">
          <cell r="A23">
            <v>11130</v>
          </cell>
          <cell r="B23" t="str">
            <v>케 이 블</v>
          </cell>
          <cell r="C23" t="str">
            <v>CV 14㎟ /1C</v>
          </cell>
          <cell r="D23" t="str">
            <v>M</v>
          </cell>
          <cell r="F23">
            <v>615</v>
          </cell>
          <cell r="I23">
            <v>686</v>
          </cell>
          <cell r="J23">
            <v>615</v>
          </cell>
          <cell r="K23">
            <v>835</v>
          </cell>
          <cell r="L23">
            <v>615</v>
          </cell>
        </row>
        <row r="24">
          <cell r="A24">
            <v>11140</v>
          </cell>
          <cell r="B24" t="str">
            <v>케 이 블</v>
          </cell>
          <cell r="C24" t="str">
            <v>CV 22㎟ /1C</v>
          </cell>
          <cell r="D24" t="str">
            <v>M</v>
          </cell>
          <cell r="F24">
            <v>812</v>
          </cell>
          <cell r="I24">
            <v>686</v>
          </cell>
          <cell r="J24">
            <v>812</v>
          </cell>
          <cell r="K24">
            <v>835</v>
          </cell>
          <cell r="L24">
            <v>812</v>
          </cell>
        </row>
        <row r="25">
          <cell r="A25">
            <v>11150</v>
          </cell>
          <cell r="B25" t="str">
            <v>케 이 블</v>
          </cell>
          <cell r="C25" t="str">
            <v>CV 38㎟ /1C</v>
          </cell>
          <cell r="D25" t="str">
            <v>M</v>
          </cell>
          <cell r="F25">
            <v>1250</v>
          </cell>
          <cell r="I25">
            <v>686</v>
          </cell>
          <cell r="J25">
            <v>1250</v>
          </cell>
          <cell r="K25">
            <v>835</v>
          </cell>
          <cell r="L25">
            <v>1250</v>
          </cell>
        </row>
        <row r="26">
          <cell r="A26">
            <v>11160</v>
          </cell>
          <cell r="B26" t="str">
            <v>케 이 블</v>
          </cell>
          <cell r="C26" t="str">
            <v>CV 60㎟ /1C</v>
          </cell>
          <cell r="D26" t="str">
            <v>M</v>
          </cell>
          <cell r="F26">
            <v>1957</v>
          </cell>
          <cell r="I26">
            <v>686</v>
          </cell>
          <cell r="J26">
            <v>1957</v>
          </cell>
          <cell r="K26">
            <v>835</v>
          </cell>
          <cell r="L26">
            <v>1957</v>
          </cell>
        </row>
        <row r="27">
          <cell r="A27">
            <v>11170</v>
          </cell>
          <cell r="B27" t="str">
            <v>케 이 블</v>
          </cell>
          <cell r="C27" t="str">
            <v>CV 100㎟ /1C</v>
          </cell>
          <cell r="D27" t="str">
            <v>M</v>
          </cell>
          <cell r="F27">
            <v>3196</v>
          </cell>
          <cell r="I27">
            <v>686</v>
          </cell>
          <cell r="J27">
            <v>3196</v>
          </cell>
          <cell r="K27">
            <v>835</v>
          </cell>
          <cell r="L27">
            <v>3196</v>
          </cell>
        </row>
        <row r="28">
          <cell r="A28">
            <v>11180</v>
          </cell>
          <cell r="B28" t="str">
            <v>케 이 블</v>
          </cell>
          <cell r="C28" t="str">
            <v>CV 3.5㎟ /2C</v>
          </cell>
          <cell r="D28" t="str">
            <v>M</v>
          </cell>
          <cell r="F28">
            <v>465</v>
          </cell>
          <cell r="I28">
            <v>686</v>
          </cell>
          <cell r="J28">
            <v>465</v>
          </cell>
          <cell r="K28">
            <v>835</v>
          </cell>
          <cell r="L28">
            <v>465</v>
          </cell>
        </row>
        <row r="29">
          <cell r="A29">
            <v>12110</v>
          </cell>
          <cell r="B29" t="str">
            <v>전    선</v>
          </cell>
          <cell r="C29" t="str">
            <v xml:space="preserve">GV 5.5㎟ </v>
          </cell>
          <cell r="D29" t="str">
            <v>M</v>
          </cell>
          <cell r="F29">
            <v>277</v>
          </cell>
          <cell r="I29">
            <v>683</v>
          </cell>
          <cell r="J29">
            <v>277</v>
          </cell>
          <cell r="K29">
            <v>828</v>
          </cell>
          <cell r="L29">
            <v>277</v>
          </cell>
        </row>
        <row r="30">
          <cell r="A30">
            <v>12120</v>
          </cell>
          <cell r="B30" t="str">
            <v>전    선</v>
          </cell>
          <cell r="C30" t="str">
            <v xml:space="preserve">GV 14㎟ </v>
          </cell>
          <cell r="D30" t="str">
            <v>M</v>
          </cell>
          <cell r="F30">
            <v>715</v>
          </cell>
          <cell r="I30">
            <v>683</v>
          </cell>
          <cell r="J30">
            <v>715</v>
          </cell>
          <cell r="K30">
            <v>828</v>
          </cell>
          <cell r="L30">
            <v>715</v>
          </cell>
        </row>
        <row r="31">
          <cell r="A31">
            <v>13110</v>
          </cell>
          <cell r="B31" t="str">
            <v>압착단자</v>
          </cell>
          <cell r="C31" t="str">
            <v xml:space="preserve">14㎟ </v>
          </cell>
          <cell r="D31" t="str">
            <v>EA</v>
          </cell>
          <cell r="F31">
            <v>39</v>
          </cell>
          <cell r="I31">
            <v>703</v>
          </cell>
          <cell r="J31">
            <v>42</v>
          </cell>
          <cell r="K31">
            <v>845</v>
          </cell>
          <cell r="L31">
            <v>39</v>
          </cell>
        </row>
        <row r="32">
          <cell r="A32">
            <v>14120</v>
          </cell>
          <cell r="B32" t="str">
            <v>압착단자</v>
          </cell>
          <cell r="C32" t="str">
            <v xml:space="preserve">22㎟ </v>
          </cell>
          <cell r="D32" t="str">
            <v>EA</v>
          </cell>
          <cell r="F32">
            <v>55</v>
          </cell>
          <cell r="I32">
            <v>703</v>
          </cell>
          <cell r="J32">
            <v>60</v>
          </cell>
          <cell r="K32">
            <v>845</v>
          </cell>
          <cell r="L32">
            <v>55</v>
          </cell>
        </row>
        <row r="33">
          <cell r="A33">
            <v>14150</v>
          </cell>
          <cell r="B33" t="str">
            <v>압착단자</v>
          </cell>
          <cell r="C33" t="str">
            <v xml:space="preserve">38㎟ </v>
          </cell>
          <cell r="D33" t="str">
            <v>EA</v>
          </cell>
          <cell r="F33">
            <v>84</v>
          </cell>
          <cell r="I33">
            <v>703</v>
          </cell>
          <cell r="J33">
            <v>96</v>
          </cell>
          <cell r="K33">
            <v>845</v>
          </cell>
          <cell r="L33">
            <v>84</v>
          </cell>
        </row>
        <row r="34">
          <cell r="A34">
            <v>14160</v>
          </cell>
          <cell r="B34" t="str">
            <v>압착단자</v>
          </cell>
          <cell r="C34" t="str">
            <v xml:space="preserve">60㎟ </v>
          </cell>
          <cell r="D34" t="str">
            <v>EA</v>
          </cell>
          <cell r="F34">
            <v>145</v>
          </cell>
          <cell r="I34">
            <v>703</v>
          </cell>
          <cell r="J34">
            <v>145</v>
          </cell>
          <cell r="K34">
            <v>845</v>
          </cell>
          <cell r="L34">
            <v>150</v>
          </cell>
        </row>
        <row r="35">
          <cell r="A35">
            <v>14170</v>
          </cell>
          <cell r="B35" t="str">
            <v>압착단자</v>
          </cell>
          <cell r="C35" t="str">
            <v xml:space="preserve">100㎟ </v>
          </cell>
          <cell r="D35" t="str">
            <v>EA</v>
          </cell>
          <cell r="F35">
            <v>230</v>
          </cell>
          <cell r="I35">
            <v>703</v>
          </cell>
          <cell r="J35">
            <v>256</v>
          </cell>
          <cell r="K35">
            <v>845</v>
          </cell>
          <cell r="L35">
            <v>230</v>
          </cell>
        </row>
        <row r="36">
          <cell r="A36">
            <v>15110</v>
          </cell>
          <cell r="B36" t="str">
            <v>가로등주</v>
          </cell>
          <cell r="C36" t="str">
            <v>8.5M POLE 1.5ARM 1등용</v>
          </cell>
          <cell r="D36" t="str">
            <v>본</v>
          </cell>
          <cell r="F36">
            <v>156581</v>
          </cell>
          <cell r="G36">
            <v>68</v>
          </cell>
          <cell r="H36">
            <v>156581</v>
          </cell>
        </row>
        <row r="37">
          <cell r="A37">
            <v>15120</v>
          </cell>
          <cell r="B37" t="str">
            <v>가로등주</v>
          </cell>
          <cell r="C37" t="str">
            <v>8.5M POLE 2.0ARM 1등용</v>
          </cell>
          <cell r="D37" t="str">
            <v>본</v>
          </cell>
          <cell r="F37">
            <v>160300</v>
          </cell>
          <cell r="G37">
            <v>69</v>
          </cell>
          <cell r="H37">
            <v>160300</v>
          </cell>
        </row>
        <row r="38">
          <cell r="A38">
            <v>15130</v>
          </cell>
          <cell r="B38" t="str">
            <v>가로등주</v>
          </cell>
          <cell r="C38" t="str">
            <v>8.5M POLE 1.5ARM 2등용</v>
          </cell>
          <cell r="D38" t="str">
            <v>본</v>
          </cell>
          <cell r="F38">
            <v>178545</v>
          </cell>
          <cell r="G38">
            <v>69</v>
          </cell>
          <cell r="H38">
            <v>178545</v>
          </cell>
        </row>
        <row r="39">
          <cell r="A39">
            <v>15140</v>
          </cell>
          <cell r="B39" t="str">
            <v>가로등주</v>
          </cell>
          <cell r="C39" t="str">
            <v>8.5M POLE 2.0ARM 2등용</v>
          </cell>
          <cell r="D39" t="str">
            <v>본</v>
          </cell>
          <cell r="F39">
            <v>183009</v>
          </cell>
          <cell r="G39">
            <v>70</v>
          </cell>
          <cell r="H39">
            <v>183009</v>
          </cell>
        </row>
        <row r="40">
          <cell r="A40">
            <v>15150</v>
          </cell>
          <cell r="B40" t="str">
            <v>가로등주</v>
          </cell>
          <cell r="C40" t="str">
            <v>9M POLE 2.0ARM 1등용</v>
          </cell>
          <cell r="D40" t="str">
            <v>본</v>
          </cell>
          <cell r="F40">
            <v>202363</v>
          </cell>
          <cell r="G40">
            <v>69</v>
          </cell>
          <cell r="H40">
            <v>202363</v>
          </cell>
        </row>
        <row r="41">
          <cell r="A41">
            <v>15160</v>
          </cell>
          <cell r="B41" t="str">
            <v>가로등주</v>
          </cell>
          <cell r="C41" t="str">
            <v>9M POLE 2.5ARM 1등용</v>
          </cell>
          <cell r="D41" t="str">
            <v>본</v>
          </cell>
          <cell r="F41">
            <v>199572</v>
          </cell>
          <cell r="G41">
            <v>69</v>
          </cell>
          <cell r="H41">
            <v>199572</v>
          </cell>
        </row>
        <row r="42">
          <cell r="A42">
            <v>15170</v>
          </cell>
          <cell r="B42" t="str">
            <v>가로등주</v>
          </cell>
          <cell r="C42" t="str">
            <v>9M POLE 2.0ARM 2등용</v>
          </cell>
          <cell r="D42" t="str">
            <v>본</v>
          </cell>
          <cell r="F42">
            <v>231318</v>
          </cell>
          <cell r="G42">
            <v>70</v>
          </cell>
          <cell r="H42">
            <v>231318</v>
          </cell>
        </row>
        <row r="43">
          <cell r="A43">
            <v>15180</v>
          </cell>
          <cell r="B43" t="str">
            <v>가로등주</v>
          </cell>
          <cell r="C43" t="str">
            <v>9M POLE 2.8ARM 2등용</v>
          </cell>
          <cell r="D43" t="str">
            <v>본</v>
          </cell>
          <cell r="F43">
            <v>240472</v>
          </cell>
          <cell r="G43">
            <v>70</v>
          </cell>
          <cell r="H43">
            <v>240472</v>
          </cell>
        </row>
        <row r="44">
          <cell r="A44">
            <v>15190</v>
          </cell>
          <cell r="B44" t="str">
            <v>가로등주</v>
          </cell>
          <cell r="C44" t="str">
            <v>10M POLE 2.0ARM 1등용</v>
          </cell>
          <cell r="D44" t="str">
            <v>본</v>
          </cell>
          <cell r="F44">
            <v>210590</v>
          </cell>
          <cell r="G44">
            <v>69</v>
          </cell>
          <cell r="H44">
            <v>210590</v>
          </cell>
        </row>
        <row r="45">
          <cell r="A45">
            <v>15200</v>
          </cell>
          <cell r="B45" t="str">
            <v>가로등주</v>
          </cell>
          <cell r="C45" t="str">
            <v>10M POLE 2.5ARM 1등용</v>
          </cell>
          <cell r="D45" t="str">
            <v>본</v>
          </cell>
          <cell r="F45">
            <v>213372</v>
          </cell>
          <cell r="G45">
            <v>69</v>
          </cell>
          <cell r="H45">
            <v>213372</v>
          </cell>
        </row>
        <row r="46">
          <cell r="A46">
            <v>15210</v>
          </cell>
          <cell r="B46" t="str">
            <v>가로등주</v>
          </cell>
          <cell r="C46" t="str">
            <v>10M POLE 2.0ARM 2등용</v>
          </cell>
          <cell r="D46" t="str">
            <v>본</v>
          </cell>
          <cell r="F46">
            <v>240463</v>
          </cell>
          <cell r="G46">
            <v>70</v>
          </cell>
          <cell r="H46">
            <v>240463</v>
          </cell>
        </row>
        <row r="47">
          <cell r="A47">
            <v>15220</v>
          </cell>
          <cell r="B47" t="str">
            <v>가로등주</v>
          </cell>
          <cell r="C47" t="str">
            <v>10M POLE 2.5ARM 2등용</v>
          </cell>
          <cell r="D47" t="str">
            <v>본</v>
          </cell>
          <cell r="F47">
            <v>242400</v>
          </cell>
          <cell r="G47">
            <v>70</v>
          </cell>
          <cell r="H47">
            <v>242400</v>
          </cell>
        </row>
        <row r="48">
          <cell r="A48">
            <v>16110</v>
          </cell>
          <cell r="B48" t="str">
            <v>램    프</v>
          </cell>
          <cell r="C48" t="str">
            <v>NH 250W</v>
          </cell>
          <cell r="D48" t="str">
            <v>EA</v>
          </cell>
          <cell r="F48">
            <v>11718</v>
          </cell>
          <cell r="G48">
            <v>171</v>
          </cell>
          <cell r="H48">
            <v>11718</v>
          </cell>
        </row>
        <row r="49">
          <cell r="A49">
            <v>16120</v>
          </cell>
          <cell r="B49" t="str">
            <v>램    프</v>
          </cell>
          <cell r="C49" t="str">
            <v>NH 400W</v>
          </cell>
          <cell r="D49" t="str">
            <v>EA</v>
          </cell>
          <cell r="F49">
            <v>13254</v>
          </cell>
          <cell r="G49">
            <v>171</v>
          </cell>
          <cell r="H49">
            <v>13254</v>
          </cell>
        </row>
        <row r="50">
          <cell r="A50">
            <v>16130</v>
          </cell>
          <cell r="B50" t="str">
            <v>램    프</v>
          </cell>
          <cell r="C50" t="str">
            <v>MH 150W</v>
          </cell>
          <cell r="D50" t="str">
            <v>EA</v>
          </cell>
          <cell r="F50">
            <v>0</v>
          </cell>
          <cell r="G50">
            <v>171</v>
          </cell>
        </row>
        <row r="51">
          <cell r="A51">
            <v>16140</v>
          </cell>
          <cell r="B51" t="str">
            <v>램    프</v>
          </cell>
          <cell r="C51" t="str">
            <v>MH 175W</v>
          </cell>
          <cell r="D51" t="str">
            <v>EA</v>
          </cell>
          <cell r="F51">
            <v>13218</v>
          </cell>
          <cell r="G51">
            <v>171</v>
          </cell>
          <cell r="H51">
            <v>13218</v>
          </cell>
        </row>
        <row r="52">
          <cell r="A52">
            <v>16150</v>
          </cell>
          <cell r="B52" t="str">
            <v>램    프</v>
          </cell>
          <cell r="C52" t="str">
            <v>MH 250W</v>
          </cell>
          <cell r="D52" t="str">
            <v>EA</v>
          </cell>
          <cell r="F52">
            <v>14236</v>
          </cell>
          <cell r="G52">
            <v>171</v>
          </cell>
          <cell r="H52">
            <v>14236</v>
          </cell>
        </row>
        <row r="53">
          <cell r="A53">
            <v>16160</v>
          </cell>
          <cell r="B53" t="str">
            <v>램    프</v>
          </cell>
          <cell r="C53" t="str">
            <v>MH 400W</v>
          </cell>
          <cell r="D53" t="str">
            <v>EA</v>
          </cell>
          <cell r="F53">
            <v>16272</v>
          </cell>
          <cell r="G53">
            <v>171</v>
          </cell>
          <cell r="H53">
            <v>16272</v>
          </cell>
        </row>
        <row r="54">
          <cell r="A54">
            <v>17110</v>
          </cell>
          <cell r="B54" t="str">
            <v>안 정 기</v>
          </cell>
          <cell r="C54" t="str">
            <v>NH 250W</v>
          </cell>
          <cell r="D54" t="str">
            <v>EA</v>
          </cell>
          <cell r="F54">
            <v>15300</v>
          </cell>
          <cell r="G54">
            <v>171</v>
          </cell>
          <cell r="H54">
            <v>15300</v>
          </cell>
        </row>
        <row r="55">
          <cell r="A55">
            <v>17120</v>
          </cell>
          <cell r="B55" t="str">
            <v>안 정 기</v>
          </cell>
          <cell r="C55" t="str">
            <v>NH 400W</v>
          </cell>
          <cell r="D55" t="str">
            <v>EA</v>
          </cell>
          <cell r="F55">
            <v>18809</v>
          </cell>
          <cell r="G55">
            <v>171</v>
          </cell>
          <cell r="H55">
            <v>18809</v>
          </cell>
        </row>
        <row r="56">
          <cell r="A56">
            <v>17180</v>
          </cell>
          <cell r="B56" t="str">
            <v>안 정 기</v>
          </cell>
          <cell r="C56" t="str">
            <v>MH 150W</v>
          </cell>
          <cell r="D56" t="str">
            <v>EA</v>
          </cell>
          <cell r="F56">
            <v>0</v>
          </cell>
          <cell r="G56">
            <v>171</v>
          </cell>
        </row>
        <row r="57">
          <cell r="A57">
            <v>17190</v>
          </cell>
          <cell r="B57" t="str">
            <v>안 정 기</v>
          </cell>
          <cell r="C57" t="str">
            <v>MH 175W</v>
          </cell>
          <cell r="D57" t="str">
            <v>EA</v>
          </cell>
          <cell r="F57">
            <v>20409</v>
          </cell>
          <cell r="G57">
            <v>171</v>
          </cell>
          <cell r="H57">
            <v>20409</v>
          </cell>
        </row>
        <row r="58">
          <cell r="A58">
            <v>17200</v>
          </cell>
          <cell r="B58" t="str">
            <v>안 정 기</v>
          </cell>
          <cell r="C58" t="str">
            <v>MH 250W</v>
          </cell>
          <cell r="D58" t="str">
            <v>EA</v>
          </cell>
          <cell r="F58">
            <v>22954</v>
          </cell>
          <cell r="G58">
            <v>171</v>
          </cell>
          <cell r="H58">
            <v>22954</v>
          </cell>
        </row>
        <row r="59">
          <cell r="A59">
            <v>17210</v>
          </cell>
          <cell r="B59" t="str">
            <v>안 정 기</v>
          </cell>
          <cell r="C59" t="str">
            <v>MH 400W</v>
          </cell>
          <cell r="D59" t="str">
            <v>EA</v>
          </cell>
          <cell r="F59">
            <v>27545</v>
          </cell>
          <cell r="G59">
            <v>171</v>
          </cell>
          <cell r="H59">
            <v>27545</v>
          </cell>
        </row>
        <row r="60">
          <cell r="A60">
            <v>18110</v>
          </cell>
          <cell r="B60" t="str">
            <v>등 기 구</v>
          </cell>
          <cell r="C60" t="str">
            <v>세종로 대형</v>
          </cell>
          <cell r="D60" t="str">
            <v>EA</v>
          </cell>
          <cell r="F60">
            <v>44509</v>
          </cell>
          <cell r="G60">
            <v>171</v>
          </cell>
          <cell r="H60">
            <v>44509</v>
          </cell>
        </row>
        <row r="61">
          <cell r="A61">
            <v>19110</v>
          </cell>
          <cell r="B61" t="str">
            <v>차 단 기</v>
          </cell>
          <cell r="C61" t="str">
            <v>MCCB 2P 50AF</v>
          </cell>
          <cell r="D61" t="str">
            <v>EA</v>
          </cell>
          <cell r="F61">
            <v>5000</v>
          </cell>
          <cell r="I61">
            <v>751</v>
          </cell>
          <cell r="J61">
            <v>5000</v>
          </cell>
        </row>
        <row r="62">
          <cell r="A62">
            <v>20110</v>
          </cell>
          <cell r="B62" t="str">
            <v>단 자 대</v>
          </cell>
          <cell r="C62" t="str">
            <v>4P 60A</v>
          </cell>
          <cell r="D62" t="str">
            <v>EA</v>
          </cell>
          <cell r="F62">
            <v>1620</v>
          </cell>
          <cell r="I62">
            <v>704</v>
          </cell>
          <cell r="J62">
            <v>1700</v>
          </cell>
          <cell r="K62">
            <v>844</v>
          </cell>
          <cell r="L62">
            <v>1620</v>
          </cell>
        </row>
        <row r="63">
          <cell r="A63">
            <v>21110</v>
          </cell>
          <cell r="B63" t="str">
            <v>앙카볼트</v>
          </cell>
          <cell r="C63" t="str">
            <v>Φ25 x 450L</v>
          </cell>
          <cell r="D63" t="str">
            <v>EA</v>
          </cell>
          <cell r="F63">
            <v>1180</v>
          </cell>
          <cell r="K63">
            <v>76</v>
          </cell>
          <cell r="L63">
            <v>1180</v>
          </cell>
        </row>
        <row r="64">
          <cell r="A64">
            <v>22110</v>
          </cell>
          <cell r="B64" t="str">
            <v>접 지 봉</v>
          </cell>
          <cell r="C64" t="str">
            <v>Φ14 x 1000L</v>
          </cell>
          <cell r="D64" t="str">
            <v>EA</v>
          </cell>
          <cell r="F64">
            <v>2000</v>
          </cell>
          <cell r="I64">
            <v>768</v>
          </cell>
          <cell r="J64">
            <v>2000</v>
          </cell>
          <cell r="K64">
            <v>914</v>
          </cell>
          <cell r="L64">
            <v>2200</v>
          </cell>
        </row>
        <row r="65">
          <cell r="A65">
            <v>22120</v>
          </cell>
          <cell r="B65" t="str">
            <v>접 지 봉</v>
          </cell>
          <cell r="C65" t="str">
            <v>Φ16 x 1800L</v>
          </cell>
          <cell r="D65" t="str">
            <v>EA</v>
          </cell>
          <cell r="F65">
            <v>3700</v>
          </cell>
          <cell r="I65">
            <v>768</v>
          </cell>
          <cell r="J65">
            <v>3700</v>
          </cell>
          <cell r="K65">
            <v>914</v>
          </cell>
          <cell r="L65">
            <v>3960</v>
          </cell>
        </row>
        <row r="66">
          <cell r="A66">
            <v>23110</v>
          </cell>
          <cell r="B66" t="str">
            <v>웨 샤 캡</v>
          </cell>
          <cell r="C66" t="str">
            <v>ST 22C</v>
          </cell>
          <cell r="D66" t="str">
            <v>EA</v>
          </cell>
          <cell r="F66">
            <v>1636</v>
          </cell>
          <cell r="I66">
            <v>709</v>
          </cell>
          <cell r="J66">
            <v>1636</v>
          </cell>
          <cell r="K66">
            <v>855</v>
          </cell>
          <cell r="L66">
            <v>1640</v>
          </cell>
        </row>
        <row r="67">
          <cell r="A67">
            <v>23120</v>
          </cell>
          <cell r="B67" t="str">
            <v>웨 샤 캡</v>
          </cell>
          <cell r="C67" t="str">
            <v>ST 28C</v>
          </cell>
          <cell r="D67" t="str">
            <v>EA</v>
          </cell>
          <cell r="F67">
            <v>2100</v>
          </cell>
          <cell r="I67">
            <v>709</v>
          </cell>
          <cell r="J67">
            <v>2100</v>
          </cell>
          <cell r="K67">
            <v>855</v>
          </cell>
          <cell r="L67">
            <v>2103</v>
          </cell>
        </row>
        <row r="68">
          <cell r="A68">
            <v>23130</v>
          </cell>
          <cell r="B68" t="str">
            <v>웨 샤 캡</v>
          </cell>
          <cell r="C68" t="str">
            <v>ST 36C</v>
          </cell>
          <cell r="D68" t="str">
            <v>EA</v>
          </cell>
          <cell r="F68">
            <v>2480</v>
          </cell>
          <cell r="I68">
            <v>709</v>
          </cell>
          <cell r="J68">
            <v>2480</v>
          </cell>
          <cell r="K68">
            <v>855</v>
          </cell>
          <cell r="L68">
            <v>2486</v>
          </cell>
        </row>
        <row r="69">
          <cell r="A69">
            <v>23140</v>
          </cell>
          <cell r="B69" t="str">
            <v>웨 샤 캡</v>
          </cell>
          <cell r="C69" t="str">
            <v>ST 42C</v>
          </cell>
          <cell r="D69" t="str">
            <v>EA</v>
          </cell>
          <cell r="F69">
            <v>2770</v>
          </cell>
          <cell r="I69">
            <v>709</v>
          </cell>
          <cell r="J69">
            <v>2770</v>
          </cell>
          <cell r="K69">
            <v>855</v>
          </cell>
          <cell r="L69">
            <v>2773</v>
          </cell>
        </row>
        <row r="70">
          <cell r="A70">
            <v>23150</v>
          </cell>
          <cell r="B70" t="str">
            <v>웨 샤 캡</v>
          </cell>
          <cell r="C70" t="str">
            <v>ST 54C</v>
          </cell>
          <cell r="D70" t="str">
            <v>EA</v>
          </cell>
          <cell r="F70">
            <v>3440</v>
          </cell>
          <cell r="I70">
            <v>709</v>
          </cell>
          <cell r="J70">
            <v>3440</v>
          </cell>
          <cell r="K70">
            <v>855</v>
          </cell>
          <cell r="L70">
            <v>3442</v>
          </cell>
        </row>
        <row r="71">
          <cell r="A71">
            <v>23160</v>
          </cell>
          <cell r="B71" t="str">
            <v>웨 샤 캡</v>
          </cell>
          <cell r="C71" t="str">
            <v>ST 70C</v>
          </cell>
          <cell r="D71" t="str">
            <v>EA</v>
          </cell>
          <cell r="F71">
            <v>9560</v>
          </cell>
          <cell r="I71">
            <v>709</v>
          </cell>
          <cell r="J71">
            <v>9560</v>
          </cell>
          <cell r="K71">
            <v>855</v>
          </cell>
          <cell r="L71">
            <v>9562</v>
          </cell>
        </row>
        <row r="72">
          <cell r="A72">
            <v>23170</v>
          </cell>
          <cell r="B72" t="str">
            <v>웨 샤 캡</v>
          </cell>
          <cell r="C72" t="str">
            <v>ST 104C</v>
          </cell>
          <cell r="D72" t="str">
            <v>EA</v>
          </cell>
          <cell r="F72">
            <v>23906</v>
          </cell>
          <cell r="I72">
            <v>709</v>
          </cell>
          <cell r="J72">
            <v>23910</v>
          </cell>
          <cell r="K72">
            <v>855</v>
          </cell>
          <cell r="L72">
            <v>23906</v>
          </cell>
        </row>
        <row r="73">
          <cell r="A73">
            <v>24110</v>
          </cell>
          <cell r="B73" t="str">
            <v>반경철관</v>
          </cell>
          <cell r="C73" t="str">
            <v>50x2x2400</v>
          </cell>
          <cell r="D73" t="str">
            <v>EA</v>
          </cell>
          <cell r="F73">
            <v>8600</v>
          </cell>
          <cell r="I73">
            <v>790</v>
          </cell>
          <cell r="J73">
            <v>8600</v>
          </cell>
          <cell r="K73">
            <v>943</v>
          </cell>
          <cell r="L73">
            <v>8600</v>
          </cell>
        </row>
        <row r="74">
          <cell r="A74">
            <v>24120</v>
          </cell>
          <cell r="B74" t="str">
            <v>반경철관</v>
          </cell>
          <cell r="C74" t="str">
            <v>80x2x2400</v>
          </cell>
          <cell r="D74" t="str">
            <v>EA</v>
          </cell>
          <cell r="F74">
            <v>9800</v>
          </cell>
          <cell r="I74">
            <v>790</v>
          </cell>
          <cell r="J74">
            <v>9800</v>
          </cell>
          <cell r="K74">
            <v>943</v>
          </cell>
          <cell r="L74">
            <v>9800</v>
          </cell>
        </row>
        <row r="75">
          <cell r="A75">
            <v>25110</v>
          </cell>
          <cell r="B75" t="str">
            <v>반경관취부밴드</v>
          </cell>
          <cell r="D75" t="str">
            <v>EA</v>
          </cell>
          <cell r="F75">
            <v>1200</v>
          </cell>
          <cell r="I75">
            <v>790</v>
          </cell>
          <cell r="J75">
            <v>1200</v>
          </cell>
          <cell r="K75">
            <v>943</v>
          </cell>
          <cell r="L75">
            <v>1200</v>
          </cell>
        </row>
        <row r="76">
          <cell r="A76">
            <v>26110</v>
          </cell>
          <cell r="B76" t="str">
            <v>제 어 반</v>
          </cell>
          <cell r="C76" t="str">
            <v>L - 1</v>
          </cell>
          <cell r="D76" t="str">
            <v>면</v>
          </cell>
          <cell r="F76">
            <v>1300000</v>
          </cell>
          <cell r="I76">
            <v>788</v>
          </cell>
          <cell r="J76">
            <v>1300000</v>
          </cell>
        </row>
        <row r="77">
          <cell r="A77">
            <v>27110</v>
          </cell>
          <cell r="B77" t="str">
            <v>노 무 비</v>
          </cell>
          <cell r="C77" t="str">
            <v>배전전공</v>
          </cell>
          <cell r="D77" t="str">
            <v>인</v>
          </cell>
          <cell r="E77">
            <v>176675</v>
          </cell>
          <cell r="F77">
            <v>0</v>
          </cell>
        </row>
        <row r="78">
          <cell r="A78">
            <v>27120</v>
          </cell>
          <cell r="B78" t="str">
            <v>노 무 비</v>
          </cell>
          <cell r="C78" t="str">
            <v>플랜트전공</v>
          </cell>
          <cell r="D78" t="str">
            <v>인</v>
          </cell>
          <cell r="E78">
            <v>62877</v>
          </cell>
          <cell r="F78">
            <v>0</v>
          </cell>
        </row>
        <row r="79">
          <cell r="A79">
            <v>27130</v>
          </cell>
          <cell r="B79" t="str">
            <v>노 무 비</v>
          </cell>
          <cell r="C79" t="str">
            <v>내선전공</v>
          </cell>
          <cell r="D79" t="str">
            <v>인</v>
          </cell>
          <cell r="E79">
            <v>53181</v>
          </cell>
          <cell r="F79">
            <v>0</v>
          </cell>
        </row>
        <row r="80">
          <cell r="A80">
            <v>27140</v>
          </cell>
          <cell r="B80" t="str">
            <v>노 무 비</v>
          </cell>
          <cell r="C80" t="str">
            <v>저압케이블공</v>
          </cell>
          <cell r="D80" t="str">
            <v>인</v>
          </cell>
          <cell r="E80">
            <v>63007</v>
          </cell>
          <cell r="F80">
            <v>0</v>
          </cell>
        </row>
        <row r="81">
          <cell r="A81">
            <v>27150</v>
          </cell>
          <cell r="B81" t="str">
            <v>노 무 비</v>
          </cell>
          <cell r="C81" t="str">
            <v>특고압케이블공</v>
          </cell>
          <cell r="D81" t="str">
            <v>인</v>
          </cell>
          <cell r="E81">
            <v>86408</v>
          </cell>
          <cell r="F81">
            <v>0</v>
          </cell>
        </row>
        <row r="82">
          <cell r="A82">
            <v>27160</v>
          </cell>
          <cell r="B82" t="str">
            <v>노 무 비</v>
          </cell>
          <cell r="C82" t="str">
            <v>철도신호공</v>
          </cell>
          <cell r="D82" t="str">
            <v>인</v>
          </cell>
          <cell r="E82">
            <v>85260</v>
          </cell>
          <cell r="F82">
            <v>0</v>
          </cell>
        </row>
        <row r="83">
          <cell r="A83">
            <v>27170</v>
          </cell>
          <cell r="B83" t="str">
            <v>노 무 비</v>
          </cell>
          <cell r="C83" t="str">
            <v>보통인부</v>
          </cell>
          <cell r="D83" t="str">
            <v>인</v>
          </cell>
          <cell r="E83">
            <v>34947</v>
          </cell>
          <cell r="F83">
            <v>0</v>
          </cell>
        </row>
        <row r="84">
          <cell r="A84">
            <v>27180</v>
          </cell>
          <cell r="B84" t="str">
            <v>노 무 비</v>
          </cell>
          <cell r="C84" t="str">
            <v>통신외선공</v>
          </cell>
          <cell r="D84" t="str">
            <v>인</v>
          </cell>
          <cell r="E84">
            <v>84302</v>
          </cell>
          <cell r="F84">
            <v>0</v>
          </cell>
        </row>
        <row r="85">
          <cell r="A85">
            <v>27190</v>
          </cell>
          <cell r="B85" t="str">
            <v>노 무 비</v>
          </cell>
          <cell r="C85" t="str">
            <v>통신설비공</v>
          </cell>
          <cell r="D85" t="str">
            <v>인</v>
          </cell>
          <cell r="E85">
            <v>73709</v>
          </cell>
          <cell r="F85">
            <v>0</v>
          </cell>
        </row>
        <row r="86">
          <cell r="A86">
            <v>27200</v>
          </cell>
          <cell r="B86" t="str">
            <v>노 무 비</v>
          </cell>
          <cell r="C86" t="str">
            <v>통신내선공</v>
          </cell>
          <cell r="D86" t="str">
            <v>인</v>
          </cell>
          <cell r="E86">
            <v>70804</v>
          </cell>
          <cell r="F86">
            <v>0</v>
          </cell>
        </row>
        <row r="87">
          <cell r="A87">
            <v>27210</v>
          </cell>
          <cell r="B87" t="str">
            <v>노 무 비</v>
          </cell>
          <cell r="C87" t="str">
            <v>통신케이블공</v>
          </cell>
          <cell r="D87" t="str">
            <v>인</v>
          </cell>
          <cell r="E87">
            <v>87823</v>
          </cell>
          <cell r="F87">
            <v>0</v>
          </cell>
        </row>
        <row r="88">
          <cell r="A88">
            <v>27220</v>
          </cell>
          <cell r="B88" t="str">
            <v>노 무 비</v>
          </cell>
          <cell r="C88" t="str">
            <v>계장공</v>
          </cell>
          <cell r="D88" t="str">
            <v>인</v>
          </cell>
          <cell r="E88">
            <v>59259</v>
          </cell>
          <cell r="F88">
            <v>0</v>
          </cell>
        </row>
        <row r="89">
          <cell r="A89">
            <v>27230</v>
          </cell>
          <cell r="B89" t="str">
            <v>노 무 비</v>
          </cell>
          <cell r="C89" t="str">
            <v>전기공사기사1급</v>
          </cell>
          <cell r="D89" t="str">
            <v>인</v>
          </cell>
          <cell r="E89">
            <v>65241</v>
          </cell>
          <cell r="F89">
            <v>0</v>
          </cell>
        </row>
        <row r="90">
          <cell r="A90">
            <v>27240</v>
          </cell>
          <cell r="B90" t="str">
            <v>노 무 비</v>
          </cell>
          <cell r="C90" t="str">
            <v>전기공사기사2급</v>
          </cell>
          <cell r="D90" t="str">
            <v>인</v>
          </cell>
          <cell r="E90">
            <v>57636</v>
          </cell>
          <cell r="F90">
            <v>0</v>
          </cell>
        </row>
        <row r="91">
          <cell r="A91">
            <v>27250</v>
          </cell>
          <cell r="B91" t="str">
            <v>노 무 비</v>
          </cell>
          <cell r="C91" t="str">
            <v>통신기사1급</v>
          </cell>
          <cell r="D91" t="str">
            <v>인</v>
          </cell>
          <cell r="E91">
            <v>89527</v>
          </cell>
          <cell r="F91">
            <v>0</v>
          </cell>
        </row>
        <row r="92">
          <cell r="A92">
            <v>27260</v>
          </cell>
          <cell r="B92" t="str">
            <v>노 무 비</v>
          </cell>
          <cell r="C92" t="str">
            <v>통신기사2급</v>
          </cell>
          <cell r="D92" t="str">
            <v>인</v>
          </cell>
          <cell r="E92">
            <v>78395</v>
          </cell>
          <cell r="F92">
            <v>0</v>
          </cell>
        </row>
      </sheetData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YesNoImpact"/>
      <sheetName val="내역서"/>
      <sheetName val="국변도서작성"/>
      <sheetName val="도시기본계획"/>
      <sheetName val="도시계획"/>
      <sheetName val="토지구획정리"/>
      <sheetName val="토지구획조사"/>
      <sheetName val="취락지역개발"/>
      <sheetName val="지구단위계획"/>
      <sheetName val="주택단지"/>
      <sheetName val="산업단지"/>
      <sheetName val="관광지계획"/>
      <sheetName val="유통단지"/>
      <sheetName val="체육시설"/>
      <sheetName val="국립공원"/>
      <sheetName val="도립공원"/>
      <sheetName val="군립공원"/>
      <sheetName val="자전거도로"/>
      <sheetName val="도시공원"/>
      <sheetName val="어린이공원"/>
      <sheetName val="타당성(시가지개발)"/>
      <sheetName val="타당성(도시시설개발)"/>
      <sheetName val="타당성(지역개발)"/>
      <sheetName val="체육시설1"/>
      <sheetName val="교통영향평가"/>
      <sheetName val="교통직접경비"/>
      <sheetName val="인구영향평가"/>
      <sheetName val="환경영향평가"/>
      <sheetName val="측량"/>
      <sheetName val="재해영향평가"/>
      <sheetName val="에너지사용계획"/>
      <sheetName val="문화재지표조사"/>
      <sheetName val="Energy"/>
      <sheetName val="Hamvec"/>
      <sheetName val="건설공사감리"/>
      <sheetName val="설계감리"/>
      <sheetName val="기타"/>
      <sheetName val="Sheet13"/>
      <sheetName val="Sheet14"/>
      <sheetName val="VB_Code"/>
      <sheetName val="노임단가"/>
      <sheetName val="shn"/>
      <sheetName val="용역비산정2001"/>
      <sheetName val="input"/>
      <sheetName val="CODE"/>
      <sheetName val="각종양식"/>
      <sheetName val="COPING"/>
      <sheetName val="단면가정"/>
      <sheetName val="Macro(전선)"/>
      <sheetName val="중기사용료"/>
      <sheetName val="적용노임"/>
      <sheetName val="일반자재"/>
      <sheetName val="별표"/>
      <sheetName val="1.설계조건"/>
      <sheetName val="guard(mac)"/>
      <sheetName val="INPUT(덕도방향-시점)"/>
      <sheetName val="단가조사"/>
      <sheetName val="일위대가시트"/>
      <sheetName val="B부대공"/>
      <sheetName val="setup"/>
      <sheetName val="Sheet1"/>
      <sheetName val="SLAB&quot;1&quot;"/>
      <sheetName val="자재단가비교표"/>
      <sheetName val="COST"/>
      <sheetName val="11.우각부 보강"/>
      <sheetName val="00하노임"/>
      <sheetName val="계화배수"/>
      <sheetName val="개발계획수립"/>
      <sheetName val="입찰안"/>
      <sheetName val="2지구단위"/>
      <sheetName val="기타경비"/>
      <sheetName val="원형1호맨홀토공수량"/>
      <sheetName val="교각1"/>
      <sheetName val="실행내역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>
        <row r="9">
          <cell r="I9">
            <v>181248</v>
          </cell>
        </row>
        <row r="11">
          <cell r="I11">
            <v>138714</v>
          </cell>
        </row>
        <row r="13">
          <cell r="I13">
            <v>118674</v>
          </cell>
        </row>
        <row r="15">
          <cell r="I15">
            <v>96387</v>
          </cell>
        </row>
        <row r="17">
          <cell r="I17">
            <v>69746</v>
          </cell>
        </row>
        <row r="21">
          <cell r="I21">
            <v>62505</v>
          </cell>
        </row>
      </sheetData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</sheetNames>
    <sheetDataSet>
      <sheetData sheetId="0" refreshError="1">
        <row r="1">
          <cell r="A1" t="str">
            <v>F_SEQ</v>
          </cell>
          <cell r="B1" t="str">
            <v>F_LVL</v>
          </cell>
          <cell r="C1" t="str">
            <v>F_DES</v>
          </cell>
          <cell r="D1" t="str">
            <v>F_SIZE</v>
          </cell>
          <cell r="E1" t="str">
            <v>F_QQTY</v>
          </cell>
          <cell r="F1" t="str">
            <v>F_TQTY</v>
          </cell>
          <cell r="G1" t="str">
            <v>F_QUNIT</v>
          </cell>
          <cell r="H1" t="str">
            <v>F_PRIC</v>
          </cell>
          <cell r="I1" t="str">
            <v>F_COST</v>
          </cell>
          <cell r="J1" t="str">
            <v>F_BIGO</v>
          </cell>
          <cell r="K1" t="str">
            <v>F_REMK</v>
          </cell>
          <cell r="L1" t="str">
            <v>F_CODE</v>
          </cell>
          <cell r="M1" t="str">
            <v>F_PART</v>
          </cell>
        </row>
        <row r="2">
          <cell r="A2">
            <v>100</v>
          </cell>
          <cell r="B2" t="str">
            <v>1</v>
          </cell>
          <cell r="C2" t="str">
            <v>김해국제공항 2단계 확장공사</v>
          </cell>
          <cell r="D2" t="str">
            <v>(임시여객터미널지역:토목,건축,기계)</v>
          </cell>
          <cell r="E2">
            <v>0</v>
          </cell>
          <cell r="I2">
            <v>0</v>
          </cell>
          <cell r="K2" t="str">
            <v>*</v>
          </cell>
          <cell r="L2" t="str">
            <v>A000001</v>
          </cell>
          <cell r="M2" t="str">
            <v>U</v>
          </cell>
        </row>
        <row r="3">
          <cell r="A3">
            <v>150</v>
          </cell>
          <cell r="B3" t="str">
            <v>2</v>
          </cell>
          <cell r="C3" t="str">
            <v>(1)토 목 공 사</v>
          </cell>
          <cell r="E3">
            <v>0</v>
          </cell>
          <cell r="I3">
            <v>0</v>
          </cell>
          <cell r="K3" t="str">
            <v>A0001      *</v>
          </cell>
          <cell r="L3" t="str">
            <v>A000001</v>
          </cell>
          <cell r="M3" t="str">
            <v>U</v>
          </cell>
        </row>
        <row r="4">
          <cell r="A4">
            <v>200</v>
          </cell>
          <cell r="B4" t="str">
            <v>3</v>
          </cell>
          <cell r="C4" t="str">
            <v>(가)토  공</v>
          </cell>
          <cell r="E4">
            <v>0</v>
          </cell>
          <cell r="I4">
            <v>0</v>
          </cell>
          <cell r="K4" t="str">
            <v>A001</v>
          </cell>
          <cell r="L4" t="str">
            <v>A0001</v>
          </cell>
          <cell r="M4" t="str">
            <v>U</v>
          </cell>
        </row>
        <row r="5">
          <cell r="A5">
            <v>250</v>
          </cell>
          <cell r="B5" t="str">
            <v>4</v>
          </cell>
          <cell r="C5" t="str">
            <v>1)토공사</v>
          </cell>
          <cell r="E5">
            <v>0</v>
          </cell>
          <cell r="I5">
            <v>0</v>
          </cell>
          <cell r="L5" t="str">
            <v>A001</v>
          </cell>
          <cell r="M5" t="str">
            <v>U</v>
          </cell>
        </row>
        <row r="6">
          <cell r="A6">
            <v>300</v>
          </cell>
          <cell r="B6" t="str">
            <v>5</v>
          </cell>
          <cell r="C6" t="str">
            <v>철근콘크리트깨기</v>
          </cell>
          <cell r="D6" t="str">
            <v>t=30㎝이상</v>
          </cell>
          <cell r="E6">
            <v>13316</v>
          </cell>
          <cell r="G6" t="str">
            <v>M3</v>
          </cell>
          <cell r="I6">
            <v>0</v>
          </cell>
          <cell r="K6" t="str">
            <v>HP00010</v>
          </cell>
          <cell r="L6" t="str">
            <v>A001</v>
          </cell>
          <cell r="M6" t="str">
            <v>U</v>
          </cell>
        </row>
        <row r="7">
          <cell r="A7">
            <v>350</v>
          </cell>
          <cell r="B7" t="str">
            <v>5</v>
          </cell>
          <cell r="C7" t="str">
            <v>무근콘크리트깨기</v>
          </cell>
          <cell r="D7" t="str">
            <v>t=30㎝이하</v>
          </cell>
          <cell r="E7">
            <v>955</v>
          </cell>
          <cell r="G7" t="str">
            <v>M3</v>
          </cell>
          <cell r="I7">
            <v>0</v>
          </cell>
          <cell r="K7" t="str">
            <v>HP00020</v>
          </cell>
          <cell r="L7" t="str">
            <v>A001</v>
          </cell>
          <cell r="M7" t="str">
            <v>U</v>
          </cell>
        </row>
        <row r="8">
          <cell r="A8">
            <v>400</v>
          </cell>
          <cell r="B8" t="str">
            <v>5</v>
          </cell>
          <cell r="C8" t="str">
            <v>기존포장깨기</v>
          </cell>
          <cell r="D8" t="str">
            <v>아스콘</v>
          </cell>
          <cell r="E8">
            <v>8137</v>
          </cell>
          <cell r="G8" t="str">
            <v>M3</v>
          </cell>
          <cell r="I8">
            <v>0</v>
          </cell>
          <cell r="K8" t="str">
            <v>HD00030</v>
          </cell>
          <cell r="L8" t="str">
            <v>A001</v>
          </cell>
          <cell r="M8" t="str">
            <v>U</v>
          </cell>
        </row>
        <row r="9">
          <cell r="A9">
            <v>450</v>
          </cell>
          <cell r="B9" t="str">
            <v>5</v>
          </cell>
          <cell r="C9" t="str">
            <v>포장 절단공</v>
          </cell>
          <cell r="D9" t="str">
            <v>시멘트 콘크리트포장</v>
          </cell>
          <cell r="E9">
            <v>78</v>
          </cell>
          <cell r="G9" t="str">
            <v>M</v>
          </cell>
          <cell r="I9">
            <v>0</v>
          </cell>
          <cell r="K9" t="str">
            <v>J02080010</v>
          </cell>
          <cell r="L9" t="str">
            <v>A001</v>
          </cell>
          <cell r="M9" t="str">
            <v>U</v>
          </cell>
        </row>
        <row r="10">
          <cell r="A10">
            <v>500</v>
          </cell>
          <cell r="B10" t="str">
            <v>5</v>
          </cell>
          <cell r="C10" t="str">
            <v>포장 절단공</v>
          </cell>
          <cell r="D10" t="str">
            <v>아스팔트콘크리트포장</v>
          </cell>
          <cell r="E10">
            <v>3103</v>
          </cell>
          <cell r="G10" t="str">
            <v>M</v>
          </cell>
          <cell r="I10">
            <v>0</v>
          </cell>
          <cell r="K10" t="str">
            <v>J02080020</v>
          </cell>
          <cell r="L10" t="str">
            <v>A001</v>
          </cell>
          <cell r="M10" t="str">
            <v>U</v>
          </cell>
        </row>
        <row r="11">
          <cell r="A11">
            <v>550</v>
          </cell>
          <cell r="B11" t="str">
            <v>5</v>
          </cell>
          <cell r="C11" t="str">
            <v>표토제거(T=15CM,답구간:절토부)</v>
          </cell>
          <cell r="D11" t="str">
            <v>도쟈 19TON</v>
          </cell>
          <cell r="E11">
            <v>463</v>
          </cell>
          <cell r="G11" t="str">
            <v>M2</v>
          </cell>
          <cell r="I11">
            <v>0</v>
          </cell>
          <cell r="K11" t="str">
            <v>HP00734</v>
          </cell>
          <cell r="L11" t="str">
            <v>A001</v>
          </cell>
          <cell r="M11" t="str">
            <v>U</v>
          </cell>
        </row>
        <row r="12">
          <cell r="A12">
            <v>600</v>
          </cell>
          <cell r="B12" t="str">
            <v>5</v>
          </cell>
          <cell r="C12" t="str">
            <v>표토제거(T=20CM,답구간:성토부)</v>
          </cell>
          <cell r="D12" t="str">
            <v>도쟈 19TON</v>
          </cell>
          <cell r="E12">
            <v>215949</v>
          </cell>
          <cell r="G12" t="str">
            <v>M2</v>
          </cell>
          <cell r="I12">
            <v>0</v>
          </cell>
          <cell r="K12" t="str">
            <v>HP00735</v>
          </cell>
          <cell r="L12" t="str">
            <v>A001</v>
          </cell>
          <cell r="M12" t="str">
            <v>U</v>
          </cell>
        </row>
        <row r="13">
          <cell r="A13">
            <v>650</v>
          </cell>
          <cell r="B13" t="str">
            <v>5</v>
          </cell>
          <cell r="C13" t="str">
            <v>표토제거(T=15CM,답외구간:절토부)</v>
          </cell>
          <cell r="D13" t="str">
            <v>도쟈 32TON</v>
          </cell>
          <cell r="E13">
            <v>58264</v>
          </cell>
          <cell r="G13" t="str">
            <v>M2</v>
          </cell>
          <cell r="I13">
            <v>0</v>
          </cell>
          <cell r="K13" t="str">
            <v>HP00736</v>
          </cell>
          <cell r="L13" t="str">
            <v>A001</v>
          </cell>
          <cell r="M13" t="str">
            <v>U</v>
          </cell>
        </row>
        <row r="14">
          <cell r="A14">
            <v>700</v>
          </cell>
          <cell r="B14" t="str">
            <v>5</v>
          </cell>
          <cell r="C14" t="str">
            <v>표토제거(T=20CM,답외구간:성토부)</v>
          </cell>
          <cell r="D14" t="str">
            <v>도쟈 32TON</v>
          </cell>
          <cell r="E14">
            <v>3801</v>
          </cell>
          <cell r="G14" t="str">
            <v>M2</v>
          </cell>
          <cell r="I14">
            <v>0</v>
          </cell>
          <cell r="K14" t="str">
            <v>HP00737</v>
          </cell>
          <cell r="L14" t="str">
            <v>A001</v>
          </cell>
          <cell r="M14" t="str">
            <v>U</v>
          </cell>
        </row>
        <row r="15">
          <cell r="A15">
            <v>750</v>
          </cell>
          <cell r="B15" t="str">
            <v>5</v>
          </cell>
          <cell r="C15" t="str">
            <v>터파기(토사)</v>
          </cell>
          <cell r="D15" t="str">
            <v>백호우1.0M3</v>
          </cell>
          <cell r="E15">
            <v>5316</v>
          </cell>
          <cell r="G15" t="str">
            <v>M3</v>
          </cell>
          <cell r="I15">
            <v>0</v>
          </cell>
          <cell r="K15" t="str">
            <v>HP00390</v>
          </cell>
          <cell r="L15" t="str">
            <v>A001</v>
          </cell>
          <cell r="M15" t="str">
            <v>U</v>
          </cell>
        </row>
        <row r="16">
          <cell r="A16">
            <v>800</v>
          </cell>
          <cell r="B16" t="str">
            <v>5</v>
          </cell>
          <cell r="C16" t="str">
            <v>토사깍기</v>
          </cell>
          <cell r="D16" t="str">
            <v>도쟈 32TON</v>
          </cell>
          <cell r="E16">
            <v>555377</v>
          </cell>
          <cell r="G16" t="str">
            <v>M3</v>
          </cell>
          <cell r="I16">
            <v>0</v>
          </cell>
          <cell r="K16" t="str">
            <v>HP10050</v>
          </cell>
          <cell r="L16" t="str">
            <v>A001</v>
          </cell>
          <cell r="M16" t="str">
            <v>U</v>
          </cell>
        </row>
        <row r="17">
          <cell r="A17">
            <v>850</v>
          </cell>
          <cell r="B17" t="str">
            <v>5</v>
          </cell>
          <cell r="C17" t="str">
            <v>토사운반</v>
          </cell>
          <cell r="D17" t="str">
            <v>무대</v>
          </cell>
          <cell r="E17">
            <v>131873</v>
          </cell>
          <cell r="G17" t="str">
            <v>M3</v>
          </cell>
          <cell r="I17">
            <v>0</v>
          </cell>
          <cell r="L17" t="str">
            <v>A001</v>
          </cell>
          <cell r="M17" t="str">
            <v>U</v>
          </cell>
        </row>
        <row r="18">
          <cell r="A18">
            <v>900</v>
          </cell>
          <cell r="B18" t="str">
            <v>5</v>
          </cell>
          <cell r="C18" t="str">
            <v>토사 운반</v>
          </cell>
          <cell r="D18" t="str">
            <v>(L=60M,도쟈 32TON)</v>
          </cell>
          <cell r="E18">
            <v>172370</v>
          </cell>
          <cell r="G18" t="str">
            <v>M3</v>
          </cell>
          <cell r="I18">
            <v>0</v>
          </cell>
          <cell r="K18" t="str">
            <v>HP10100</v>
          </cell>
          <cell r="L18" t="str">
            <v>A001</v>
          </cell>
          <cell r="M18" t="str">
            <v>U</v>
          </cell>
        </row>
        <row r="19">
          <cell r="A19">
            <v>950</v>
          </cell>
          <cell r="B19" t="str">
            <v>5</v>
          </cell>
          <cell r="C19" t="str">
            <v>토사 운반</v>
          </cell>
          <cell r="D19" t="str">
            <v>(L=319M,덤프15TON)</v>
          </cell>
          <cell r="E19">
            <v>182712</v>
          </cell>
          <cell r="G19" t="str">
            <v>M3</v>
          </cell>
          <cell r="I19">
            <v>0</v>
          </cell>
          <cell r="K19" t="str">
            <v>HP10110</v>
          </cell>
          <cell r="L19" t="str">
            <v>A001</v>
          </cell>
          <cell r="M19" t="str">
            <v>U</v>
          </cell>
        </row>
        <row r="20">
          <cell r="A20">
            <v>1000</v>
          </cell>
          <cell r="B20" t="str">
            <v>5</v>
          </cell>
          <cell r="C20" t="str">
            <v>순성토</v>
          </cell>
          <cell r="D20" t="str">
            <v>(L=33.3KM,덤프15TON)</v>
          </cell>
          <cell r="E20">
            <v>472171</v>
          </cell>
          <cell r="G20" t="str">
            <v>M3</v>
          </cell>
          <cell r="I20">
            <v>0</v>
          </cell>
          <cell r="K20" t="str">
            <v>HP10115</v>
          </cell>
          <cell r="L20" t="str">
            <v>A001</v>
          </cell>
          <cell r="M20" t="str">
            <v>U</v>
          </cell>
        </row>
        <row r="21">
          <cell r="A21">
            <v>1050</v>
          </cell>
          <cell r="B21" t="str">
            <v>5</v>
          </cell>
          <cell r="C21" t="str">
            <v>사토</v>
          </cell>
          <cell r="D21" t="str">
            <v>(L=17.5KM,덤프15TON)</v>
          </cell>
          <cell r="E21">
            <v>98230</v>
          </cell>
          <cell r="G21" t="str">
            <v>M3</v>
          </cell>
          <cell r="I21">
            <v>0</v>
          </cell>
          <cell r="K21" t="str">
            <v>HP10120</v>
          </cell>
          <cell r="L21" t="str">
            <v>A001</v>
          </cell>
          <cell r="M21" t="str">
            <v>U</v>
          </cell>
        </row>
        <row r="22">
          <cell r="A22">
            <v>1100</v>
          </cell>
          <cell r="B22" t="str">
            <v>5</v>
          </cell>
          <cell r="C22" t="str">
            <v>노체 (90%다짐)</v>
          </cell>
          <cell r="D22" t="str">
            <v>토사</v>
          </cell>
          <cell r="E22">
            <v>111819</v>
          </cell>
          <cell r="G22" t="str">
            <v>M3</v>
          </cell>
          <cell r="I22">
            <v>0</v>
          </cell>
          <cell r="K22" t="str">
            <v>HP10200</v>
          </cell>
          <cell r="L22" t="str">
            <v>A001</v>
          </cell>
          <cell r="M22" t="str">
            <v>U</v>
          </cell>
        </row>
        <row r="23">
          <cell r="A23">
            <v>1150</v>
          </cell>
          <cell r="B23" t="str">
            <v>5</v>
          </cell>
          <cell r="C23" t="str">
            <v>상부노상(100%)</v>
          </cell>
          <cell r="D23" t="str">
            <v>15CM</v>
          </cell>
          <cell r="E23">
            <v>18572</v>
          </cell>
          <cell r="G23" t="str">
            <v>M3</v>
          </cell>
          <cell r="I23">
            <v>0</v>
          </cell>
          <cell r="K23" t="str">
            <v>HP10180</v>
          </cell>
          <cell r="L23" t="str">
            <v>A001</v>
          </cell>
          <cell r="M23" t="str">
            <v>U</v>
          </cell>
        </row>
        <row r="24">
          <cell r="A24">
            <v>1200</v>
          </cell>
          <cell r="B24" t="str">
            <v>5</v>
          </cell>
          <cell r="C24" t="str">
            <v>하부노상(95%)</v>
          </cell>
          <cell r="D24" t="str">
            <v>20CM</v>
          </cell>
          <cell r="E24">
            <v>168561</v>
          </cell>
          <cell r="G24" t="str">
            <v>M3</v>
          </cell>
          <cell r="I24">
            <v>0</v>
          </cell>
          <cell r="K24" t="str">
            <v>HP10190</v>
          </cell>
          <cell r="L24" t="str">
            <v>A001</v>
          </cell>
          <cell r="M24" t="str">
            <v>U</v>
          </cell>
        </row>
        <row r="25">
          <cell r="A25">
            <v>1250</v>
          </cell>
          <cell r="B25" t="str">
            <v>5</v>
          </cell>
          <cell r="C25" t="str">
            <v>비다짐</v>
          </cell>
          <cell r="D25" t="str">
            <v>도쟈32TON</v>
          </cell>
          <cell r="E25">
            <v>636098</v>
          </cell>
          <cell r="G25" t="str">
            <v>M3</v>
          </cell>
          <cell r="I25">
            <v>0</v>
          </cell>
          <cell r="K25" t="str">
            <v>HP10170</v>
          </cell>
          <cell r="L25" t="str">
            <v>A001</v>
          </cell>
          <cell r="M25" t="str">
            <v>U</v>
          </cell>
        </row>
        <row r="26">
          <cell r="A26">
            <v>1300</v>
          </cell>
          <cell r="B26" t="str">
            <v>5</v>
          </cell>
          <cell r="C26" t="str">
            <v>줄떼</v>
          </cell>
          <cell r="D26" t="str">
            <v>(들떼)</v>
          </cell>
          <cell r="E26">
            <v>135</v>
          </cell>
          <cell r="G26" t="str">
            <v>M2</v>
          </cell>
          <cell r="I26">
            <v>0</v>
          </cell>
          <cell r="K26" t="str">
            <v>IL01520</v>
          </cell>
          <cell r="L26" t="str">
            <v>A001</v>
          </cell>
          <cell r="M26" t="str">
            <v>U</v>
          </cell>
        </row>
        <row r="27">
          <cell r="A27">
            <v>1350</v>
          </cell>
          <cell r="B27" t="str">
            <v>5</v>
          </cell>
          <cell r="C27" t="str">
            <v>씨앗뿜어붙이기</v>
          </cell>
          <cell r="E27">
            <v>66948</v>
          </cell>
          <cell r="G27" t="str">
            <v>M2</v>
          </cell>
          <cell r="I27">
            <v>0</v>
          </cell>
          <cell r="K27" t="str">
            <v>IL11010</v>
          </cell>
          <cell r="L27" t="str">
            <v>A001</v>
          </cell>
          <cell r="M27" t="str">
            <v>U</v>
          </cell>
        </row>
        <row r="28">
          <cell r="A28">
            <v>1400</v>
          </cell>
          <cell r="B28" t="str">
            <v>5</v>
          </cell>
          <cell r="C28" t="str">
            <v>토공 규준틀</v>
          </cell>
          <cell r="D28" t="str">
            <v>수평</v>
          </cell>
          <cell r="E28">
            <v>118</v>
          </cell>
          <cell r="G28" t="str">
            <v>개소</v>
          </cell>
          <cell r="I28">
            <v>0</v>
          </cell>
          <cell r="K28" t="str">
            <v>J00130010</v>
          </cell>
          <cell r="L28" t="str">
            <v>A001</v>
          </cell>
          <cell r="M28" t="str">
            <v>U</v>
          </cell>
        </row>
        <row r="29">
          <cell r="A29">
            <v>1450</v>
          </cell>
          <cell r="B29" t="str">
            <v>5</v>
          </cell>
          <cell r="C29" t="str">
            <v>침하토</v>
          </cell>
          <cell r="D29" t="str">
            <v>토공유용처리</v>
          </cell>
          <cell r="E29">
            <v>214640</v>
          </cell>
          <cell r="G29" t="str">
            <v>M3</v>
          </cell>
          <cell r="I29">
            <v>0</v>
          </cell>
          <cell r="L29" t="str">
            <v>A001</v>
          </cell>
          <cell r="M29" t="str">
            <v>U</v>
          </cell>
        </row>
        <row r="30">
          <cell r="A30">
            <v>1500</v>
          </cell>
          <cell r="B30" t="str">
            <v>5</v>
          </cell>
          <cell r="C30" t="str">
            <v>SAND MAT</v>
          </cell>
          <cell r="E30">
            <v>187637</v>
          </cell>
          <cell r="G30" t="str">
            <v>M3</v>
          </cell>
          <cell r="I30">
            <v>0</v>
          </cell>
          <cell r="K30" t="str">
            <v>HP01110</v>
          </cell>
          <cell r="L30" t="str">
            <v>A001</v>
          </cell>
          <cell r="M30" t="str">
            <v>U</v>
          </cell>
        </row>
        <row r="31">
          <cell r="A31">
            <v>1550</v>
          </cell>
          <cell r="B31" t="str">
            <v>5</v>
          </cell>
          <cell r="C31" t="str">
            <v>과재성토</v>
          </cell>
          <cell r="D31" t="str">
            <v>토공유용처리</v>
          </cell>
          <cell r="E31">
            <v>472685</v>
          </cell>
          <cell r="G31" t="str">
            <v>M3</v>
          </cell>
          <cell r="I31">
            <v>0</v>
          </cell>
          <cell r="L31" t="str">
            <v>A001</v>
          </cell>
          <cell r="M31" t="str">
            <v>U</v>
          </cell>
        </row>
        <row r="32">
          <cell r="A32">
            <v>1600</v>
          </cell>
          <cell r="B32" t="str">
            <v>5</v>
          </cell>
          <cell r="C32" t="str">
            <v>과재성토제거</v>
          </cell>
          <cell r="D32" t="str">
            <v>토공유용처리</v>
          </cell>
          <cell r="E32">
            <v>472685</v>
          </cell>
          <cell r="G32" t="str">
            <v>M3</v>
          </cell>
          <cell r="I32">
            <v>0</v>
          </cell>
          <cell r="L32" t="str">
            <v>A001</v>
          </cell>
          <cell r="M32" t="str">
            <v>U</v>
          </cell>
        </row>
        <row r="33">
          <cell r="A33">
            <v>1650</v>
          </cell>
          <cell r="B33" t="str">
            <v>5</v>
          </cell>
          <cell r="C33" t="str">
            <v>PE매트부설</v>
          </cell>
          <cell r="D33" t="str">
            <v>10TON</v>
          </cell>
          <cell r="E33">
            <v>239195</v>
          </cell>
          <cell r="G33" t="str">
            <v>M2</v>
          </cell>
          <cell r="I33">
            <v>0</v>
          </cell>
          <cell r="K33" t="str">
            <v>WQ30080</v>
          </cell>
          <cell r="L33" t="str">
            <v>A001</v>
          </cell>
          <cell r="M33" t="str">
            <v>U</v>
          </cell>
        </row>
        <row r="34">
          <cell r="A34">
            <v>1700</v>
          </cell>
          <cell r="B34" t="str">
            <v>5</v>
          </cell>
          <cell r="C34" t="str">
            <v>드레인보드타입(P.B.D)</v>
          </cell>
          <cell r="D34" t="str">
            <v>진동식 항타</v>
          </cell>
          <cell r="E34">
            <v>2838891</v>
          </cell>
          <cell r="G34" t="str">
            <v>M</v>
          </cell>
          <cell r="I34">
            <v>0</v>
          </cell>
          <cell r="K34" t="str">
            <v>HP01120</v>
          </cell>
          <cell r="L34" t="str">
            <v>A001</v>
          </cell>
          <cell r="M34" t="str">
            <v>U</v>
          </cell>
        </row>
        <row r="35">
          <cell r="A35">
            <v>1750</v>
          </cell>
          <cell r="B35" t="str">
            <v>5</v>
          </cell>
          <cell r="C35" t="str">
            <v>침하판(1"PIPE 부착)</v>
          </cell>
          <cell r="E35">
            <v>28</v>
          </cell>
          <cell r="G35" t="str">
            <v>EA</v>
          </cell>
          <cell r="I35">
            <v>0</v>
          </cell>
          <cell r="K35" t="str">
            <v>HP01130</v>
          </cell>
          <cell r="L35" t="str">
            <v>A001</v>
          </cell>
          <cell r="M35" t="str">
            <v>U</v>
          </cell>
        </row>
        <row r="36">
          <cell r="A36">
            <v>1800</v>
          </cell>
          <cell r="B36" t="str">
            <v>5</v>
          </cell>
          <cell r="C36" t="str">
            <v>침하봉 보호관(R=150M/M)</v>
          </cell>
          <cell r="E36">
            <v>140</v>
          </cell>
          <cell r="G36" t="str">
            <v>M</v>
          </cell>
          <cell r="I36">
            <v>0</v>
          </cell>
          <cell r="K36" t="str">
            <v>HP01140</v>
          </cell>
          <cell r="L36" t="str">
            <v>A001</v>
          </cell>
          <cell r="M36" t="str">
            <v>U</v>
          </cell>
        </row>
        <row r="37">
          <cell r="A37">
            <v>1850</v>
          </cell>
          <cell r="B37" t="str">
            <v>5</v>
          </cell>
          <cell r="C37" t="str">
            <v>설치비(경사계)</v>
          </cell>
          <cell r="E37">
            <v>6</v>
          </cell>
          <cell r="G37" t="str">
            <v>개</v>
          </cell>
          <cell r="I37">
            <v>0</v>
          </cell>
          <cell r="K37" t="str">
            <v>WQ30100</v>
          </cell>
          <cell r="L37" t="str">
            <v>A001</v>
          </cell>
          <cell r="M37" t="str">
            <v>U</v>
          </cell>
        </row>
        <row r="38">
          <cell r="A38">
            <v>1900</v>
          </cell>
          <cell r="B38" t="str">
            <v>5</v>
          </cell>
          <cell r="C38" t="str">
            <v>설치비(간극수압계)</v>
          </cell>
          <cell r="E38">
            <v>44</v>
          </cell>
          <cell r="G38" t="str">
            <v>개</v>
          </cell>
          <cell r="I38">
            <v>0</v>
          </cell>
          <cell r="K38" t="str">
            <v>WQ30150</v>
          </cell>
          <cell r="L38" t="str">
            <v>A001</v>
          </cell>
          <cell r="M38" t="str">
            <v>U</v>
          </cell>
        </row>
        <row r="39">
          <cell r="A39">
            <v>1950</v>
          </cell>
          <cell r="B39" t="str">
            <v>5</v>
          </cell>
          <cell r="C39" t="str">
            <v>설치비(층별침하계)</v>
          </cell>
          <cell r="E39">
            <v>20</v>
          </cell>
          <cell r="G39" t="str">
            <v>개</v>
          </cell>
          <cell r="I39">
            <v>0</v>
          </cell>
          <cell r="K39" t="str">
            <v>WQ30090</v>
          </cell>
          <cell r="L39" t="str">
            <v>A001</v>
          </cell>
          <cell r="M39" t="str">
            <v>U</v>
          </cell>
        </row>
        <row r="40">
          <cell r="A40">
            <v>2000</v>
          </cell>
          <cell r="B40" t="str">
            <v>5</v>
          </cell>
          <cell r="C40" t="str">
            <v>설치비(수위계)</v>
          </cell>
          <cell r="E40">
            <v>12</v>
          </cell>
          <cell r="G40" t="str">
            <v>개</v>
          </cell>
          <cell r="I40">
            <v>0</v>
          </cell>
          <cell r="K40" t="str">
            <v>WQ30101</v>
          </cell>
          <cell r="L40" t="str">
            <v>A001</v>
          </cell>
          <cell r="M40" t="str">
            <v>U</v>
          </cell>
        </row>
        <row r="41">
          <cell r="A41">
            <v>2050</v>
          </cell>
          <cell r="B41" t="str">
            <v>5</v>
          </cell>
          <cell r="C41" t="str">
            <v>유공관설치</v>
          </cell>
          <cell r="D41" t="str">
            <v>D150MM</v>
          </cell>
          <cell r="E41">
            <v>12467</v>
          </cell>
          <cell r="G41" t="str">
            <v>M</v>
          </cell>
          <cell r="I41">
            <v>0</v>
          </cell>
          <cell r="K41" t="str">
            <v>IL37100</v>
          </cell>
          <cell r="L41" t="str">
            <v>A001</v>
          </cell>
          <cell r="M41" t="str">
            <v>U</v>
          </cell>
        </row>
        <row r="42">
          <cell r="A42">
            <v>2100</v>
          </cell>
          <cell r="B42" t="str">
            <v>5</v>
          </cell>
          <cell r="C42" t="str">
            <v>집수정 설치</v>
          </cell>
          <cell r="D42" t="str">
            <v>D600MM</v>
          </cell>
          <cell r="E42">
            <v>162</v>
          </cell>
          <cell r="G42" t="str">
            <v>M</v>
          </cell>
          <cell r="I42">
            <v>0</v>
          </cell>
          <cell r="K42" t="str">
            <v>IL37080</v>
          </cell>
          <cell r="L42" t="str">
            <v>A001</v>
          </cell>
          <cell r="M42" t="str">
            <v>U</v>
          </cell>
        </row>
        <row r="43">
          <cell r="A43">
            <v>2150</v>
          </cell>
          <cell r="B43" t="str">
            <v>5</v>
          </cell>
          <cell r="C43" t="str">
            <v>배출호스</v>
          </cell>
          <cell r="D43" t="str">
            <v>50㎜</v>
          </cell>
          <cell r="E43">
            <v>1620</v>
          </cell>
          <cell r="G43" t="str">
            <v>M</v>
          </cell>
          <cell r="I43">
            <v>0</v>
          </cell>
          <cell r="K43" t="str">
            <v>M5369817</v>
          </cell>
          <cell r="L43" t="str">
            <v>A001</v>
          </cell>
          <cell r="M43" t="str">
            <v>U</v>
          </cell>
        </row>
        <row r="44">
          <cell r="A44">
            <v>2200</v>
          </cell>
          <cell r="B44" t="str">
            <v>5</v>
          </cell>
          <cell r="C44" t="str">
            <v>수중펌프</v>
          </cell>
          <cell r="E44">
            <v>27</v>
          </cell>
          <cell r="G44" t="str">
            <v>개소</v>
          </cell>
          <cell r="I44">
            <v>0</v>
          </cell>
          <cell r="K44" t="str">
            <v>IL37090</v>
          </cell>
          <cell r="L44" t="str">
            <v>A001</v>
          </cell>
          <cell r="M44" t="str">
            <v>U</v>
          </cell>
        </row>
        <row r="45">
          <cell r="A45">
            <v>2250</v>
          </cell>
          <cell r="B45" t="str">
            <v>5</v>
          </cell>
          <cell r="C45" t="str">
            <v>지표면침하판 계측및분석</v>
          </cell>
          <cell r="E45">
            <v>1680</v>
          </cell>
          <cell r="G45" t="str">
            <v>회</v>
          </cell>
          <cell r="I45">
            <v>0</v>
          </cell>
          <cell r="K45" t="str">
            <v>WQ30200</v>
          </cell>
          <cell r="L45" t="str">
            <v>A001</v>
          </cell>
          <cell r="M45" t="str">
            <v>U</v>
          </cell>
        </row>
        <row r="46">
          <cell r="A46">
            <v>2300</v>
          </cell>
          <cell r="B46" t="str">
            <v>5</v>
          </cell>
          <cell r="C46" t="str">
            <v>경사계 계측및분석</v>
          </cell>
          <cell r="E46">
            <v>180</v>
          </cell>
          <cell r="G46" t="str">
            <v>회</v>
          </cell>
          <cell r="I46">
            <v>0</v>
          </cell>
          <cell r="K46" t="str">
            <v>WQ30180</v>
          </cell>
          <cell r="L46" t="str">
            <v>A001</v>
          </cell>
          <cell r="M46" t="str">
            <v>U</v>
          </cell>
        </row>
        <row r="47">
          <cell r="A47">
            <v>2350</v>
          </cell>
          <cell r="B47" t="str">
            <v>5</v>
          </cell>
          <cell r="C47" t="str">
            <v>간극수압계 계측및분석</v>
          </cell>
          <cell r="E47">
            <v>2640</v>
          </cell>
          <cell r="G47" t="str">
            <v>회</v>
          </cell>
          <cell r="I47">
            <v>0</v>
          </cell>
          <cell r="K47" t="str">
            <v>WQ30160</v>
          </cell>
          <cell r="L47" t="str">
            <v>A001</v>
          </cell>
          <cell r="M47" t="str">
            <v>U</v>
          </cell>
        </row>
        <row r="48">
          <cell r="A48">
            <v>2400</v>
          </cell>
          <cell r="B48" t="str">
            <v>5</v>
          </cell>
          <cell r="C48" t="str">
            <v>층별침하계 계측및분석</v>
          </cell>
          <cell r="E48">
            <v>1200</v>
          </cell>
          <cell r="G48" t="str">
            <v>회</v>
          </cell>
          <cell r="I48">
            <v>0</v>
          </cell>
          <cell r="K48" t="str">
            <v>WQ30170</v>
          </cell>
          <cell r="L48" t="str">
            <v>A001</v>
          </cell>
          <cell r="M48" t="str">
            <v>U</v>
          </cell>
        </row>
        <row r="49">
          <cell r="A49">
            <v>2450</v>
          </cell>
          <cell r="B49" t="str">
            <v>5</v>
          </cell>
          <cell r="C49" t="str">
            <v>지하수위계 계측및분석</v>
          </cell>
          <cell r="E49">
            <v>720</v>
          </cell>
          <cell r="G49" t="str">
            <v>회</v>
          </cell>
          <cell r="I49">
            <v>0</v>
          </cell>
          <cell r="K49" t="str">
            <v>WQ30190</v>
          </cell>
          <cell r="L49" t="str">
            <v>A001</v>
          </cell>
          <cell r="M49" t="str">
            <v>U</v>
          </cell>
        </row>
        <row r="50">
          <cell r="A50">
            <v>2500</v>
          </cell>
          <cell r="B50" t="str">
            <v>5</v>
          </cell>
          <cell r="C50" t="str">
            <v>개량전 확인조사</v>
          </cell>
          <cell r="E50">
            <v>1</v>
          </cell>
          <cell r="G50" t="str">
            <v>식</v>
          </cell>
          <cell r="I50">
            <v>0</v>
          </cell>
          <cell r="K50" t="str">
            <v>HP50260</v>
          </cell>
          <cell r="L50" t="str">
            <v>A001</v>
          </cell>
          <cell r="M50" t="str">
            <v>U</v>
          </cell>
        </row>
        <row r="51">
          <cell r="A51">
            <v>2550</v>
          </cell>
          <cell r="B51" t="str">
            <v>5</v>
          </cell>
          <cell r="C51" t="str">
            <v>개량후 확인조사</v>
          </cell>
          <cell r="E51">
            <v>1</v>
          </cell>
          <cell r="G51" t="str">
            <v>식</v>
          </cell>
          <cell r="I51">
            <v>0</v>
          </cell>
          <cell r="K51" t="str">
            <v>HP50270</v>
          </cell>
          <cell r="L51" t="str">
            <v>A001</v>
          </cell>
          <cell r="M51" t="str">
            <v>U</v>
          </cell>
        </row>
        <row r="52">
          <cell r="A52">
            <v>2600</v>
          </cell>
          <cell r="B52" t="str">
            <v>5</v>
          </cell>
          <cell r="C52" t="str">
            <v>시추조사</v>
          </cell>
          <cell r="E52">
            <v>1</v>
          </cell>
          <cell r="G52" t="str">
            <v>식</v>
          </cell>
          <cell r="I52">
            <v>0</v>
          </cell>
          <cell r="K52" t="str">
            <v>HP50280</v>
          </cell>
          <cell r="L52" t="str">
            <v>A001</v>
          </cell>
          <cell r="M52" t="str">
            <v>U</v>
          </cell>
        </row>
        <row r="53">
          <cell r="A53">
            <v>2650</v>
          </cell>
          <cell r="B53" t="str">
            <v>5</v>
          </cell>
          <cell r="C53" t="str">
            <v>PIEZOCONE 관입시험</v>
          </cell>
          <cell r="E53">
            <v>40</v>
          </cell>
          <cell r="G53" t="str">
            <v>회</v>
          </cell>
          <cell r="I53">
            <v>0</v>
          </cell>
          <cell r="K53" t="str">
            <v>J02620240</v>
          </cell>
          <cell r="L53" t="str">
            <v>A001</v>
          </cell>
          <cell r="M53" t="str">
            <v>U</v>
          </cell>
        </row>
        <row r="54">
          <cell r="A54">
            <v>2700</v>
          </cell>
          <cell r="B54" t="str">
            <v>4</v>
          </cell>
          <cell r="C54" t="str">
            <v>2)골재대</v>
          </cell>
          <cell r="D54" t="str">
            <v>별산</v>
          </cell>
          <cell r="E54">
            <v>0</v>
          </cell>
          <cell r="I54">
            <v>0</v>
          </cell>
          <cell r="L54" t="str">
            <v>A001</v>
          </cell>
          <cell r="M54" t="str">
            <v>U</v>
          </cell>
        </row>
        <row r="55">
          <cell r="A55">
            <v>2750</v>
          </cell>
          <cell r="B55" t="str">
            <v>5</v>
          </cell>
          <cell r="C55" t="str">
            <v>모래</v>
          </cell>
          <cell r="D55" t="str">
            <v>세척사</v>
          </cell>
          <cell r="E55">
            <v>187637</v>
          </cell>
          <cell r="G55" t="str">
            <v>M3</v>
          </cell>
          <cell r="I55">
            <v>0</v>
          </cell>
          <cell r="K55" t="str">
            <v>IM00170</v>
          </cell>
          <cell r="L55" t="str">
            <v>A001</v>
          </cell>
          <cell r="M55" t="str">
            <v>U</v>
          </cell>
        </row>
        <row r="56">
          <cell r="A56">
            <v>2800</v>
          </cell>
          <cell r="B56" t="str">
            <v>3</v>
          </cell>
          <cell r="C56" t="str">
            <v>(나)배수공</v>
          </cell>
          <cell r="E56">
            <v>0</v>
          </cell>
          <cell r="I56">
            <v>0</v>
          </cell>
          <cell r="K56" t="str">
            <v>A002</v>
          </cell>
          <cell r="L56" t="str">
            <v>A0001</v>
          </cell>
          <cell r="M56" t="str">
            <v>U</v>
          </cell>
        </row>
        <row r="57">
          <cell r="A57">
            <v>2850</v>
          </cell>
          <cell r="B57" t="str">
            <v>4</v>
          </cell>
          <cell r="C57" t="str">
            <v>1)측구</v>
          </cell>
          <cell r="E57">
            <v>0</v>
          </cell>
          <cell r="I57">
            <v>0</v>
          </cell>
          <cell r="L57" t="str">
            <v>A002</v>
          </cell>
          <cell r="M57" t="str">
            <v>U</v>
          </cell>
        </row>
        <row r="58">
          <cell r="A58">
            <v>2900</v>
          </cell>
          <cell r="B58" t="str">
            <v>5</v>
          </cell>
          <cell r="C58" t="str">
            <v>제형배수로</v>
          </cell>
          <cell r="E58">
            <v>727</v>
          </cell>
          <cell r="G58" t="str">
            <v>M</v>
          </cell>
          <cell r="I58">
            <v>0</v>
          </cell>
          <cell r="K58" t="str">
            <v>IL30150</v>
          </cell>
          <cell r="L58" t="str">
            <v>A002</v>
          </cell>
          <cell r="M58" t="str">
            <v>U</v>
          </cell>
        </row>
        <row r="59">
          <cell r="A59">
            <v>2950</v>
          </cell>
          <cell r="B59" t="str">
            <v>5</v>
          </cell>
          <cell r="C59" t="str">
            <v>U형측구(0.35W X 0.35∼0.7H)</v>
          </cell>
          <cell r="D59" t="str">
            <v>TYPE-1</v>
          </cell>
          <cell r="E59">
            <v>164</v>
          </cell>
          <cell r="G59" t="str">
            <v>M</v>
          </cell>
          <cell r="I59">
            <v>0</v>
          </cell>
          <cell r="K59" t="str">
            <v>IL30410</v>
          </cell>
          <cell r="L59" t="str">
            <v>A002</v>
          </cell>
          <cell r="M59" t="str">
            <v>U</v>
          </cell>
        </row>
        <row r="60">
          <cell r="A60">
            <v>3000</v>
          </cell>
          <cell r="B60" t="str">
            <v>5</v>
          </cell>
          <cell r="C60" t="str">
            <v>U형측구(0.5W X 0.5H)</v>
          </cell>
          <cell r="D60" t="str">
            <v>TYPE-2</v>
          </cell>
          <cell r="E60">
            <v>588</v>
          </cell>
          <cell r="G60" t="str">
            <v>M</v>
          </cell>
          <cell r="I60">
            <v>0</v>
          </cell>
          <cell r="K60" t="str">
            <v>IL30420</v>
          </cell>
          <cell r="L60" t="str">
            <v>A002</v>
          </cell>
          <cell r="M60" t="str">
            <v>U</v>
          </cell>
        </row>
        <row r="61">
          <cell r="A61">
            <v>3050</v>
          </cell>
          <cell r="B61" t="str">
            <v>5</v>
          </cell>
          <cell r="C61" t="str">
            <v>U형측구(0.5W X 0.7H)</v>
          </cell>
          <cell r="D61" t="str">
            <v>TYPE-3</v>
          </cell>
          <cell r="E61">
            <v>50</v>
          </cell>
          <cell r="G61" t="str">
            <v>M</v>
          </cell>
          <cell r="I61">
            <v>0</v>
          </cell>
          <cell r="K61" t="str">
            <v>IL30430</v>
          </cell>
          <cell r="L61" t="str">
            <v>A002</v>
          </cell>
          <cell r="M61" t="str">
            <v>U</v>
          </cell>
        </row>
        <row r="62">
          <cell r="A62">
            <v>3100</v>
          </cell>
          <cell r="B62" t="str">
            <v>5</v>
          </cell>
          <cell r="C62" t="str">
            <v>U형측구(0.7W X 0.7H)</v>
          </cell>
          <cell r="D62" t="str">
            <v>TYPE-4</v>
          </cell>
          <cell r="E62">
            <v>50</v>
          </cell>
          <cell r="G62" t="str">
            <v>M</v>
          </cell>
          <cell r="I62">
            <v>0</v>
          </cell>
          <cell r="K62" t="str">
            <v>IL30440</v>
          </cell>
          <cell r="L62" t="str">
            <v>A002</v>
          </cell>
          <cell r="M62" t="str">
            <v>U</v>
          </cell>
        </row>
        <row r="63">
          <cell r="A63">
            <v>3150</v>
          </cell>
          <cell r="B63" t="str">
            <v>5</v>
          </cell>
          <cell r="C63" t="str">
            <v>U형측구(0.7W X 0.8H)</v>
          </cell>
          <cell r="D63" t="str">
            <v>TYPE-5</v>
          </cell>
          <cell r="E63">
            <v>50</v>
          </cell>
          <cell r="G63" t="str">
            <v>M</v>
          </cell>
          <cell r="I63">
            <v>0</v>
          </cell>
          <cell r="K63" t="str">
            <v>IL30442</v>
          </cell>
          <cell r="L63" t="str">
            <v>A002</v>
          </cell>
          <cell r="M63" t="str">
            <v>U</v>
          </cell>
        </row>
        <row r="64">
          <cell r="A64">
            <v>3200</v>
          </cell>
          <cell r="B64" t="str">
            <v>5</v>
          </cell>
          <cell r="C64" t="str">
            <v>U형측구(0.9W X 0.9H)</v>
          </cell>
          <cell r="D64" t="str">
            <v>TYPE-6</v>
          </cell>
          <cell r="E64">
            <v>97</v>
          </cell>
          <cell r="G64" t="str">
            <v>M</v>
          </cell>
          <cell r="I64">
            <v>0</v>
          </cell>
          <cell r="K64" t="str">
            <v>IL30444</v>
          </cell>
          <cell r="L64" t="str">
            <v>A002</v>
          </cell>
          <cell r="M64" t="str">
            <v>U</v>
          </cell>
        </row>
        <row r="65">
          <cell r="A65">
            <v>3250</v>
          </cell>
          <cell r="B65" t="str">
            <v>5</v>
          </cell>
          <cell r="C65" t="str">
            <v>U형측구(0.9W X 1.0 ∼1.1H)</v>
          </cell>
          <cell r="D65" t="str">
            <v>TYPE-7</v>
          </cell>
          <cell r="E65">
            <v>77</v>
          </cell>
          <cell r="G65" t="str">
            <v>M</v>
          </cell>
          <cell r="I65">
            <v>0</v>
          </cell>
          <cell r="K65" t="str">
            <v>IL30446</v>
          </cell>
          <cell r="L65" t="str">
            <v>A002</v>
          </cell>
          <cell r="M65" t="str">
            <v>U</v>
          </cell>
        </row>
        <row r="66">
          <cell r="A66">
            <v>3300</v>
          </cell>
          <cell r="B66" t="str">
            <v>5</v>
          </cell>
          <cell r="C66" t="str">
            <v>U형플륨관부설</v>
          </cell>
          <cell r="D66" t="str">
            <v>#300</v>
          </cell>
          <cell r="E66">
            <v>110</v>
          </cell>
          <cell r="G66" t="str">
            <v>M</v>
          </cell>
          <cell r="I66">
            <v>0</v>
          </cell>
          <cell r="K66" t="str">
            <v>IL30450</v>
          </cell>
          <cell r="L66" t="str">
            <v>A002</v>
          </cell>
          <cell r="M66" t="str">
            <v>U</v>
          </cell>
        </row>
        <row r="67">
          <cell r="A67">
            <v>3350</v>
          </cell>
          <cell r="B67" t="str">
            <v>5</v>
          </cell>
          <cell r="C67" t="str">
            <v>물푸기</v>
          </cell>
          <cell r="E67">
            <v>63</v>
          </cell>
          <cell r="G67" t="str">
            <v>HR</v>
          </cell>
          <cell r="I67">
            <v>0</v>
          </cell>
          <cell r="K67" t="str">
            <v>SD30010</v>
          </cell>
          <cell r="L67" t="str">
            <v>A002</v>
          </cell>
          <cell r="M67" t="str">
            <v>U</v>
          </cell>
        </row>
        <row r="68">
          <cell r="A68">
            <v>3400</v>
          </cell>
          <cell r="B68" t="str">
            <v>4</v>
          </cell>
          <cell r="C68" t="str">
            <v>2)배수관로공</v>
          </cell>
          <cell r="E68">
            <v>0</v>
          </cell>
          <cell r="I68">
            <v>0</v>
          </cell>
          <cell r="L68" t="str">
            <v>A002</v>
          </cell>
          <cell r="M68" t="str">
            <v>U</v>
          </cell>
        </row>
        <row r="69">
          <cell r="A69">
            <v>3450</v>
          </cell>
          <cell r="B69" t="str">
            <v>5</v>
          </cell>
          <cell r="C69" t="str">
            <v>가) 우수관로</v>
          </cell>
          <cell r="E69">
            <v>0</v>
          </cell>
          <cell r="I69">
            <v>0</v>
          </cell>
          <cell r="L69" t="str">
            <v>A002</v>
          </cell>
          <cell r="M69" t="str">
            <v>U</v>
          </cell>
        </row>
        <row r="70">
          <cell r="A70">
            <v>3500</v>
          </cell>
          <cell r="B70" t="str">
            <v>6</v>
          </cell>
          <cell r="C70" t="str">
            <v>터파기(토사,0-6m)</v>
          </cell>
          <cell r="D70" t="str">
            <v>백호우 0.7M3</v>
          </cell>
          <cell r="E70">
            <v>9203</v>
          </cell>
          <cell r="G70" t="str">
            <v>M3</v>
          </cell>
          <cell r="I70">
            <v>0</v>
          </cell>
          <cell r="K70" t="str">
            <v>IL00580</v>
          </cell>
          <cell r="L70" t="str">
            <v>A002</v>
          </cell>
          <cell r="M70" t="str">
            <v>U</v>
          </cell>
        </row>
        <row r="71">
          <cell r="A71">
            <v>3550</v>
          </cell>
          <cell r="B71" t="str">
            <v>6</v>
          </cell>
          <cell r="C71" t="str">
            <v>수중터파기(토사,0-6M)</v>
          </cell>
          <cell r="D71" t="str">
            <v>백호우 0.7M3</v>
          </cell>
          <cell r="E71">
            <v>664</v>
          </cell>
          <cell r="G71" t="str">
            <v>M3</v>
          </cell>
          <cell r="I71">
            <v>0</v>
          </cell>
          <cell r="K71" t="str">
            <v>IL00450</v>
          </cell>
          <cell r="L71" t="str">
            <v>A002</v>
          </cell>
          <cell r="M71" t="str">
            <v>U</v>
          </cell>
        </row>
        <row r="72">
          <cell r="A72">
            <v>3600</v>
          </cell>
          <cell r="B72" t="str">
            <v>6</v>
          </cell>
          <cell r="C72" t="str">
            <v>되메우기</v>
          </cell>
          <cell r="D72" t="str">
            <v>기계,B/H+RAMMER</v>
          </cell>
          <cell r="E72">
            <v>4933</v>
          </cell>
          <cell r="G72" t="str">
            <v>M3</v>
          </cell>
          <cell r="I72">
            <v>0</v>
          </cell>
          <cell r="K72" t="str">
            <v>I00590</v>
          </cell>
          <cell r="L72" t="str">
            <v>A002</v>
          </cell>
          <cell r="M72" t="str">
            <v>U</v>
          </cell>
        </row>
        <row r="73">
          <cell r="A73">
            <v>3650</v>
          </cell>
          <cell r="B73" t="str">
            <v>6</v>
          </cell>
          <cell r="C73" t="str">
            <v>되메우기</v>
          </cell>
          <cell r="D73" t="str">
            <v>인력</v>
          </cell>
          <cell r="E73">
            <v>3478</v>
          </cell>
          <cell r="G73" t="str">
            <v>M3</v>
          </cell>
          <cell r="I73">
            <v>0</v>
          </cell>
          <cell r="K73" t="str">
            <v>I00360</v>
          </cell>
          <cell r="L73" t="str">
            <v>A002</v>
          </cell>
          <cell r="M73" t="str">
            <v>U</v>
          </cell>
        </row>
        <row r="74">
          <cell r="A74">
            <v>3700</v>
          </cell>
          <cell r="B74" t="str">
            <v>6</v>
          </cell>
          <cell r="C74" t="str">
            <v>레미콘 타설</v>
          </cell>
          <cell r="D74" t="str">
            <v>인력, 무근</v>
          </cell>
          <cell r="E74">
            <v>3</v>
          </cell>
          <cell r="G74" t="str">
            <v>M3</v>
          </cell>
          <cell r="I74">
            <v>0</v>
          </cell>
          <cell r="K74" t="str">
            <v>I00820</v>
          </cell>
          <cell r="L74" t="str">
            <v>A002</v>
          </cell>
          <cell r="M74" t="str">
            <v>U</v>
          </cell>
        </row>
        <row r="75">
          <cell r="A75">
            <v>3750</v>
          </cell>
          <cell r="B75" t="str">
            <v>6</v>
          </cell>
          <cell r="C75" t="str">
            <v>레미콘 타설</v>
          </cell>
          <cell r="D75" t="str">
            <v>인력, 무근</v>
          </cell>
          <cell r="E75">
            <v>391</v>
          </cell>
          <cell r="G75" t="str">
            <v>M3</v>
          </cell>
          <cell r="I75">
            <v>0</v>
          </cell>
          <cell r="K75" t="str">
            <v>I00820</v>
          </cell>
          <cell r="L75" t="str">
            <v>A002</v>
          </cell>
          <cell r="M75" t="str">
            <v>U</v>
          </cell>
        </row>
        <row r="76">
          <cell r="A76">
            <v>3800</v>
          </cell>
          <cell r="B76" t="str">
            <v>6</v>
          </cell>
          <cell r="C76" t="str">
            <v>합판 거푸집</v>
          </cell>
          <cell r="D76" t="str">
            <v>6 회</v>
          </cell>
          <cell r="E76">
            <v>944</v>
          </cell>
          <cell r="G76" t="str">
            <v>M2</v>
          </cell>
          <cell r="I76">
            <v>0</v>
          </cell>
          <cell r="K76" t="str">
            <v>I00940</v>
          </cell>
          <cell r="L76" t="str">
            <v>A002</v>
          </cell>
          <cell r="M76" t="str">
            <v>U</v>
          </cell>
        </row>
        <row r="77">
          <cell r="A77">
            <v>3850</v>
          </cell>
          <cell r="B77" t="str">
            <v>6</v>
          </cell>
          <cell r="C77" t="str">
            <v>모 르 터</v>
          </cell>
          <cell r="D77" t="str">
            <v>1 : 2</v>
          </cell>
          <cell r="E77">
            <v>2.9</v>
          </cell>
          <cell r="G77" t="str">
            <v>M3</v>
          </cell>
          <cell r="I77">
            <v>0</v>
          </cell>
          <cell r="K77" t="str">
            <v>I00870</v>
          </cell>
          <cell r="L77" t="str">
            <v>A002</v>
          </cell>
          <cell r="M77" t="str">
            <v>U</v>
          </cell>
        </row>
        <row r="78">
          <cell r="A78">
            <v>3900</v>
          </cell>
          <cell r="B78" t="str">
            <v>6</v>
          </cell>
          <cell r="C78" t="str">
            <v>흄관접합및부설(소켓접합)</v>
          </cell>
          <cell r="D78" t="str">
            <v>D450, 기계</v>
          </cell>
          <cell r="E78">
            <v>1003</v>
          </cell>
          <cell r="G78" t="str">
            <v>M</v>
          </cell>
          <cell r="I78">
            <v>0</v>
          </cell>
          <cell r="K78" t="str">
            <v>IL33610</v>
          </cell>
          <cell r="L78" t="str">
            <v>A002</v>
          </cell>
          <cell r="M78" t="str">
            <v>U</v>
          </cell>
        </row>
        <row r="79">
          <cell r="A79">
            <v>3950</v>
          </cell>
          <cell r="B79" t="str">
            <v>6</v>
          </cell>
          <cell r="C79" t="str">
            <v>흄관접합및부설(소켓접합)</v>
          </cell>
          <cell r="D79" t="str">
            <v>D600, 기계</v>
          </cell>
          <cell r="E79">
            <v>136</v>
          </cell>
          <cell r="G79" t="str">
            <v>M</v>
          </cell>
          <cell r="I79">
            <v>0</v>
          </cell>
          <cell r="K79" t="str">
            <v>IL33430</v>
          </cell>
          <cell r="L79" t="str">
            <v>A002</v>
          </cell>
          <cell r="M79" t="str">
            <v>U</v>
          </cell>
        </row>
        <row r="80">
          <cell r="A80">
            <v>4000</v>
          </cell>
          <cell r="B80" t="str">
            <v>6</v>
          </cell>
          <cell r="C80" t="str">
            <v>흄관접합및부설(소켓접합)</v>
          </cell>
          <cell r="D80" t="str">
            <v>D800, 기계</v>
          </cell>
          <cell r="E80">
            <v>277</v>
          </cell>
          <cell r="G80" t="str">
            <v>M</v>
          </cell>
          <cell r="I80">
            <v>0</v>
          </cell>
          <cell r="K80" t="str">
            <v>IL33450</v>
          </cell>
          <cell r="L80" t="str">
            <v>A002</v>
          </cell>
          <cell r="M80" t="str">
            <v>U</v>
          </cell>
        </row>
        <row r="81">
          <cell r="A81">
            <v>4050</v>
          </cell>
          <cell r="B81" t="str">
            <v>6</v>
          </cell>
          <cell r="C81" t="str">
            <v>흄관접합및부설(소켓접합)</v>
          </cell>
          <cell r="D81" t="str">
            <v>D1000, 기계</v>
          </cell>
          <cell r="E81">
            <v>16</v>
          </cell>
          <cell r="G81" t="str">
            <v>M</v>
          </cell>
          <cell r="I81">
            <v>0</v>
          </cell>
          <cell r="K81" t="str">
            <v>IL33470</v>
          </cell>
          <cell r="L81" t="str">
            <v>A002</v>
          </cell>
          <cell r="M81" t="str">
            <v>U</v>
          </cell>
        </row>
        <row r="82">
          <cell r="A82">
            <v>4100</v>
          </cell>
          <cell r="B82" t="str">
            <v>6</v>
          </cell>
          <cell r="C82" t="str">
            <v>흄관접합및부설(소켓접합)</v>
          </cell>
          <cell r="D82" t="str">
            <v>D1200, 기계</v>
          </cell>
          <cell r="E82">
            <v>323</v>
          </cell>
          <cell r="G82" t="str">
            <v>M</v>
          </cell>
          <cell r="I82">
            <v>0</v>
          </cell>
          <cell r="K82" t="str">
            <v>IL33480</v>
          </cell>
          <cell r="L82" t="str">
            <v>A002</v>
          </cell>
          <cell r="M82" t="str">
            <v>U</v>
          </cell>
        </row>
        <row r="83">
          <cell r="A83">
            <v>4150</v>
          </cell>
          <cell r="B83" t="str">
            <v>6</v>
          </cell>
          <cell r="C83" t="str">
            <v>철근 가공 조립</v>
          </cell>
          <cell r="D83" t="str">
            <v>간  단</v>
          </cell>
          <cell r="E83">
            <v>8.1000000000000003E-2</v>
          </cell>
          <cell r="G83" t="str">
            <v>TON</v>
          </cell>
          <cell r="I83">
            <v>0</v>
          </cell>
          <cell r="K83" t="str">
            <v>I00950</v>
          </cell>
          <cell r="L83" t="str">
            <v>A002</v>
          </cell>
          <cell r="M83" t="str">
            <v>U</v>
          </cell>
        </row>
        <row r="84">
          <cell r="A84">
            <v>4200</v>
          </cell>
          <cell r="B84" t="str">
            <v>6</v>
          </cell>
          <cell r="C84" t="str">
            <v>물푸기</v>
          </cell>
          <cell r="E84">
            <v>100</v>
          </cell>
          <cell r="G84" t="str">
            <v>HR</v>
          </cell>
          <cell r="I84">
            <v>0</v>
          </cell>
          <cell r="K84" t="str">
            <v>SD30010</v>
          </cell>
          <cell r="L84" t="str">
            <v>A002</v>
          </cell>
          <cell r="M84" t="str">
            <v>U</v>
          </cell>
        </row>
        <row r="85">
          <cell r="A85">
            <v>4250</v>
          </cell>
          <cell r="B85" t="str">
            <v>5</v>
          </cell>
          <cell r="C85" t="str">
            <v>나) 횡배수관로</v>
          </cell>
          <cell r="E85">
            <v>0</v>
          </cell>
          <cell r="I85">
            <v>0</v>
          </cell>
          <cell r="L85" t="str">
            <v>A002</v>
          </cell>
          <cell r="M85" t="str">
            <v>U</v>
          </cell>
        </row>
        <row r="86">
          <cell r="A86">
            <v>4300</v>
          </cell>
          <cell r="B86" t="str">
            <v>6</v>
          </cell>
          <cell r="C86" t="str">
            <v>터파기(토사,0-6m)</v>
          </cell>
          <cell r="D86" t="str">
            <v>백호우 0.7M3</v>
          </cell>
          <cell r="E86">
            <v>192</v>
          </cell>
          <cell r="G86" t="str">
            <v>M3</v>
          </cell>
          <cell r="I86">
            <v>0</v>
          </cell>
          <cell r="K86" t="str">
            <v>IL00580</v>
          </cell>
          <cell r="L86" t="str">
            <v>A002</v>
          </cell>
          <cell r="M86" t="str">
            <v>U</v>
          </cell>
        </row>
        <row r="87">
          <cell r="A87">
            <v>4350</v>
          </cell>
          <cell r="B87" t="str">
            <v>6</v>
          </cell>
          <cell r="C87" t="str">
            <v>수중터파기(토사,0-6M)</v>
          </cell>
          <cell r="D87" t="str">
            <v>백호우 0.7M3</v>
          </cell>
          <cell r="E87">
            <v>89</v>
          </cell>
          <cell r="G87" t="str">
            <v>M3</v>
          </cell>
          <cell r="I87">
            <v>0</v>
          </cell>
          <cell r="K87" t="str">
            <v>IL00450</v>
          </cell>
          <cell r="L87" t="str">
            <v>A002</v>
          </cell>
          <cell r="M87" t="str">
            <v>U</v>
          </cell>
        </row>
        <row r="88">
          <cell r="A88">
            <v>4400</v>
          </cell>
          <cell r="B88" t="str">
            <v>6</v>
          </cell>
          <cell r="C88" t="str">
            <v>되메우기</v>
          </cell>
          <cell r="D88" t="str">
            <v>기계,B/H+RAMMER</v>
          </cell>
          <cell r="E88">
            <v>80</v>
          </cell>
          <cell r="G88" t="str">
            <v>M3</v>
          </cell>
          <cell r="I88">
            <v>0</v>
          </cell>
          <cell r="K88" t="str">
            <v>I00590</v>
          </cell>
          <cell r="L88" t="str">
            <v>A002</v>
          </cell>
          <cell r="M88" t="str">
            <v>U</v>
          </cell>
        </row>
        <row r="89">
          <cell r="A89">
            <v>4450</v>
          </cell>
          <cell r="B89" t="str">
            <v>6</v>
          </cell>
          <cell r="C89" t="str">
            <v>되메우기</v>
          </cell>
          <cell r="D89" t="str">
            <v>인력</v>
          </cell>
          <cell r="E89">
            <v>132</v>
          </cell>
          <cell r="G89" t="str">
            <v>M3</v>
          </cell>
          <cell r="I89">
            <v>0</v>
          </cell>
          <cell r="K89" t="str">
            <v>I00360</v>
          </cell>
          <cell r="L89" t="str">
            <v>A002</v>
          </cell>
          <cell r="M89" t="str">
            <v>U</v>
          </cell>
        </row>
        <row r="90">
          <cell r="A90">
            <v>4500</v>
          </cell>
          <cell r="B90" t="str">
            <v>6</v>
          </cell>
          <cell r="C90" t="str">
            <v>레미콘 타설</v>
          </cell>
          <cell r="D90" t="str">
            <v>인력, 무근</v>
          </cell>
          <cell r="E90">
            <v>17</v>
          </cell>
          <cell r="G90" t="str">
            <v>M3</v>
          </cell>
          <cell r="I90">
            <v>0</v>
          </cell>
          <cell r="K90" t="str">
            <v>I00820</v>
          </cell>
          <cell r="L90" t="str">
            <v>A002</v>
          </cell>
          <cell r="M90" t="str">
            <v>U</v>
          </cell>
        </row>
        <row r="91">
          <cell r="A91">
            <v>4550</v>
          </cell>
          <cell r="B91" t="str">
            <v>6</v>
          </cell>
          <cell r="C91" t="str">
            <v>합판 거푸집</v>
          </cell>
          <cell r="D91" t="str">
            <v>6 회</v>
          </cell>
          <cell r="E91">
            <v>46</v>
          </cell>
          <cell r="G91" t="str">
            <v>M2</v>
          </cell>
          <cell r="I91">
            <v>0</v>
          </cell>
          <cell r="K91" t="str">
            <v>I00940</v>
          </cell>
          <cell r="L91" t="str">
            <v>A002</v>
          </cell>
          <cell r="M91" t="str">
            <v>U</v>
          </cell>
        </row>
        <row r="92">
          <cell r="A92">
            <v>4600</v>
          </cell>
          <cell r="B92" t="str">
            <v>6</v>
          </cell>
          <cell r="C92" t="str">
            <v>모 르 터</v>
          </cell>
          <cell r="D92" t="str">
            <v>1 : 2</v>
          </cell>
          <cell r="E92">
            <v>0.1</v>
          </cell>
          <cell r="G92" t="str">
            <v>M3</v>
          </cell>
          <cell r="I92">
            <v>0</v>
          </cell>
          <cell r="K92" t="str">
            <v>I00870</v>
          </cell>
          <cell r="L92" t="str">
            <v>A002</v>
          </cell>
          <cell r="M92" t="str">
            <v>U</v>
          </cell>
        </row>
        <row r="93">
          <cell r="A93">
            <v>4650</v>
          </cell>
          <cell r="B93" t="str">
            <v>6</v>
          </cell>
          <cell r="C93" t="str">
            <v>흄관접합및부설(소켓접합)</v>
          </cell>
          <cell r="D93" t="str">
            <v>D600, 기계</v>
          </cell>
          <cell r="E93">
            <v>34</v>
          </cell>
          <cell r="G93" t="str">
            <v>M</v>
          </cell>
          <cell r="I93">
            <v>0</v>
          </cell>
          <cell r="K93" t="str">
            <v>IL33430</v>
          </cell>
          <cell r="L93" t="str">
            <v>A002</v>
          </cell>
          <cell r="M93" t="str">
            <v>U</v>
          </cell>
        </row>
        <row r="94">
          <cell r="A94">
            <v>4700</v>
          </cell>
          <cell r="B94" t="str">
            <v>6</v>
          </cell>
          <cell r="C94" t="str">
            <v>흄관접합및부설(소켓접합)</v>
          </cell>
          <cell r="D94" t="str">
            <v>D800, 기계</v>
          </cell>
          <cell r="E94">
            <v>30</v>
          </cell>
          <cell r="G94" t="str">
            <v>M</v>
          </cell>
          <cell r="I94">
            <v>0</v>
          </cell>
          <cell r="K94" t="str">
            <v>IL33450</v>
          </cell>
          <cell r="L94" t="str">
            <v>A002</v>
          </cell>
          <cell r="M94" t="str">
            <v>U</v>
          </cell>
        </row>
        <row r="95">
          <cell r="A95">
            <v>4750</v>
          </cell>
          <cell r="B95" t="str">
            <v>6</v>
          </cell>
          <cell r="C95" t="str">
            <v>흄관접합및부설(소켓접합)</v>
          </cell>
          <cell r="D95" t="str">
            <v>D1000, 기계</v>
          </cell>
          <cell r="E95">
            <v>11</v>
          </cell>
          <cell r="G95" t="str">
            <v>M</v>
          </cell>
          <cell r="I95">
            <v>0</v>
          </cell>
          <cell r="K95" t="str">
            <v>IL33470</v>
          </cell>
          <cell r="L95" t="str">
            <v>A002</v>
          </cell>
          <cell r="M95" t="str">
            <v>U</v>
          </cell>
        </row>
        <row r="96">
          <cell r="A96">
            <v>4800</v>
          </cell>
          <cell r="B96" t="str">
            <v>6</v>
          </cell>
          <cell r="C96" t="str">
            <v>물푸기</v>
          </cell>
          <cell r="E96">
            <v>51</v>
          </cell>
          <cell r="G96" t="str">
            <v>HR</v>
          </cell>
          <cell r="I96">
            <v>0</v>
          </cell>
          <cell r="K96" t="str">
            <v>SD30010</v>
          </cell>
          <cell r="L96" t="str">
            <v>A002</v>
          </cell>
          <cell r="M96" t="str">
            <v>U</v>
          </cell>
        </row>
        <row r="97">
          <cell r="A97">
            <v>4850</v>
          </cell>
          <cell r="B97" t="str">
            <v>5</v>
          </cell>
          <cell r="C97" t="str">
            <v>다) 우수연결관</v>
          </cell>
          <cell r="E97">
            <v>0</v>
          </cell>
          <cell r="I97">
            <v>0</v>
          </cell>
          <cell r="L97" t="str">
            <v>A002</v>
          </cell>
          <cell r="M97" t="str">
            <v>U</v>
          </cell>
        </row>
        <row r="98">
          <cell r="A98">
            <v>4900</v>
          </cell>
          <cell r="B98" t="str">
            <v>6</v>
          </cell>
          <cell r="C98" t="str">
            <v>터파기(토사,0-6m)</v>
          </cell>
          <cell r="D98" t="str">
            <v>백호우 0.7M3</v>
          </cell>
          <cell r="E98">
            <v>1921</v>
          </cell>
          <cell r="G98" t="str">
            <v>M3</v>
          </cell>
          <cell r="I98">
            <v>0</v>
          </cell>
          <cell r="K98" t="str">
            <v>IL00580</v>
          </cell>
          <cell r="L98" t="str">
            <v>A002</v>
          </cell>
          <cell r="M98" t="str">
            <v>U</v>
          </cell>
        </row>
        <row r="99">
          <cell r="A99">
            <v>4950</v>
          </cell>
          <cell r="B99" t="str">
            <v>6</v>
          </cell>
          <cell r="C99" t="str">
            <v>되메우고다지기</v>
          </cell>
          <cell r="D99" t="str">
            <v>기계,B/H+RAMMER</v>
          </cell>
          <cell r="E99">
            <v>1238</v>
          </cell>
          <cell r="G99" t="str">
            <v>M3</v>
          </cell>
          <cell r="I99">
            <v>0</v>
          </cell>
          <cell r="K99" t="str">
            <v>I00590</v>
          </cell>
          <cell r="L99" t="str">
            <v>A002</v>
          </cell>
          <cell r="M99" t="str">
            <v>U</v>
          </cell>
        </row>
        <row r="100">
          <cell r="A100">
            <v>5000</v>
          </cell>
          <cell r="B100" t="str">
            <v>6</v>
          </cell>
          <cell r="C100" t="str">
            <v>모래부설 및 다짐</v>
          </cell>
          <cell r="D100" t="str">
            <v>인력</v>
          </cell>
          <cell r="E100">
            <v>596</v>
          </cell>
          <cell r="G100" t="str">
            <v>M3</v>
          </cell>
          <cell r="I100">
            <v>0</v>
          </cell>
          <cell r="K100" t="str">
            <v>I02990</v>
          </cell>
          <cell r="L100" t="str">
            <v>A002</v>
          </cell>
          <cell r="M100" t="str">
            <v>U</v>
          </cell>
        </row>
        <row r="101">
          <cell r="A101">
            <v>5050</v>
          </cell>
          <cell r="B101" t="str">
            <v>6</v>
          </cell>
          <cell r="C101" t="str">
            <v>이중벽PE관 접합 및 부설</v>
          </cell>
          <cell r="D101" t="str">
            <v>Φ250MM</v>
          </cell>
          <cell r="E101">
            <v>134</v>
          </cell>
          <cell r="G101" t="str">
            <v>M</v>
          </cell>
          <cell r="I101">
            <v>0</v>
          </cell>
          <cell r="K101" t="str">
            <v>IL33360</v>
          </cell>
          <cell r="L101" t="str">
            <v>A002</v>
          </cell>
          <cell r="M101" t="str">
            <v>U</v>
          </cell>
        </row>
        <row r="102">
          <cell r="A102">
            <v>5100</v>
          </cell>
          <cell r="B102" t="str">
            <v>6</v>
          </cell>
          <cell r="C102" t="str">
            <v>이중벽PE관 접합 및 부설</v>
          </cell>
          <cell r="D102" t="str">
            <v>Φ300MM</v>
          </cell>
          <cell r="E102">
            <v>987</v>
          </cell>
          <cell r="G102" t="str">
            <v>M</v>
          </cell>
          <cell r="I102">
            <v>0</v>
          </cell>
          <cell r="K102" t="str">
            <v>IL33370</v>
          </cell>
          <cell r="L102" t="str">
            <v>A002</v>
          </cell>
          <cell r="M102" t="str">
            <v>U</v>
          </cell>
        </row>
        <row r="103">
          <cell r="A103">
            <v>5150</v>
          </cell>
          <cell r="B103" t="str">
            <v>6</v>
          </cell>
          <cell r="C103" t="str">
            <v>PE이음관(T형)</v>
          </cell>
          <cell r="D103" t="str">
            <v>Φ300MM</v>
          </cell>
          <cell r="E103">
            <v>2</v>
          </cell>
          <cell r="G103" t="str">
            <v>EA</v>
          </cell>
          <cell r="I103">
            <v>0</v>
          </cell>
          <cell r="K103" t="str">
            <v>M58860</v>
          </cell>
          <cell r="L103" t="str">
            <v>A002</v>
          </cell>
          <cell r="M103" t="str">
            <v>U</v>
          </cell>
        </row>
        <row r="104">
          <cell r="A104">
            <v>5200</v>
          </cell>
          <cell r="B104" t="str">
            <v>6</v>
          </cell>
          <cell r="C104" t="str">
            <v>PE이음관(엘보:90。)</v>
          </cell>
          <cell r="D104" t="str">
            <v>Φ300MM</v>
          </cell>
          <cell r="E104">
            <v>8</v>
          </cell>
          <cell r="G104" t="str">
            <v>EA</v>
          </cell>
          <cell r="I104">
            <v>0</v>
          </cell>
          <cell r="K104" t="str">
            <v>M58860</v>
          </cell>
          <cell r="L104" t="str">
            <v>A002</v>
          </cell>
          <cell r="M104" t="str">
            <v>U</v>
          </cell>
        </row>
        <row r="105">
          <cell r="A105">
            <v>5250</v>
          </cell>
          <cell r="B105" t="str">
            <v>4</v>
          </cell>
          <cell r="C105" t="str">
            <v>3)배수구조물</v>
          </cell>
          <cell r="E105">
            <v>0</v>
          </cell>
          <cell r="I105">
            <v>0</v>
          </cell>
          <cell r="L105" t="str">
            <v>A002</v>
          </cell>
          <cell r="M105" t="str">
            <v>U</v>
          </cell>
        </row>
        <row r="106">
          <cell r="A106">
            <v>5300</v>
          </cell>
          <cell r="B106" t="str">
            <v>5</v>
          </cell>
          <cell r="C106" t="str">
            <v>면벽</v>
          </cell>
          <cell r="D106" t="str">
            <v>Φ600MM</v>
          </cell>
          <cell r="E106">
            <v>2</v>
          </cell>
          <cell r="G106" t="str">
            <v>개소</v>
          </cell>
          <cell r="I106">
            <v>0</v>
          </cell>
          <cell r="K106" t="str">
            <v>IL34655</v>
          </cell>
          <cell r="L106" t="str">
            <v>A002</v>
          </cell>
          <cell r="M106" t="str">
            <v>U</v>
          </cell>
        </row>
        <row r="107">
          <cell r="A107">
            <v>5350</v>
          </cell>
          <cell r="B107" t="str">
            <v>5</v>
          </cell>
          <cell r="C107" t="str">
            <v>면벽</v>
          </cell>
          <cell r="D107" t="str">
            <v>Φ800MM</v>
          </cell>
          <cell r="E107">
            <v>3</v>
          </cell>
          <cell r="G107" t="str">
            <v>개소</v>
          </cell>
          <cell r="I107">
            <v>0</v>
          </cell>
          <cell r="K107" t="str">
            <v>IL34650</v>
          </cell>
          <cell r="L107" t="str">
            <v>A002</v>
          </cell>
          <cell r="M107" t="str">
            <v>U</v>
          </cell>
        </row>
        <row r="108">
          <cell r="A108">
            <v>5400</v>
          </cell>
          <cell r="B108" t="str">
            <v>5</v>
          </cell>
          <cell r="C108" t="str">
            <v>면벽</v>
          </cell>
          <cell r="D108" t="str">
            <v>Φ1000MM</v>
          </cell>
          <cell r="E108">
            <v>2</v>
          </cell>
          <cell r="G108" t="str">
            <v>개소</v>
          </cell>
          <cell r="I108">
            <v>0</v>
          </cell>
          <cell r="K108" t="str">
            <v>IL34660</v>
          </cell>
          <cell r="L108" t="str">
            <v>A002</v>
          </cell>
          <cell r="M108" t="str">
            <v>U</v>
          </cell>
        </row>
        <row r="109">
          <cell r="A109">
            <v>5450</v>
          </cell>
          <cell r="B109" t="str">
            <v>5</v>
          </cell>
          <cell r="C109" t="str">
            <v>암거 날개벽</v>
          </cell>
          <cell r="D109" t="str">
            <v>TYPE-1</v>
          </cell>
          <cell r="E109">
            <v>1</v>
          </cell>
          <cell r="G109" t="str">
            <v>개</v>
          </cell>
          <cell r="I109">
            <v>0</v>
          </cell>
          <cell r="K109" t="str">
            <v>IL34710</v>
          </cell>
          <cell r="L109" t="str">
            <v>A002</v>
          </cell>
          <cell r="M109" t="str">
            <v>U</v>
          </cell>
        </row>
        <row r="110">
          <cell r="A110">
            <v>5500</v>
          </cell>
          <cell r="B110" t="str">
            <v>5</v>
          </cell>
          <cell r="C110" t="str">
            <v>암거 날개벽</v>
          </cell>
          <cell r="D110" t="str">
            <v>TYPE-2</v>
          </cell>
          <cell r="E110">
            <v>1</v>
          </cell>
          <cell r="G110" t="str">
            <v>개</v>
          </cell>
          <cell r="I110">
            <v>0</v>
          </cell>
          <cell r="K110" t="str">
            <v>IL34720</v>
          </cell>
          <cell r="L110" t="str">
            <v>A002</v>
          </cell>
          <cell r="M110" t="str">
            <v>U</v>
          </cell>
        </row>
        <row r="111">
          <cell r="A111">
            <v>5550</v>
          </cell>
          <cell r="B111" t="str">
            <v>5</v>
          </cell>
          <cell r="C111" t="str">
            <v>암거 날개벽</v>
          </cell>
          <cell r="D111" t="str">
            <v>TYPE-3</v>
          </cell>
          <cell r="E111">
            <v>1</v>
          </cell>
          <cell r="G111" t="str">
            <v>개</v>
          </cell>
          <cell r="I111">
            <v>0</v>
          </cell>
          <cell r="K111" t="str">
            <v>IL34730</v>
          </cell>
          <cell r="L111" t="str">
            <v>A002</v>
          </cell>
          <cell r="M111" t="str">
            <v>U</v>
          </cell>
        </row>
        <row r="112">
          <cell r="A112">
            <v>5600</v>
          </cell>
          <cell r="B112" t="str">
            <v>5</v>
          </cell>
          <cell r="C112" t="str">
            <v>흄관 날개벽</v>
          </cell>
          <cell r="D112" t="str">
            <v>Φ600MM</v>
          </cell>
          <cell r="E112">
            <v>3</v>
          </cell>
          <cell r="G112" t="str">
            <v>개</v>
          </cell>
          <cell r="I112">
            <v>0</v>
          </cell>
          <cell r="K112" t="str">
            <v>IL34810</v>
          </cell>
          <cell r="L112" t="str">
            <v>A002</v>
          </cell>
          <cell r="M112" t="str">
            <v>U</v>
          </cell>
        </row>
        <row r="113">
          <cell r="A113">
            <v>5650</v>
          </cell>
          <cell r="B113" t="str">
            <v>5</v>
          </cell>
          <cell r="C113" t="str">
            <v>흄관 날개벽</v>
          </cell>
          <cell r="D113" t="str">
            <v>Φ800MM</v>
          </cell>
          <cell r="E113">
            <v>2</v>
          </cell>
          <cell r="G113" t="str">
            <v>개</v>
          </cell>
          <cell r="I113">
            <v>0</v>
          </cell>
          <cell r="K113" t="str">
            <v>IL34820</v>
          </cell>
          <cell r="L113" t="str">
            <v>A002</v>
          </cell>
          <cell r="M113" t="str">
            <v>U</v>
          </cell>
        </row>
        <row r="114">
          <cell r="A114">
            <v>5700</v>
          </cell>
          <cell r="B114" t="str">
            <v>5</v>
          </cell>
          <cell r="C114" t="str">
            <v>도수로설치</v>
          </cell>
          <cell r="D114" t="str">
            <v>Φ600MM</v>
          </cell>
          <cell r="E114">
            <v>1</v>
          </cell>
          <cell r="G114" t="str">
            <v>개소</v>
          </cell>
          <cell r="I114">
            <v>0</v>
          </cell>
          <cell r="K114" t="str">
            <v>IL35100</v>
          </cell>
          <cell r="L114" t="str">
            <v>A002</v>
          </cell>
          <cell r="M114" t="str">
            <v>U</v>
          </cell>
        </row>
        <row r="115">
          <cell r="A115">
            <v>5750</v>
          </cell>
          <cell r="B115" t="str">
            <v>5</v>
          </cell>
          <cell r="C115" t="str">
            <v>도수로설치</v>
          </cell>
          <cell r="D115" t="str">
            <v>Φ800MM</v>
          </cell>
          <cell r="E115">
            <v>1</v>
          </cell>
          <cell r="G115" t="str">
            <v>개소</v>
          </cell>
          <cell r="I115">
            <v>0</v>
          </cell>
          <cell r="K115" t="str">
            <v>IL35110</v>
          </cell>
          <cell r="L115" t="str">
            <v>A002</v>
          </cell>
          <cell r="M115" t="str">
            <v>U</v>
          </cell>
        </row>
        <row r="116">
          <cell r="A116">
            <v>5800</v>
          </cell>
          <cell r="B116" t="str">
            <v>5</v>
          </cell>
          <cell r="C116" t="str">
            <v>도수로설치</v>
          </cell>
          <cell r="D116" t="str">
            <v>Φ1000MM</v>
          </cell>
          <cell r="E116">
            <v>1</v>
          </cell>
          <cell r="G116" t="str">
            <v>개소</v>
          </cell>
          <cell r="I116">
            <v>0</v>
          </cell>
          <cell r="K116" t="str">
            <v>IL35120</v>
          </cell>
          <cell r="L116" t="str">
            <v>A002</v>
          </cell>
          <cell r="M116" t="str">
            <v>U</v>
          </cell>
        </row>
        <row r="117">
          <cell r="A117">
            <v>5850</v>
          </cell>
          <cell r="B117" t="str">
            <v>5</v>
          </cell>
          <cell r="C117" t="str">
            <v>물푸기</v>
          </cell>
          <cell r="E117">
            <v>99</v>
          </cell>
          <cell r="G117" t="str">
            <v>HR</v>
          </cell>
          <cell r="I117">
            <v>0</v>
          </cell>
          <cell r="K117" t="str">
            <v>SD30010</v>
          </cell>
          <cell r="L117" t="str">
            <v>A002</v>
          </cell>
          <cell r="M117" t="str">
            <v>U</v>
          </cell>
        </row>
        <row r="118">
          <cell r="A118">
            <v>5900</v>
          </cell>
          <cell r="B118" t="str">
            <v>4</v>
          </cell>
          <cell r="C118" t="str">
            <v>4)집수정</v>
          </cell>
          <cell r="E118">
            <v>0</v>
          </cell>
          <cell r="I118">
            <v>0</v>
          </cell>
          <cell r="L118" t="str">
            <v>A002</v>
          </cell>
          <cell r="M118" t="str">
            <v>U</v>
          </cell>
        </row>
        <row r="119">
          <cell r="A119">
            <v>5950</v>
          </cell>
          <cell r="B119" t="str">
            <v>5</v>
          </cell>
          <cell r="C119" t="str">
            <v>빗물받이</v>
          </cell>
          <cell r="E119">
            <v>121</v>
          </cell>
          <cell r="G119" t="str">
            <v>개소</v>
          </cell>
          <cell r="I119">
            <v>0</v>
          </cell>
          <cell r="K119" t="str">
            <v>IL35630</v>
          </cell>
          <cell r="L119" t="str">
            <v>A002</v>
          </cell>
          <cell r="M119" t="str">
            <v>U</v>
          </cell>
        </row>
        <row r="120">
          <cell r="A120">
            <v>6000</v>
          </cell>
          <cell r="B120" t="str">
            <v>5</v>
          </cell>
          <cell r="C120" t="str">
            <v>집수정</v>
          </cell>
          <cell r="D120" t="str">
            <v>TYPE-2</v>
          </cell>
          <cell r="E120">
            <v>7</v>
          </cell>
          <cell r="G120" t="str">
            <v>개소</v>
          </cell>
          <cell r="I120">
            <v>0</v>
          </cell>
          <cell r="K120" t="str">
            <v>IL35640</v>
          </cell>
          <cell r="L120" t="str">
            <v>A002</v>
          </cell>
          <cell r="M120" t="str">
            <v>U</v>
          </cell>
        </row>
        <row r="121">
          <cell r="A121">
            <v>6050</v>
          </cell>
          <cell r="B121" t="str">
            <v>5</v>
          </cell>
          <cell r="C121" t="str">
            <v>집수정</v>
          </cell>
          <cell r="D121" t="str">
            <v>TYPE-3</v>
          </cell>
          <cell r="E121">
            <v>1</v>
          </cell>
          <cell r="G121" t="str">
            <v>개소</v>
          </cell>
          <cell r="I121">
            <v>0</v>
          </cell>
          <cell r="K121" t="str">
            <v>IL35650</v>
          </cell>
          <cell r="L121" t="str">
            <v>A002</v>
          </cell>
          <cell r="M121" t="str">
            <v>U</v>
          </cell>
        </row>
        <row r="122">
          <cell r="A122">
            <v>6100</v>
          </cell>
          <cell r="B122" t="str">
            <v>5</v>
          </cell>
          <cell r="C122" t="str">
            <v>집수정</v>
          </cell>
          <cell r="D122" t="str">
            <v>TYPE-4</v>
          </cell>
          <cell r="E122">
            <v>1</v>
          </cell>
          <cell r="G122" t="str">
            <v>개소</v>
          </cell>
          <cell r="I122">
            <v>0</v>
          </cell>
          <cell r="K122" t="str">
            <v>IL35660</v>
          </cell>
          <cell r="L122" t="str">
            <v>A002</v>
          </cell>
          <cell r="M122" t="str">
            <v>U</v>
          </cell>
        </row>
        <row r="123">
          <cell r="A123">
            <v>6150</v>
          </cell>
          <cell r="B123" t="str">
            <v>5</v>
          </cell>
          <cell r="C123" t="str">
            <v>집수정</v>
          </cell>
          <cell r="D123" t="str">
            <v>TYPE-5</v>
          </cell>
          <cell r="E123">
            <v>2</v>
          </cell>
          <cell r="G123" t="str">
            <v>개소</v>
          </cell>
          <cell r="I123">
            <v>0</v>
          </cell>
          <cell r="K123" t="str">
            <v>IL35665</v>
          </cell>
          <cell r="L123" t="str">
            <v>A002</v>
          </cell>
          <cell r="M123" t="str">
            <v>U</v>
          </cell>
        </row>
        <row r="124">
          <cell r="A124">
            <v>6200</v>
          </cell>
          <cell r="B124" t="str">
            <v>5</v>
          </cell>
          <cell r="C124" t="str">
            <v>집수정</v>
          </cell>
          <cell r="D124" t="str">
            <v>TYPE-6</v>
          </cell>
          <cell r="E124">
            <v>2</v>
          </cell>
          <cell r="G124" t="str">
            <v>개소</v>
          </cell>
          <cell r="I124">
            <v>0</v>
          </cell>
          <cell r="K124" t="str">
            <v>IL35670</v>
          </cell>
          <cell r="L124" t="str">
            <v>A002</v>
          </cell>
          <cell r="M124" t="str">
            <v>U</v>
          </cell>
        </row>
        <row r="125">
          <cell r="A125">
            <v>6250</v>
          </cell>
          <cell r="B125" t="str">
            <v>5</v>
          </cell>
          <cell r="C125" t="str">
            <v>집수정</v>
          </cell>
          <cell r="D125" t="str">
            <v>TYPE-7</v>
          </cell>
          <cell r="E125">
            <v>3</v>
          </cell>
          <cell r="G125" t="str">
            <v>개소</v>
          </cell>
          <cell r="I125">
            <v>0</v>
          </cell>
          <cell r="K125" t="str">
            <v>IL35672</v>
          </cell>
          <cell r="L125" t="str">
            <v>A002</v>
          </cell>
          <cell r="M125" t="str">
            <v>U</v>
          </cell>
        </row>
        <row r="126">
          <cell r="A126">
            <v>6300</v>
          </cell>
          <cell r="B126" t="str">
            <v>5</v>
          </cell>
          <cell r="C126" t="str">
            <v>집수정</v>
          </cell>
          <cell r="D126" t="str">
            <v>TYPE-8</v>
          </cell>
          <cell r="E126">
            <v>1</v>
          </cell>
          <cell r="G126" t="str">
            <v>개소</v>
          </cell>
          <cell r="I126">
            <v>0</v>
          </cell>
          <cell r="K126" t="str">
            <v>IL35674</v>
          </cell>
          <cell r="L126" t="str">
            <v>A002</v>
          </cell>
          <cell r="M126" t="str">
            <v>U</v>
          </cell>
        </row>
        <row r="127">
          <cell r="A127">
            <v>6350</v>
          </cell>
          <cell r="B127" t="str">
            <v>5</v>
          </cell>
          <cell r="C127" t="str">
            <v>집수정(항공기용)</v>
          </cell>
          <cell r="D127" t="str">
            <v>TYPE-9</v>
          </cell>
          <cell r="E127">
            <v>1</v>
          </cell>
          <cell r="G127" t="str">
            <v>개소</v>
          </cell>
          <cell r="I127">
            <v>0</v>
          </cell>
          <cell r="K127" t="str">
            <v>IL35675</v>
          </cell>
          <cell r="L127" t="str">
            <v>A002</v>
          </cell>
          <cell r="M127" t="str">
            <v>U</v>
          </cell>
        </row>
        <row r="128">
          <cell r="A128">
            <v>6400</v>
          </cell>
          <cell r="B128" t="str">
            <v>5</v>
          </cell>
          <cell r="C128" t="str">
            <v>홈통받이</v>
          </cell>
          <cell r="E128">
            <v>17</v>
          </cell>
          <cell r="G128" t="str">
            <v>개소</v>
          </cell>
          <cell r="I128">
            <v>0</v>
          </cell>
          <cell r="K128" t="str">
            <v>IL35690</v>
          </cell>
          <cell r="L128" t="str">
            <v>A002</v>
          </cell>
          <cell r="M128" t="str">
            <v>U</v>
          </cell>
        </row>
        <row r="129">
          <cell r="A129">
            <v>6450</v>
          </cell>
          <cell r="B129" t="str">
            <v>5</v>
          </cell>
          <cell r="C129" t="str">
            <v>물푸기</v>
          </cell>
          <cell r="E129">
            <v>16</v>
          </cell>
          <cell r="G129" t="str">
            <v>HR</v>
          </cell>
          <cell r="I129">
            <v>0</v>
          </cell>
          <cell r="K129" t="str">
            <v>SD30010</v>
          </cell>
          <cell r="L129" t="str">
            <v>A002</v>
          </cell>
          <cell r="M129" t="str">
            <v>U</v>
          </cell>
        </row>
        <row r="130">
          <cell r="A130">
            <v>6500</v>
          </cell>
          <cell r="B130" t="str">
            <v>4</v>
          </cell>
          <cell r="C130" t="str">
            <v>5) 배수BOX</v>
          </cell>
          <cell r="E130">
            <v>0</v>
          </cell>
          <cell r="I130">
            <v>0</v>
          </cell>
          <cell r="L130" t="str">
            <v>A002</v>
          </cell>
          <cell r="M130" t="str">
            <v>U</v>
          </cell>
        </row>
        <row r="131">
          <cell r="A131">
            <v>6550</v>
          </cell>
          <cell r="B131" t="str">
            <v>5</v>
          </cell>
          <cell r="C131" t="str">
            <v>가) 암거 BOX</v>
          </cell>
          <cell r="E131">
            <v>0</v>
          </cell>
          <cell r="I131">
            <v>0</v>
          </cell>
          <cell r="L131" t="str">
            <v>A002</v>
          </cell>
          <cell r="M131" t="str">
            <v>U</v>
          </cell>
        </row>
        <row r="132">
          <cell r="A132">
            <v>6600</v>
          </cell>
          <cell r="B132" t="str">
            <v>6</v>
          </cell>
          <cell r="C132" t="str">
            <v>암거(주차장지역)</v>
          </cell>
          <cell r="D132" t="str">
            <v>1＠1.0×1.0</v>
          </cell>
          <cell r="E132">
            <v>64</v>
          </cell>
          <cell r="G132" t="str">
            <v>M</v>
          </cell>
          <cell r="I132">
            <v>0</v>
          </cell>
          <cell r="K132" t="str">
            <v>IL36500</v>
          </cell>
          <cell r="L132" t="str">
            <v>A002</v>
          </cell>
          <cell r="M132" t="str">
            <v>U</v>
          </cell>
        </row>
        <row r="133">
          <cell r="A133">
            <v>6650</v>
          </cell>
          <cell r="B133" t="str">
            <v>6</v>
          </cell>
          <cell r="C133" t="str">
            <v>암거(계류장지역)</v>
          </cell>
          <cell r="D133" t="str">
            <v>1＠0.7×0.5</v>
          </cell>
          <cell r="E133">
            <v>9</v>
          </cell>
          <cell r="G133" t="str">
            <v>M</v>
          </cell>
          <cell r="I133">
            <v>0</v>
          </cell>
          <cell r="K133" t="str">
            <v>IL36550</v>
          </cell>
          <cell r="L133" t="str">
            <v>A002</v>
          </cell>
          <cell r="M133" t="str">
            <v>U</v>
          </cell>
        </row>
        <row r="134">
          <cell r="A134">
            <v>6700</v>
          </cell>
          <cell r="B134" t="str">
            <v>6</v>
          </cell>
          <cell r="C134" t="str">
            <v>암거(계류장지역)</v>
          </cell>
          <cell r="D134" t="str">
            <v>1＠1.0×1.0</v>
          </cell>
          <cell r="E134">
            <v>46</v>
          </cell>
          <cell r="G134" t="str">
            <v>M</v>
          </cell>
          <cell r="I134">
            <v>0</v>
          </cell>
          <cell r="K134" t="str">
            <v>IL36600</v>
          </cell>
          <cell r="L134" t="str">
            <v>A002</v>
          </cell>
          <cell r="M134" t="str">
            <v>U</v>
          </cell>
        </row>
        <row r="135">
          <cell r="A135">
            <v>6750</v>
          </cell>
          <cell r="B135" t="str">
            <v>6</v>
          </cell>
          <cell r="C135" t="str">
            <v>암거(계류장지역)</v>
          </cell>
          <cell r="D135" t="str">
            <v>1＠1.5×1.0</v>
          </cell>
          <cell r="E135">
            <v>46</v>
          </cell>
          <cell r="G135" t="str">
            <v>M</v>
          </cell>
          <cell r="I135">
            <v>0</v>
          </cell>
          <cell r="K135" t="str">
            <v>IL36650</v>
          </cell>
          <cell r="L135" t="str">
            <v>A002</v>
          </cell>
          <cell r="M135" t="str">
            <v>U</v>
          </cell>
        </row>
        <row r="136">
          <cell r="A136">
            <v>6800</v>
          </cell>
          <cell r="B136" t="str">
            <v>6</v>
          </cell>
          <cell r="C136" t="str">
            <v>암거(계류장지역,TYPE-1)</v>
          </cell>
          <cell r="D136" t="str">
            <v>3＠2.6×2.0</v>
          </cell>
          <cell r="E136">
            <v>269</v>
          </cell>
          <cell r="G136" t="str">
            <v>M</v>
          </cell>
          <cell r="I136">
            <v>0</v>
          </cell>
          <cell r="K136" t="str">
            <v>IL36700</v>
          </cell>
          <cell r="L136" t="str">
            <v>A002</v>
          </cell>
          <cell r="M136" t="str">
            <v>U</v>
          </cell>
        </row>
        <row r="137">
          <cell r="A137">
            <v>6850</v>
          </cell>
          <cell r="B137" t="str">
            <v>6</v>
          </cell>
          <cell r="C137" t="str">
            <v>암거(계류장지역,TYPE-2)</v>
          </cell>
          <cell r="D137" t="str">
            <v>3＠2.6×2.0</v>
          </cell>
          <cell r="E137">
            <v>617</v>
          </cell>
          <cell r="G137" t="str">
            <v>M</v>
          </cell>
          <cell r="I137">
            <v>0</v>
          </cell>
          <cell r="K137" t="str">
            <v>IL36710</v>
          </cell>
          <cell r="L137" t="str">
            <v>A002</v>
          </cell>
          <cell r="M137" t="str">
            <v>U</v>
          </cell>
        </row>
        <row r="138">
          <cell r="A138">
            <v>6900</v>
          </cell>
          <cell r="B138" t="str">
            <v>6</v>
          </cell>
          <cell r="C138" t="str">
            <v>암거(계류장지역)</v>
          </cell>
          <cell r="D138" t="str">
            <v>6＠1.3×1.3</v>
          </cell>
          <cell r="E138">
            <v>33</v>
          </cell>
          <cell r="G138" t="str">
            <v>M</v>
          </cell>
          <cell r="I138">
            <v>0</v>
          </cell>
          <cell r="K138" t="str">
            <v>IL36750</v>
          </cell>
          <cell r="L138" t="str">
            <v>A002</v>
          </cell>
          <cell r="M138" t="str">
            <v>U</v>
          </cell>
        </row>
        <row r="139">
          <cell r="A139">
            <v>6950</v>
          </cell>
          <cell r="B139" t="str">
            <v>6</v>
          </cell>
          <cell r="C139" t="str">
            <v>암거난간벽</v>
          </cell>
          <cell r="D139" t="str">
            <v>1＠1.5×1.0</v>
          </cell>
          <cell r="E139">
            <v>1</v>
          </cell>
          <cell r="G139" t="str">
            <v>개소</v>
          </cell>
          <cell r="I139">
            <v>0</v>
          </cell>
          <cell r="K139" t="str">
            <v>IL36810</v>
          </cell>
          <cell r="L139" t="str">
            <v>A002</v>
          </cell>
          <cell r="M139" t="str">
            <v>U</v>
          </cell>
        </row>
        <row r="140">
          <cell r="A140">
            <v>7000</v>
          </cell>
          <cell r="B140" t="str">
            <v>6</v>
          </cell>
          <cell r="C140" t="str">
            <v>암거난간벽</v>
          </cell>
          <cell r="D140" t="str">
            <v>6＠1.3×1.3</v>
          </cell>
          <cell r="E140">
            <v>1</v>
          </cell>
          <cell r="G140" t="str">
            <v>개소</v>
          </cell>
          <cell r="I140">
            <v>0</v>
          </cell>
          <cell r="K140" t="str">
            <v>IL36820</v>
          </cell>
          <cell r="L140" t="str">
            <v>A002</v>
          </cell>
          <cell r="M140" t="str">
            <v>U</v>
          </cell>
        </row>
        <row r="141">
          <cell r="A141">
            <v>7050</v>
          </cell>
          <cell r="B141" t="str">
            <v>6</v>
          </cell>
          <cell r="C141" t="str">
            <v>신축이음</v>
          </cell>
          <cell r="D141" t="str">
            <v>TYPE-1</v>
          </cell>
          <cell r="E141">
            <v>1</v>
          </cell>
          <cell r="G141" t="str">
            <v>개소</v>
          </cell>
          <cell r="I141">
            <v>0</v>
          </cell>
          <cell r="K141" t="str">
            <v>SI30710</v>
          </cell>
          <cell r="L141" t="str">
            <v>A002</v>
          </cell>
          <cell r="M141" t="str">
            <v>U</v>
          </cell>
        </row>
        <row r="142">
          <cell r="A142">
            <v>7100</v>
          </cell>
          <cell r="B142" t="str">
            <v>6</v>
          </cell>
          <cell r="C142" t="str">
            <v>신축이음</v>
          </cell>
          <cell r="D142" t="str">
            <v>TYPE-2</v>
          </cell>
          <cell r="E142">
            <v>1</v>
          </cell>
          <cell r="G142" t="str">
            <v>개소</v>
          </cell>
          <cell r="I142">
            <v>0</v>
          </cell>
          <cell r="K142" t="str">
            <v>SI30720</v>
          </cell>
          <cell r="L142" t="str">
            <v>A002</v>
          </cell>
          <cell r="M142" t="str">
            <v>U</v>
          </cell>
        </row>
        <row r="143">
          <cell r="A143">
            <v>7150</v>
          </cell>
          <cell r="B143" t="str">
            <v>6</v>
          </cell>
          <cell r="C143" t="str">
            <v>물푸기</v>
          </cell>
          <cell r="E143">
            <v>1347</v>
          </cell>
          <cell r="G143" t="str">
            <v>HR</v>
          </cell>
          <cell r="I143">
            <v>0</v>
          </cell>
          <cell r="K143" t="str">
            <v>SD30010</v>
          </cell>
          <cell r="L143" t="str">
            <v>A002</v>
          </cell>
          <cell r="M143" t="str">
            <v>U</v>
          </cell>
        </row>
        <row r="144">
          <cell r="A144">
            <v>7200</v>
          </cell>
          <cell r="B144" t="str">
            <v>5</v>
          </cell>
          <cell r="C144" t="str">
            <v>나) 유입구 BOX</v>
          </cell>
          <cell r="E144">
            <v>0</v>
          </cell>
          <cell r="I144">
            <v>0</v>
          </cell>
          <cell r="L144" t="str">
            <v>A002</v>
          </cell>
          <cell r="M144" t="str">
            <v>U</v>
          </cell>
        </row>
        <row r="145">
          <cell r="A145">
            <v>7250</v>
          </cell>
          <cell r="B145" t="str">
            <v>6</v>
          </cell>
          <cell r="C145" t="str">
            <v>유입구 BOX</v>
          </cell>
          <cell r="D145" t="str">
            <v>0.7W X 0.5H</v>
          </cell>
          <cell r="E145">
            <v>90</v>
          </cell>
          <cell r="G145" t="str">
            <v>M</v>
          </cell>
          <cell r="I145">
            <v>0</v>
          </cell>
          <cell r="K145" t="str">
            <v>IL36110</v>
          </cell>
          <cell r="L145" t="str">
            <v>A002</v>
          </cell>
          <cell r="M145" t="str">
            <v>U</v>
          </cell>
        </row>
        <row r="146">
          <cell r="A146">
            <v>7300</v>
          </cell>
          <cell r="B146" t="str">
            <v>5</v>
          </cell>
          <cell r="C146" t="str">
            <v>다)접속슬래브</v>
          </cell>
          <cell r="E146">
            <v>0</v>
          </cell>
          <cell r="I146">
            <v>0</v>
          </cell>
          <cell r="L146" t="str">
            <v>A002</v>
          </cell>
          <cell r="M146" t="str">
            <v>U</v>
          </cell>
        </row>
        <row r="147">
          <cell r="A147">
            <v>7350</v>
          </cell>
          <cell r="B147" t="str">
            <v>6</v>
          </cell>
          <cell r="C147" t="str">
            <v>암거 접속 슬래브</v>
          </cell>
          <cell r="D147" t="str">
            <v>TYPE-A</v>
          </cell>
          <cell r="E147">
            <v>1771</v>
          </cell>
          <cell r="G147" t="str">
            <v>M</v>
          </cell>
          <cell r="I147">
            <v>0</v>
          </cell>
          <cell r="K147" t="str">
            <v>IL36400</v>
          </cell>
          <cell r="L147" t="str">
            <v>A002</v>
          </cell>
          <cell r="M147" t="str">
            <v>U</v>
          </cell>
        </row>
        <row r="148">
          <cell r="A148">
            <v>7400</v>
          </cell>
          <cell r="B148" t="str">
            <v>6</v>
          </cell>
          <cell r="C148" t="str">
            <v>암거 접속 슬래브</v>
          </cell>
          <cell r="D148" t="str">
            <v>TYPE-B</v>
          </cell>
          <cell r="E148">
            <v>267</v>
          </cell>
          <cell r="G148" t="str">
            <v>M</v>
          </cell>
          <cell r="I148">
            <v>0</v>
          </cell>
          <cell r="K148" t="str">
            <v>IL36450</v>
          </cell>
          <cell r="L148" t="str">
            <v>A002</v>
          </cell>
          <cell r="M148" t="str">
            <v>U</v>
          </cell>
        </row>
        <row r="149">
          <cell r="A149">
            <v>7450</v>
          </cell>
          <cell r="B149" t="str">
            <v>4</v>
          </cell>
          <cell r="C149" t="str">
            <v>6)우수맨홀</v>
          </cell>
          <cell r="E149">
            <v>0</v>
          </cell>
          <cell r="I149">
            <v>0</v>
          </cell>
          <cell r="L149" t="str">
            <v>A002</v>
          </cell>
          <cell r="M149" t="str">
            <v>U</v>
          </cell>
        </row>
        <row r="150">
          <cell r="A150">
            <v>7500</v>
          </cell>
          <cell r="B150" t="str">
            <v>5</v>
          </cell>
          <cell r="C150" t="str">
            <v>가)우수원형맨홀</v>
          </cell>
          <cell r="E150">
            <v>0</v>
          </cell>
          <cell r="I150">
            <v>0</v>
          </cell>
          <cell r="L150" t="str">
            <v>A002</v>
          </cell>
          <cell r="M150" t="str">
            <v>U</v>
          </cell>
        </row>
        <row r="151">
          <cell r="A151">
            <v>7550</v>
          </cell>
          <cell r="B151" t="str">
            <v>6</v>
          </cell>
          <cell r="C151" t="str">
            <v>터파기(토사,0-6m)</v>
          </cell>
          <cell r="D151" t="str">
            <v>백호우 0.7M3</v>
          </cell>
          <cell r="E151">
            <v>1145</v>
          </cell>
          <cell r="G151" t="str">
            <v>M3</v>
          </cell>
          <cell r="I151">
            <v>0</v>
          </cell>
          <cell r="K151" t="str">
            <v>IL00580</v>
          </cell>
          <cell r="L151" t="str">
            <v>A002</v>
          </cell>
          <cell r="M151" t="str">
            <v>U</v>
          </cell>
        </row>
        <row r="152">
          <cell r="A152">
            <v>7600</v>
          </cell>
          <cell r="B152" t="str">
            <v>6</v>
          </cell>
          <cell r="C152" t="str">
            <v>터파기(토사):수중(0-4M)</v>
          </cell>
          <cell r="D152" t="str">
            <v>기계(B/H0.7M3)80%+인력20%</v>
          </cell>
          <cell r="E152">
            <v>148</v>
          </cell>
          <cell r="G152" t="str">
            <v>M3</v>
          </cell>
          <cell r="I152">
            <v>0</v>
          </cell>
          <cell r="K152" t="str">
            <v>IL00450</v>
          </cell>
          <cell r="L152" t="str">
            <v>A002</v>
          </cell>
          <cell r="M152" t="str">
            <v>U</v>
          </cell>
        </row>
        <row r="153">
          <cell r="A153">
            <v>7650</v>
          </cell>
          <cell r="B153" t="str">
            <v>6</v>
          </cell>
          <cell r="C153" t="str">
            <v>되메우기</v>
          </cell>
          <cell r="D153" t="str">
            <v>기계,B/H+RAMMER</v>
          </cell>
          <cell r="E153">
            <v>1122</v>
          </cell>
          <cell r="G153" t="str">
            <v>M3</v>
          </cell>
          <cell r="I153">
            <v>0</v>
          </cell>
          <cell r="K153" t="str">
            <v>I00590</v>
          </cell>
          <cell r="L153" t="str">
            <v>A002</v>
          </cell>
          <cell r="M153" t="str">
            <v>U</v>
          </cell>
        </row>
        <row r="154">
          <cell r="A154">
            <v>7700</v>
          </cell>
          <cell r="B154" t="str">
            <v>6</v>
          </cell>
          <cell r="C154" t="str">
            <v>연결관링거푸집</v>
          </cell>
          <cell r="D154" t="str">
            <v>PE 10회용 흄관φ450  (A형)</v>
          </cell>
          <cell r="E154">
            <v>44</v>
          </cell>
          <cell r="G154" t="str">
            <v>EA</v>
          </cell>
          <cell r="I154">
            <v>0</v>
          </cell>
          <cell r="K154" t="str">
            <v>M1065060</v>
          </cell>
          <cell r="L154" t="str">
            <v>A002</v>
          </cell>
          <cell r="M154" t="str">
            <v>U</v>
          </cell>
        </row>
        <row r="155">
          <cell r="A155">
            <v>7750</v>
          </cell>
          <cell r="B155" t="str">
            <v>6</v>
          </cell>
          <cell r="C155" t="str">
            <v>연결관링거푸집</v>
          </cell>
          <cell r="D155" t="str">
            <v>PE 10회용 흄관φ600  (A형)</v>
          </cell>
          <cell r="E155">
            <v>12</v>
          </cell>
          <cell r="G155" t="str">
            <v>EA</v>
          </cell>
          <cell r="I155">
            <v>0</v>
          </cell>
          <cell r="K155" t="str">
            <v>M1065063</v>
          </cell>
          <cell r="L155" t="str">
            <v>A002</v>
          </cell>
          <cell r="M155" t="str">
            <v>U</v>
          </cell>
        </row>
        <row r="156">
          <cell r="A156">
            <v>7800</v>
          </cell>
          <cell r="B156" t="str">
            <v>6</v>
          </cell>
          <cell r="C156" t="str">
            <v>연결관링거푸집</v>
          </cell>
          <cell r="D156" t="str">
            <v>PE 10회용 흄관φ800  (A형)</v>
          </cell>
          <cell r="E156">
            <v>11</v>
          </cell>
          <cell r="G156" t="str">
            <v>EA</v>
          </cell>
          <cell r="I156">
            <v>0</v>
          </cell>
          <cell r="K156" t="str">
            <v>M1065066</v>
          </cell>
          <cell r="L156" t="str">
            <v>A002</v>
          </cell>
          <cell r="M156" t="str">
            <v>U</v>
          </cell>
        </row>
        <row r="157">
          <cell r="A157">
            <v>7850</v>
          </cell>
          <cell r="B157" t="str">
            <v>6</v>
          </cell>
          <cell r="C157" t="str">
            <v>연결관링거푸집</v>
          </cell>
          <cell r="D157" t="str">
            <v>PE 10회용 흄관φ1200  (A형)</v>
          </cell>
          <cell r="E157">
            <v>7</v>
          </cell>
          <cell r="G157" t="str">
            <v>EA</v>
          </cell>
          <cell r="I157">
            <v>0</v>
          </cell>
          <cell r="K157" t="str">
            <v>M1065067</v>
          </cell>
          <cell r="L157" t="str">
            <v>A002</v>
          </cell>
          <cell r="M157" t="str">
            <v>U</v>
          </cell>
        </row>
        <row r="158">
          <cell r="A158">
            <v>7900</v>
          </cell>
          <cell r="B158" t="str">
            <v>6</v>
          </cell>
          <cell r="C158" t="str">
            <v>원형1호맨홀(차도측)</v>
          </cell>
          <cell r="D158" t="str">
            <v>Φ900MM</v>
          </cell>
          <cell r="E158">
            <v>8</v>
          </cell>
          <cell r="G158" t="str">
            <v>개소</v>
          </cell>
          <cell r="I158">
            <v>0</v>
          </cell>
          <cell r="K158" t="str">
            <v>IL37045</v>
          </cell>
          <cell r="L158" t="str">
            <v>A002</v>
          </cell>
          <cell r="M158" t="str">
            <v>U</v>
          </cell>
        </row>
        <row r="159">
          <cell r="A159">
            <v>7950</v>
          </cell>
          <cell r="B159" t="str">
            <v>6</v>
          </cell>
          <cell r="C159" t="str">
            <v>원형1호맨홀(보도및조경측)</v>
          </cell>
          <cell r="D159" t="str">
            <v>Φ900MM</v>
          </cell>
          <cell r="E159">
            <v>18</v>
          </cell>
          <cell r="G159" t="str">
            <v>개소</v>
          </cell>
          <cell r="I159">
            <v>0</v>
          </cell>
          <cell r="K159" t="str">
            <v>IL37050</v>
          </cell>
          <cell r="L159" t="str">
            <v>A002</v>
          </cell>
          <cell r="M159" t="str">
            <v>U</v>
          </cell>
        </row>
        <row r="160">
          <cell r="A160">
            <v>8000</v>
          </cell>
          <cell r="B160" t="str">
            <v>6</v>
          </cell>
          <cell r="C160" t="str">
            <v>원형2호맨홀(보도및조경측)</v>
          </cell>
          <cell r="D160" t="str">
            <v>Φ1200MM</v>
          </cell>
          <cell r="E160">
            <v>9</v>
          </cell>
          <cell r="G160" t="str">
            <v>개소</v>
          </cell>
          <cell r="I160">
            <v>0</v>
          </cell>
          <cell r="K160" t="str">
            <v>IL37055</v>
          </cell>
          <cell r="L160" t="str">
            <v>A002</v>
          </cell>
          <cell r="M160" t="str">
            <v>U</v>
          </cell>
        </row>
        <row r="161">
          <cell r="A161">
            <v>8050</v>
          </cell>
          <cell r="B161" t="str">
            <v>6</v>
          </cell>
          <cell r="C161" t="str">
            <v>원형3호맨홀(보도및조경측)</v>
          </cell>
          <cell r="D161" t="str">
            <v>Φ1500MM</v>
          </cell>
          <cell r="E161">
            <v>4</v>
          </cell>
          <cell r="G161" t="str">
            <v>개소</v>
          </cell>
          <cell r="I161">
            <v>0</v>
          </cell>
          <cell r="K161" t="str">
            <v>IL37065</v>
          </cell>
          <cell r="L161" t="str">
            <v>A002</v>
          </cell>
          <cell r="M161" t="str">
            <v>U</v>
          </cell>
        </row>
        <row r="162">
          <cell r="A162">
            <v>8100</v>
          </cell>
          <cell r="B162" t="str">
            <v>6</v>
          </cell>
          <cell r="C162" t="str">
            <v>물푸기</v>
          </cell>
          <cell r="E162">
            <v>53</v>
          </cell>
          <cell r="G162" t="str">
            <v>HR</v>
          </cell>
          <cell r="I162">
            <v>0</v>
          </cell>
          <cell r="K162" t="str">
            <v>SD30010</v>
          </cell>
          <cell r="L162" t="str">
            <v>A002</v>
          </cell>
          <cell r="M162" t="str">
            <v>U</v>
          </cell>
        </row>
        <row r="163">
          <cell r="A163">
            <v>8150</v>
          </cell>
          <cell r="B163" t="str">
            <v>5</v>
          </cell>
          <cell r="C163" t="str">
            <v>나)우수각형맨홀</v>
          </cell>
          <cell r="E163">
            <v>0</v>
          </cell>
          <cell r="I163">
            <v>0</v>
          </cell>
          <cell r="L163" t="str">
            <v>A002</v>
          </cell>
          <cell r="M163" t="str">
            <v>U</v>
          </cell>
        </row>
        <row r="164">
          <cell r="A164">
            <v>8200</v>
          </cell>
          <cell r="B164" t="str">
            <v>6</v>
          </cell>
          <cell r="C164" t="str">
            <v>터파기(토사,0-6m)</v>
          </cell>
          <cell r="D164" t="str">
            <v>백호우 0.7M3</v>
          </cell>
          <cell r="E164">
            <v>83</v>
          </cell>
          <cell r="G164" t="str">
            <v>M3</v>
          </cell>
          <cell r="I164">
            <v>0</v>
          </cell>
          <cell r="K164" t="str">
            <v>IL00580</v>
          </cell>
          <cell r="L164" t="str">
            <v>A002</v>
          </cell>
          <cell r="M164" t="str">
            <v>U</v>
          </cell>
        </row>
        <row r="165">
          <cell r="A165">
            <v>8250</v>
          </cell>
          <cell r="B165" t="str">
            <v>6</v>
          </cell>
          <cell r="C165" t="str">
            <v>수중터파기(토사,0-6M)</v>
          </cell>
          <cell r="D165" t="str">
            <v>백호우 0.7M3</v>
          </cell>
          <cell r="E165">
            <v>56</v>
          </cell>
          <cell r="G165" t="str">
            <v>M3</v>
          </cell>
          <cell r="I165">
            <v>0</v>
          </cell>
          <cell r="K165" t="str">
            <v>IL00450</v>
          </cell>
          <cell r="L165" t="str">
            <v>A002</v>
          </cell>
          <cell r="M165" t="str">
            <v>U</v>
          </cell>
        </row>
        <row r="166">
          <cell r="A166">
            <v>8300</v>
          </cell>
          <cell r="B166" t="str">
            <v>6</v>
          </cell>
          <cell r="C166" t="str">
            <v>되메우기</v>
          </cell>
          <cell r="D166" t="str">
            <v>기계,B/H+RAMMER</v>
          </cell>
          <cell r="E166">
            <v>112</v>
          </cell>
          <cell r="G166" t="str">
            <v>M3</v>
          </cell>
          <cell r="I166">
            <v>0</v>
          </cell>
          <cell r="K166" t="str">
            <v>I00590</v>
          </cell>
          <cell r="L166" t="str">
            <v>A002</v>
          </cell>
          <cell r="M166" t="str">
            <v>U</v>
          </cell>
        </row>
        <row r="167">
          <cell r="A167">
            <v>8350</v>
          </cell>
          <cell r="B167" t="str">
            <v>6</v>
          </cell>
          <cell r="C167" t="str">
            <v>각형1호맨홀(보도및조경측)</v>
          </cell>
          <cell r="E167">
            <v>1</v>
          </cell>
          <cell r="G167" t="str">
            <v>개소</v>
          </cell>
          <cell r="I167">
            <v>0</v>
          </cell>
          <cell r="K167" t="str">
            <v>IL37070</v>
          </cell>
          <cell r="L167" t="str">
            <v>A002</v>
          </cell>
          <cell r="M167" t="str">
            <v>U</v>
          </cell>
        </row>
        <row r="168">
          <cell r="A168">
            <v>8400</v>
          </cell>
          <cell r="B168" t="str">
            <v>6</v>
          </cell>
          <cell r="C168" t="str">
            <v>각형3호맨홀(계류장지역)</v>
          </cell>
          <cell r="E168">
            <v>1</v>
          </cell>
          <cell r="G168" t="str">
            <v>개소</v>
          </cell>
          <cell r="I168">
            <v>0</v>
          </cell>
          <cell r="K168" t="str">
            <v>IL37072</v>
          </cell>
          <cell r="L168" t="str">
            <v>A002</v>
          </cell>
          <cell r="M168" t="str">
            <v>U</v>
          </cell>
        </row>
        <row r="169">
          <cell r="A169">
            <v>8450</v>
          </cell>
          <cell r="B169" t="str">
            <v>6</v>
          </cell>
          <cell r="C169" t="str">
            <v>각형4호맨홀(계류장지역)</v>
          </cell>
          <cell r="E169">
            <v>1</v>
          </cell>
          <cell r="G169" t="str">
            <v>개소</v>
          </cell>
          <cell r="I169">
            <v>0</v>
          </cell>
          <cell r="K169" t="str">
            <v>IL37074</v>
          </cell>
          <cell r="L169" t="str">
            <v>A002</v>
          </cell>
          <cell r="M169" t="str">
            <v>U</v>
          </cell>
        </row>
        <row r="170">
          <cell r="A170">
            <v>8500</v>
          </cell>
          <cell r="B170" t="str">
            <v>6</v>
          </cell>
          <cell r="C170" t="str">
            <v>물푸기</v>
          </cell>
          <cell r="E170">
            <v>50</v>
          </cell>
          <cell r="G170" t="str">
            <v>HR</v>
          </cell>
          <cell r="I170">
            <v>0</v>
          </cell>
          <cell r="K170" t="str">
            <v>SD30010</v>
          </cell>
          <cell r="L170" t="str">
            <v>A002</v>
          </cell>
          <cell r="M170" t="str">
            <v>U</v>
          </cell>
        </row>
        <row r="171">
          <cell r="A171">
            <v>8550</v>
          </cell>
          <cell r="B171" t="str">
            <v>4</v>
          </cell>
          <cell r="C171" t="str">
            <v>7)집속 맹암거</v>
          </cell>
          <cell r="E171">
            <v>0</v>
          </cell>
          <cell r="I171">
            <v>0</v>
          </cell>
          <cell r="L171" t="str">
            <v>A002</v>
          </cell>
          <cell r="M171" t="str">
            <v>U</v>
          </cell>
        </row>
        <row r="172">
          <cell r="A172">
            <v>8600</v>
          </cell>
          <cell r="B172" t="str">
            <v>5</v>
          </cell>
          <cell r="C172" t="str">
            <v>맹암거부설(TYPE-A)</v>
          </cell>
          <cell r="D172" t="str">
            <v>D200MM</v>
          </cell>
          <cell r="E172">
            <v>704</v>
          </cell>
          <cell r="G172" t="str">
            <v>M</v>
          </cell>
          <cell r="I172">
            <v>0</v>
          </cell>
          <cell r="K172" t="str">
            <v>IL37130</v>
          </cell>
          <cell r="L172" t="str">
            <v>A002</v>
          </cell>
          <cell r="M172" t="str">
            <v>U</v>
          </cell>
        </row>
        <row r="173">
          <cell r="A173">
            <v>8650</v>
          </cell>
          <cell r="B173" t="str">
            <v>5</v>
          </cell>
          <cell r="C173" t="str">
            <v>맹암거부설(TYPE-B)</v>
          </cell>
          <cell r="D173" t="str">
            <v>D100MM</v>
          </cell>
          <cell r="E173">
            <v>1325</v>
          </cell>
          <cell r="G173" t="str">
            <v>M</v>
          </cell>
          <cell r="I173">
            <v>0</v>
          </cell>
          <cell r="K173" t="str">
            <v>IL37110</v>
          </cell>
          <cell r="L173" t="str">
            <v>A002</v>
          </cell>
          <cell r="M173" t="str">
            <v>U</v>
          </cell>
        </row>
        <row r="174">
          <cell r="A174">
            <v>8700</v>
          </cell>
          <cell r="B174" t="str">
            <v>5</v>
          </cell>
          <cell r="C174" t="str">
            <v>맹암거부설(TYPE-B)</v>
          </cell>
          <cell r="D174" t="str">
            <v>D200MM</v>
          </cell>
          <cell r="E174">
            <v>391</v>
          </cell>
          <cell r="G174" t="str">
            <v>M</v>
          </cell>
          <cell r="I174">
            <v>0</v>
          </cell>
          <cell r="K174" t="str">
            <v>IL37120</v>
          </cell>
          <cell r="L174" t="str">
            <v>A002</v>
          </cell>
          <cell r="M174" t="str">
            <v>U</v>
          </cell>
        </row>
        <row r="175">
          <cell r="A175">
            <v>8750</v>
          </cell>
          <cell r="B175" t="str">
            <v>5</v>
          </cell>
          <cell r="C175" t="str">
            <v>PVC파이프(일반용VG1)</v>
          </cell>
          <cell r="D175" t="str">
            <v>100㎜ x 6.6T x 4ｍ</v>
          </cell>
          <cell r="E175">
            <v>290</v>
          </cell>
          <cell r="G175" t="str">
            <v>EA</v>
          </cell>
          <cell r="I175">
            <v>0</v>
          </cell>
          <cell r="K175" t="str">
            <v>M5369823</v>
          </cell>
          <cell r="L175" t="str">
            <v>A002</v>
          </cell>
          <cell r="M175" t="str">
            <v>U</v>
          </cell>
        </row>
        <row r="176">
          <cell r="A176">
            <v>8800</v>
          </cell>
          <cell r="B176" t="str">
            <v>5</v>
          </cell>
          <cell r="C176" t="str">
            <v>PVC파이프(일반용VG1)</v>
          </cell>
          <cell r="D176" t="str">
            <v>200㎜ x10.3T x 4ｍ</v>
          </cell>
          <cell r="E176">
            <v>227</v>
          </cell>
          <cell r="G176" t="str">
            <v>EA</v>
          </cell>
          <cell r="I176">
            <v>0</v>
          </cell>
          <cell r="K176" t="str">
            <v>M5369829</v>
          </cell>
          <cell r="L176" t="str">
            <v>A002</v>
          </cell>
          <cell r="M176" t="str">
            <v>U</v>
          </cell>
        </row>
        <row r="177">
          <cell r="A177">
            <v>8850</v>
          </cell>
          <cell r="B177" t="str">
            <v>5</v>
          </cell>
          <cell r="C177" t="str">
            <v>PVC파이프이음관(티)</v>
          </cell>
          <cell r="D177" t="str">
            <v>Φ200MM</v>
          </cell>
          <cell r="E177">
            <v>7</v>
          </cell>
          <cell r="G177" t="str">
            <v>EA</v>
          </cell>
          <cell r="I177">
            <v>0</v>
          </cell>
          <cell r="K177" t="str">
            <v>M53620</v>
          </cell>
          <cell r="L177" t="str">
            <v>A002</v>
          </cell>
          <cell r="M177" t="str">
            <v>U</v>
          </cell>
        </row>
        <row r="178">
          <cell r="A178">
            <v>8900</v>
          </cell>
          <cell r="B178" t="str">
            <v>5</v>
          </cell>
          <cell r="C178" t="str">
            <v>PVC파이프이음관(90。곡관)</v>
          </cell>
          <cell r="D178" t="str">
            <v>Φ100MM</v>
          </cell>
          <cell r="E178">
            <v>2</v>
          </cell>
          <cell r="G178" t="str">
            <v>EA</v>
          </cell>
          <cell r="I178">
            <v>0</v>
          </cell>
          <cell r="K178" t="str">
            <v>M53630</v>
          </cell>
          <cell r="L178" t="str">
            <v>A002</v>
          </cell>
          <cell r="M178" t="str">
            <v>U</v>
          </cell>
        </row>
        <row r="179">
          <cell r="A179">
            <v>8950</v>
          </cell>
          <cell r="B179" t="str">
            <v>5</v>
          </cell>
          <cell r="C179" t="str">
            <v>PVC파이프이음관(90。곡관)</v>
          </cell>
          <cell r="D179" t="str">
            <v>Φ200MM</v>
          </cell>
          <cell r="E179">
            <v>6</v>
          </cell>
          <cell r="G179" t="str">
            <v>EA</v>
          </cell>
          <cell r="I179">
            <v>0</v>
          </cell>
          <cell r="K179" t="str">
            <v>M53640</v>
          </cell>
          <cell r="L179" t="str">
            <v>A002</v>
          </cell>
          <cell r="M179" t="str">
            <v>U</v>
          </cell>
        </row>
        <row r="180">
          <cell r="A180">
            <v>9000</v>
          </cell>
          <cell r="B180" t="str">
            <v>4</v>
          </cell>
          <cell r="C180" t="str">
            <v>8)기타</v>
          </cell>
          <cell r="E180">
            <v>0</v>
          </cell>
          <cell r="I180">
            <v>0</v>
          </cell>
          <cell r="L180" t="str">
            <v>A002</v>
          </cell>
          <cell r="M180" t="str">
            <v>U</v>
          </cell>
        </row>
        <row r="181">
          <cell r="A181">
            <v>9050</v>
          </cell>
          <cell r="B181" t="str">
            <v>5</v>
          </cell>
          <cell r="C181" t="str">
            <v>수로횡단보도교</v>
          </cell>
          <cell r="E181">
            <v>5</v>
          </cell>
          <cell r="G181" t="str">
            <v>EA</v>
          </cell>
          <cell r="I181">
            <v>0</v>
          </cell>
          <cell r="K181" t="str">
            <v>IL36010</v>
          </cell>
          <cell r="L181" t="str">
            <v>A002</v>
          </cell>
          <cell r="M181" t="str">
            <v>U</v>
          </cell>
        </row>
        <row r="182">
          <cell r="A182">
            <v>9100</v>
          </cell>
          <cell r="B182" t="str">
            <v>5</v>
          </cell>
          <cell r="C182" t="str">
            <v>우수유출부 철근보강</v>
          </cell>
          <cell r="E182">
            <v>1</v>
          </cell>
          <cell r="G182" t="str">
            <v>식</v>
          </cell>
          <cell r="I182">
            <v>0</v>
          </cell>
          <cell r="K182" t="str">
            <v>IL36020</v>
          </cell>
          <cell r="L182" t="str">
            <v>A002</v>
          </cell>
          <cell r="M182" t="str">
            <v>U</v>
          </cell>
        </row>
        <row r="183">
          <cell r="A183">
            <v>9150</v>
          </cell>
          <cell r="B183" t="str">
            <v>4</v>
          </cell>
          <cell r="C183" t="str">
            <v>9)사급자재대</v>
          </cell>
          <cell r="D183" t="str">
            <v>별산</v>
          </cell>
          <cell r="E183">
            <v>0</v>
          </cell>
          <cell r="I183">
            <v>0</v>
          </cell>
          <cell r="L183" t="str">
            <v>A002</v>
          </cell>
          <cell r="M183" t="str">
            <v>U</v>
          </cell>
        </row>
        <row r="184">
          <cell r="A184">
            <v>9200</v>
          </cell>
          <cell r="B184" t="str">
            <v>5</v>
          </cell>
          <cell r="C184" t="str">
            <v>시멘트</v>
          </cell>
          <cell r="D184" t="str">
            <v>40kg/대(포장품)</v>
          </cell>
          <cell r="E184">
            <v>112</v>
          </cell>
          <cell r="G184" t="str">
            <v>대</v>
          </cell>
          <cell r="I184">
            <v>0</v>
          </cell>
          <cell r="K184" t="str">
            <v>IM00095</v>
          </cell>
          <cell r="L184" t="str">
            <v>A002</v>
          </cell>
          <cell r="M184" t="str">
            <v>U</v>
          </cell>
        </row>
        <row r="185">
          <cell r="A185">
            <v>9250</v>
          </cell>
          <cell r="B185" t="str">
            <v>5</v>
          </cell>
          <cell r="C185" t="str">
            <v>레미콘</v>
          </cell>
          <cell r="D185" t="str">
            <v>40-150-8</v>
          </cell>
          <cell r="E185">
            <v>3851</v>
          </cell>
          <cell r="G185" t="str">
            <v>M3</v>
          </cell>
          <cell r="I185">
            <v>0</v>
          </cell>
          <cell r="K185" t="str">
            <v>IM00075</v>
          </cell>
          <cell r="L185" t="str">
            <v>A002</v>
          </cell>
          <cell r="M185" t="str">
            <v>U</v>
          </cell>
        </row>
        <row r="186">
          <cell r="A186">
            <v>9300</v>
          </cell>
          <cell r="B186" t="str">
            <v>5</v>
          </cell>
          <cell r="C186" t="str">
            <v>레미콘</v>
          </cell>
          <cell r="D186" t="str">
            <v>40-210-8</v>
          </cell>
          <cell r="E186">
            <v>565</v>
          </cell>
          <cell r="G186" t="str">
            <v>M3</v>
          </cell>
          <cell r="I186">
            <v>0</v>
          </cell>
          <cell r="K186" t="str">
            <v>IM00080</v>
          </cell>
          <cell r="L186" t="str">
            <v>A002</v>
          </cell>
          <cell r="M186" t="str">
            <v>U</v>
          </cell>
        </row>
        <row r="187">
          <cell r="A187">
            <v>9350</v>
          </cell>
          <cell r="B187" t="str">
            <v>5</v>
          </cell>
          <cell r="C187" t="str">
            <v>레미콘</v>
          </cell>
          <cell r="D187" t="str">
            <v>25-210-8</v>
          </cell>
          <cell r="E187">
            <v>4223</v>
          </cell>
          <cell r="G187" t="str">
            <v>M3</v>
          </cell>
          <cell r="I187">
            <v>0</v>
          </cell>
          <cell r="K187" t="str">
            <v>IM00085</v>
          </cell>
          <cell r="L187" t="str">
            <v>A002</v>
          </cell>
          <cell r="M187" t="str">
            <v>U</v>
          </cell>
        </row>
        <row r="188">
          <cell r="A188">
            <v>9400</v>
          </cell>
          <cell r="B188" t="str">
            <v>5</v>
          </cell>
          <cell r="C188" t="str">
            <v>레미콘</v>
          </cell>
          <cell r="D188" t="str">
            <v>25-240-15</v>
          </cell>
          <cell r="E188">
            <v>16442</v>
          </cell>
          <cell r="G188" t="str">
            <v>M3</v>
          </cell>
          <cell r="I188">
            <v>0</v>
          </cell>
          <cell r="K188" t="str">
            <v>IM00090</v>
          </cell>
          <cell r="L188" t="str">
            <v>A002</v>
          </cell>
          <cell r="M188" t="str">
            <v>U</v>
          </cell>
        </row>
        <row r="189">
          <cell r="A189">
            <v>9450</v>
          </cell>
          <cell r="B189" t="str">
            <v>5</v>
          </cell>
          <cell r="C189" t="str">
            <v>이형철근</v>
          </cell>
          <cell r="D189" t="str">
            <v>13M/M 0.995KG/M</v>
          </cell>
          <cell r="E189">
            <v>422.01400000000001</v>
          </cell>
          <cell r="G189" t="str">
            <v>TON</v>
          </cell>
          <cell r="I189">
            <v>0</v>
          </cell>
          <cell r="K189" t="str">
            <v>IM00040</v>
          </cell>
          <cell r="L189" t="str">
            <v>A002</v>
          </cell>
          <cell r="M189" t="str">
            <v>U</v>
          </cell>
        </row>
        <row r="190">
          <cell r="A190">
            <v>9500</v>
          </cell>
          <cell r="B190" t="str">
            <v>5</v>
          </cell>
          <cell r="C190" t="str">
            <v>이형철근</v>
          </cell>
          <cell r="D190" t="str">
            <v>16M/M 1.560KG/M</v>
          </cell>
          <cell r="E190">
            <v>1156.8920000000001</v>
          </cell>
          <cell r="G190" t="str">
            <v>TON</v>
          </cell>
          <cell r="I190">
            <v>0</v>
          </cell>
          <cell r="K190" t="str">
            <v>IM00045</v>
          </cell>
          <cell r="L190" t="str">
            <v>A002</v>
          </cell>
          <cell r="M190" t="str">
            <v>U</v>
          </cell>
        </row>
        <row r="191">
          <cell r="A191">
            <v>9550</v>
          </cell>
          <cell r="B191" t="str">
            <v>5</v>
          </cell>
          <cell r="C191" t="str">
            <v>이형철근</v>
          </cell>
          <cell r="D191" t="str">
            <v>19M/M 2.250KG/M</v>
          </cell>
          <cell r="E191">
            <v>108.664</v>
          </cell>
          <cell r="G191" t="str">
            <v>TON</v>
          </cell>
          <cell r="I191">
            <v>0</v>
          </cell>
          <cell r="K191" t="str">
            <v>IM00050</v>
          </cell>
          <cell r="L191" t="str">
            <v>A002</v>
          </cell>
          <cell r="M191" t="str">
            <v>U</v>
          </cell>
        </row>
        <row r="192">
          <cell r="A192">
            <v>9600</v>
          </cell>
          <cell r="B192" t="str">
            <v>5</v>
          </cell>
          <cell r="C192" t="str">
            <v>이형철근</v>
          </cell>
          <cell r="D192" t="str">
            <v>22M/M 3.040KG/M</v>
          </cell>
          <cell r="E192">
            <v>1223.9110000000001</v>
          </cell>
          <cell r="G192" t="str">
            <v>TON</v>
          </cell>
          <cell r="I192">
            <v>0</v>
          </cell>
          <cell r="K192" t="str">
            <v>IM00055</v>
          </cell>
          <cell r="L192" t="str">
            <v>A002</v>
          </cell>
          <cell r="M192" t="str">
            <v>U</v>
          </cell>
        </row>
        <row r="193">
          <cell r="A193">
            <v>9650</v>
          </cell>
          <cell r="B193" t="str">
            <v>5</v>
          </cell>
          <cell r="C193" t="str">
            <v>이형철근</v>
          </cell>
          <cell r="D193" t="str">
            <v>25M/M 3.980KG/M</v>
          </cell>
          <cell r="E193">
            <v>460.91399999999999</v>
          </cell>
          <cell r="G193" t="str">
            <v>TON</v>
          </cell>
          <cell r="I193">
            <v>0</v>
          </cell>
          <cell r="K193" t="str">
            <v>IM00060</v>
          </cell>
          <cell r="L193" t="str">
            <v>A002</v>
          </cell>
          <cell r="M193" t="str">
            <v>U</v>
          </cell>
        </row>
        <row r="194">
          <cell r="A194">
            <v>9700</v>
          </cell>
          <cell r="B194" t="str">
            <v>5</v>
          </cell>
          <cell r="C194" t="str">
            <v>이형철근</v>
          </cell>
          <cell r="D194" t="str">
            <v>29M/M 5.040KG/M</v>
          </cell>
          <cell r="E194">
            <v>2.944</v>
          </cell>
          <cell r="G194" t="str">
            <v>TON</v>
          </cell>
          <cell r="I194">
            <v>0</v>
          </cell>
          <cell r="K194" t="str">
            <v>IM00065</v>
          </cell>
          <cell r="L194" t="str">
            <v>A002</v>
          </cell>
          <cell r="M194" t="str">
            <v>U</v>
          </cell>
        </row>
        <row r="195">
          <cell r="A195">
            <v>9750</v>
          </cell>
          <cell r="B195" t="str">
            <v>5</v>
          </cell>
          <cell r="C195" t="str">
            <v>원형철근</v>
          </cell>
          <cell r="D195" t="str">
            <v>22M/M 2.980KG/M</v>
          </cell>
          <cell r="E195">
            <v>0.40699999999999997</v>
          </cell>
          <cell r="G195" t="str">
            <v>TON</v>
          </cell>
          <cell r="I195">
            <v>0</v>
          </cell>
          <cell r="K195" t="str">
            <v>IM00025</v>
          </cell>
          <cell r="L195" t="str">
            <v>A002</v>
          </cell>
          <cell r="M195" t="str">
            <v>U</v>
          </cell>
        </row>
        <row r="196">
          <cell r="A196">
            <v>9800</v>
          </cell>
          <cell r="B196" t="str">
            <v>5</v>
          </cell>
          <cell r="C196" t="str">
            <v>원형철근</v>
          </cell>
          <cell r="D196" t="str">
            <v>32M/M 6.310KG/M</v>
          </cell>
          <cell r="E196">
            <v>6.6319999999999997</v>
          </cell>
          <cell r="G196" t="str">
            <v>TON</v>
          </cell>
          <cell r="I196">
            <v>0</v>
          </cell>
          <cell r="K196" t="str">
            <v>IM00027</v>
          </cell>
          <cell r="L196" t="str">
            <v>A002</v>
          </cell>
          <cell r="M196" t="str">
            <v>U</v>
          </cell>
        </row>
        <row r="197">
          <cell r="A197">
            <v>9850</v>
          </cell>
          <cell r="B197" t="str">
            <v>5</v>
          </cell>
          <cell r="C197" t="str">
            <v>흄관</v>
          </cell>
          <cell r="D197" t="str">
            <v>D450MM</v>
          </cell>
          <cell r="E197">
            <v>1034</v>
          </cell>
          <cell r="G197" t="str">
            <v>M</v>
          </cell>
          <cell r="I197">
            <v>0</v>
          </cell>
          <cell r="K197" t="str">
            <v>IM00130</v>
          </cell>
          <cell r="L197" t="str">
            <v>A002</v>
          </cell>
          <cell r="M197" t="str">
            <v>U</v>
          </cell>
        </row>
        <row r="198">
          <cell r="A198">
            <v>9900</v>
          </cell>
          <cell r="B198" t="str">
            <v>5</v>
          </cell>
          <cell r="C198" t="str">
            <v>흄관</v>
          </cell>
          <cell r="D198" t="str">
            <v>D600MM</v>
          </cell>
          <cell r="E198">
            <v>175</v>
          </cell>
          <cell r="G198" t="str">
            <v>M</v>
          </cell>
          <cell r="I198">
            <v>0</v>
          </cell>
          <cell r="K198" t="str">
            <v>IM00135</v>
          </cell>
          <cell r="L198" t="str">
            <v>A002</v>
          </cell>
          <cell r="M198" t="str">
            <v>U</v>
          </cell>
        </row>
        <row r="199">
          <cell r="A199">
            <v>9950</v>
          </cell>
          <cell r="B199" t="str">
            <v>5</v>
          </cell>
          <cell r="C199" t="str">
            <v>흄관</v>
          </cell>
          <cell r="D199" t="str">
            <v>D800MM</v>
          </cell>
          <cell r="E199">
            <v>317</v>
          </cell>
          <cell r="G199" t="str">
            <v>M</v>
          </cell>
          <cell r="I199">
            <v>0</v>
          </cell>
          <cell r="K199" t="str">
            <v>IM00140</v>
          </cell>
          <cell r="L199" t="str">
            <v>A002</v>
          </cell>
          <cell r="M199" t="str">
            <v>U</v>
          </cell>
        </row>
        <row r="200">
          <cell r="A200">
            <v>10000</v>
          </cell>
          <cell r="B200" t="str">
            <v>5</v>
          </cell>
          <cell r="C200" t="str">
            <v>흄관</v>
          </cell>
          <cell r="D200" t="str">
            <v>D1000MM</v>
          </cell>
          <cell r="E200">
            <v>28</v>
          </cell>
          <cell r="G200" t="str">
            <v>M</v>
          </cell>
          <cell r="I200">
            <v>0</v>
          </cell>
          <cell r="K200" t="str">
            <v>IM00145</v>
          </cell>
          <cell r="L200" t="str">
            <v>A002</v>
          </cell>
          <cell r="M200" t="str">
            <v>U</v>
          </cell>
        </row>
        <row r="201">
          <cell r="A201">
            <v>10050</v>
          </cell>
          <cell r="B201" t="str">
            <v>5</v>
          </cell>
          <cell r="C201" t="str">
            <v>흄관</v>
          </cell>
          <cell r="D201" t="str">
            <v>D1200MM</v>
          </cell>
          <cell r="E201">
            <v>332</v>
          </cell>
          <cell r="G201" t="str">
            <v>M</v>
          </cell>
          <cell r="I201">
            <v>0</v>
          </cell>
          <cell r="K201" t="str">
            <v>IM00150</v>
          </cell>
          <cell r="L201" t="str">
            <v>A002</v>
          </cell>
          <cell r="M201" t="str">
            <v>U</v>
          </cell>
        </row>
        <row r="202">
          <cell r="A202">
            <v>10100</v>
          </cell>
          <cell r="B202" t="str">
            <v>4</v>
          </cell>
          <cell r="C202" t="str">
            <v>10)골재대</v>
          </cell>
          <cell r="D202" t="str">
            <v>별산</v>
          </cell>
          <cell r="E202">
            <v>0</v>
          </cell>
          <cell r="I202">
            <v>0</v>
          </cell>
          <cell r="L202" t="str">
            <v>A002</v>
          </cell>
          <cell r="M202" t="str">
            <v>U</v>
          </cell>
        </row>
        <row r="203">
          <cell r="A203">
            <v>10150</v>
          </cell>
          <cell r="B203" t="str">
            <v>5</v>
          </cell>
          <cell r="C203" t="str">
            <v>세골재(모래)</v>
          </cell>
          <cell r="D203" t="str">
            <v>강모래</v>
          </cell>
          <cell r="E203">
            <v>297</v>
          </cell>
          <cell r="G203" t="str">
            <v>M3</v>
          </cell>
          <cell r="I203">
            <v>0</v>
          </cell>
          <cell r="K203" t="str">
            <v>IM00160</v>
          </cell>
          <cell r="L203" t="str">
            <v>A002</v>
          </cell>
          <cell r="M203" t="str">
            <v>U</v>
          </cell>
        </row>
        <row r="204">
          <cell r="A204">
            <v>10200</v>
          </cell>
          <cell r="B204" t="str">
            <v>5</v>
          </cell>
          <cell r="C204" t="str">
            <v>조골재(쇄석)</v>
          </cell>
          <cell r="D204" t="str">
            <v>Φ40</v>
          </cell>
          <cell r="E204">
            <v>355</v>
          </cell>
          <cell r="G204" t="str">
            <v>M3</v>
          </cell>
          <cell r="I204">
            <v>0</v>
          </cell>
          <cell r="K204" t="str">
            <v>IM00200</v>
          </cell>
          <cell r="L204" t="str">
            <v>A002</v>
          </cell>
          <cell r="M204" t="str">
            <v>U</v>
          </cell>
        </row>
        <row r="205">
          <cell r="A205">
            <v>10250</v>
          </cell>
          <cell r="B205" t="str">
            <v>5</v>
          </cell>
          <cell r="C205" t="str">
            <v>혼합골재(기초잡석)</v>
          </cell>
          <cell r="D205" t="str">
            <v>Φ75</v>
          </cell>
          <cell r="E205">
            <v>3408</v>
          </cell>
          <cell r="G205" t="str">
            <v>M3</v>
          </cell>
          <cell r="I205">
            <v>0</v>
          </cell>
          <cell r="K205" t="str">
            <v>IM00210</v>
          </cell>
          <cell r="L205" t="str">
            <v>A002</v>
          </cell>
          <cell r="M205" t="str">
            <v>U</v>
          </cell>
        </row>
        <row r="206">
          <cell r="A206">
            <v>10300</v>
          </cell>
          <cell r="B206" t="str">
            <v>5</v>
          </cell>
          <cell r="C206" t="str">
            <v>혼합골재(뒷채움)</v>
          </cell>
          <cell r="D206" t="str">
            <v>Φ40</v>
          </cell>
          <cell r="E206">
            <v>8631</v>
          </cell>
          <cell r="G206" t="str">
            <v>M3</v>
          </cell>
          <cell r="I206">
            <v>0</v>
          </cell>
          <cell r="K206" t="str">
            <v>IM00180</v>
          </cell>
          <cell r="L206" t="str">
            <v>A002</v>
          </cell>
          <cell r="M206" t="str">
            <v>U</v>
          </cell>
        </row>
        <row r="207">
          <cell r="A207">
            <v>10350</v>
          </cell>
          <cell r="B207" t="str">
            <v>3</v>
          </cell>
          <cell r="C207" t="str">
            <v>(다)상수,오수공</v>
          </cell>
          <cell r="E207">
            <v>0</v>
          </cell>
          <cell r="I207">
            <v>0</v>
          </cell>
          <cell r="K207" t="str">
            <v>A003</v>
          </cell>
          <cell r="L207" t="str">
            <v>A0001</v>
          </cell>
          <cell r="M207" t="str">
            <v>U</v>
          </cell>
        </row>
        <row r="208">
          <cell r="A208">
            <v>10400</v>
          </cell>
          <cell r="B208" t="str">
            <v>4</v>
          </cell>
          <cell r="C208" t="str">
            <v>1)상수도공</v>
          </cell>
          <cell r="E208">
            <v>0</v>
          </cell>
          <cell r="I208">
            <v>0</v>
          </cell>
          <cell r="L208" t="str">
            <v>A003</v>
          </cell>
          <cell r="M208" t="str">
            <v>U</v>
          </cell>
        </row>
        <row r="209">
          <cell r="A209">
            <v>10450</v>
          </cell>
          <cell r="B209" t="str">
            <v>5</v>
          </cell>
          <cell r="C209" t="str">
            <v>가)토   공</v>
          </cell>
          <cell r="E209">
            <v>0</v>
          </cell>
          <cell r="I209">
            <v>0</v>
          </cell>
          <cell r="L209" t="str">
            <v>A003</v>
          </cell>
          <cell r="M209" t="str">
            <v>U</v>
          </cell>
        </row>
        <row r="210">
          <cell r="A210">
            <v>10500</v>
          </cell>
          <cell r="B210" t="str">
            <v>6</v>
          </cell>
          <cell r="C210" t="str">
            <v>터파기(토사,0-6m)</v>
          </cell>
          <cell r="D210" t="str">
            <v>백호우 0.7M3</v>
          </cell>
          <cell r="E210">
            <v>688</v>
          </cell>
          <cell r="G210" t="str">
            <v>M3</v>
          </cell>
          <cell r="I210">
            <v>0</v>
          </cell>
          <cell r="K210" t="str">
            <v>IL00580</v>
          </cell>
          <cell r="L210" t="str">
            <v>A003</v>
          </cell>
          <cell r="M210" t="str">
            <v>U</v>
          </cell>
        </row>
        <row r="211">
          <cell r="A211">
            <v>10550</v>
          </cell>
          <cell r="B211" t="str">
            <v>6</v>
          </cell>
          <cell r="C211" t="str">
            <v>잔토처리</v>
          </cell>
          <cell r="D211" t="str">
            <v>8톤덤프트럭</v>
          </cell>
          <cell r="E211">
            <v>76</v>
          </cell>
          <cell r="G211" t="str">
            <v>M3</v>
          </cell>
          <cell r="I211">
            <v>0</v>
          </cell>
          <cell r="K211" t="str">
            <v>I00600</v>
          </cell>
          <cell r="L211" t="str">
            <v>A003</v>
          </cell>
          <cell r="M211" t="str">
            <v>U</v>
          </cell>
        </row>
        <row r="212">
          <cell r="A212">
            <v>10600</v>
          </cell>
          <cell r="B212" t="str">
            <v>6</v>
          </cell>
          <cell r="C212" t="str">
            <v>되메우고다지기</v>
          </cell>
          <cell r="D212" t="str">
            <v>인력</v>
          </cell>
          <cell r="E212">
            <v>79</v>
          </cell>
          <cell r="G212" t="str">
            <v>M3</v>
          </cell>
          <cell r="I212">
            <v>0</v>
          </cell>
          <cell r="K212" t="str">
            <v>I00360</v>
          </cell>
          <cell r="L212" t="str">
            <v>A003</v>
          </cell>
          <cell r="M212" t="str">
            <v>U</v>
          </cell>
        </row>
        <row r="213">
          <cell r="A213">
            <v>10650</v>
          </cell>
          <cell r="B213" t="str">
            <v>6</v>
          </cell>
          <cell r="C213" t="str">
            <v>되메우고다지기</v>
          </cell>
          <cell r="D213" t="str">
            <v>기계,B/H+RAMMER</v>
          </cell>
          <cell r="E213">
            <v>533</v>
          </cell>
          <cell r="G213" t="str">
            <v>M3</v>
          </cell>
          <cell r="I213">
            <v>0</v>
          </cell>
          <cell r="K213" t="str">
            <v>I00590</v>
          </cell>
          <cell r="L213" t="str">
            <v>A003</v>
          </cell>
          <cell r="M213" t="str">
            <v>U</v>
          </cell>
        </row>
        <row r="214">
          <cell r="A214">
            <v>10700</v>
          </cell>
          <cell r="B214" t="str">
            <v>5</v>
          </cell>
          <cell r="C214" t="str">
            <v>나)구조물공</v>
          </cell>
          <cell r="E214">
            <v>0</v>
          </cell>
          <cell r="I214">
            <v>0</v>
          </cell>
          <cell r="L214" t="str">
            <v>A003</v>
          </cell>
          <cell r="M214" t="str">
            <v>U</v>
          </cell>
        </row>
        <row r="215">
          <cell r="A215">
            <v>10750</v>
          </cell>
          <cell r="B215" t="str">
            <v>6</v>
          </cell>
          <cell r="C215" t="str">
            <v>레미콘 타설(기계)</v>
          </cell>
          <cell r="D215" t="str">
            <v>붐타설, 철근</v>
          </cell>
          <cell r="E215">
            <v>11</v>
          </cell>
          <cell r="G215" t="str">
            <v>M3</v>
          </cell>
          <cell r="I215">
            <v>0</v>
          </cell>
          <cell r="K215" t="str">
            <v>I00816</v>
          </cell>
          <cell r="L215" t="str">
            <v>A003</v>
          </cell>
          <cell r="M215" t="str">
            <v>U</v>
          </cell>
        </row>
        <row r="216">
          <cell r="A216">
            <v>10800</v>
          </cell>
          <cell r="B216" t="str">
            <v>6</v>
          </cell>
          <cell r="C216" t="str">
            <v>레미콘 타설(기계)</v>
          </cell>
          <cell r="D216" t="str">
            <v>붐타설, 무근</v>
          </cell>
          <cell r="E216">
            <v>19</v>
          </cell>
          <cell r="G216" t="str">
            <v>M3</v>
          </cell>
          <cell r="I216">
            <v>0</v>
          </cell>
          <cell r="K216" t="str">
            <v>I00813</v>
          </cell>
          <cell r="L216" t="str">
            <v>A003</v>
          </cell>
          <cell r="M216" t="str">
            <v>U</v>
          </cell>
        </row>
        <row r="217">
          <cell r="A217">
            <v>10850</v>
          </cell>
          <cell r="B217" t="str">
            <v>6</v>
          </cell>
          <cell r="C217" t="str">
            <v>잡 석 부 설</v>
          </cell>
          <cell r="E217">
            <v>4</v>
          </cell>
          <cell r="G217" t="str">
            <v>M3</v>
          </cell>
          <cell r="I217">
            <v>0</v>
          </cell>
          <cell r="K217" t="str">
            <v>S1030</v>
          </cell>
          <cell r="L217" t="str">
            <v>A003</v>
          </cell>
          <cell r="M217" t="str">
            <v>U</v>
          </cell>
        </row>
        <row r="218">
          <cell r="A218">
            <v>10900</v>
          </cell>
          <cell r="B218" t="str">
            <v>6</v>
          </cell>
          <cell r="C218" t="str">
            <v>합판 거푸집</v>
          </cell>
          <cell r="D218" t="str">
            <v>4 회</v>
          </cell>
          <cell r="E218">
            <v>51</v>
          </cell>
          <cell r="G218" t="str">
            <v>M2</v>
          </cell>
          <cell r="I218">
            <v>0</v>
          </cell>
          <cell r="K218" t="str">
            <v>I00920</v>
          </cell>
          <cell r="L218" t="str">
            <v>A003</v>
          </cell>
          <cell r="M218" t="str">
            <v>U</v>
          </cell>
        </row>
        <row r="219">
          <cell r="A219">
            <v>10950</v>
          </cell>
          <cell r="B219" t="str">
            <v>6</v>
          </cell>
          <cell r="C219" t="str">
            <v>합판 거푸집</v>
          </cell>
          <cell r="D219" t="str">
            <v>6 회</v>
          </cell>
          <cell r="E219">
            <v>252</v>
          </cell>
          <cell r="G219" t="str">
            <v>M2</v>
          </cell>
          <cell r="I219">
            <v>0</v>
          </cell>
          <cell r="K219" t="str">
            <v>I00940</v>
          </cell>
          <cell r="L219" t="str">
            <v>A003</v>
          </cell>
          <cell r="M219" t="str">
            <v>U</v>
          </cell>
        </row>
        <row r="220">
          <cell r="A220">
            <v>11000</v>
          </cell>
          <cell r="B220" t="str">
            <v>6</v>
          </cell>
          <cell r="C220" t="str">
            <v>원형거푸집</v>
          </cell>
          <cell r="D220" t="str">
            <v>3회,0~7M</v>
          </cell>
          <cell r="E220">
            <v>3</v>
          </cell>
          <cell r="G220" t="str">
            <v>㎡</v>
          </cell>
          <cell r="I220">
            <v>0</v>
          </cell>
          <cell r="K220" t="str">
            <v>H027</v>
          </cell>
          <cell r="L220" t="str">
            <v>A003</v>
          </cell>
          <cell r="M220" t="str">
            <v>U</v>
          </cell>
        </row>
        <row r="221">
          <cell r="A221">
            <v>11050</v>
          </cell>
          <cell r="B221" t="str">
            <v>6</v>
          </cell>
          <cell r="C221" t="str">
            <v>모 르 터</v>
          </cell>
          <cell r="D221" t="str">
            <v>1 : 2</v>
          </cell>
          <cell r="E221">
            <v>0.2</v>
          </cell>
          <cell r="G221" t="str">
            <v>M3</v>
          </cell>
          <cell r="I221">
            <v>0</v>
          </cell>
          <cell r="K221" t="str">
            <v>I00870</v>
          </cell>
          <cell r="L221" t="str">
            <v>A003</v>
          </cell>
          <cell r="M221" t="str">
            <v>U</v>
          </cell>
        </row>
        <row r="222">
          <cell r="A222">
            <v>11100</v>
          </cell>
          <cell r="B222" t="str">
            <v>6</v>
          </cell>
          <cell r="C222" t="str">
            <v>PVC지수판설치</v>
          </cell>
          <cell r="D222" t="str">
            <v>150x5t</v>
          </cell>
          <cell r="E222">
            <v>18</v>
          </cell>
          <cell r="G222" t="str">
            <v>m</v>
          </cell>
          <cell r="I222">
            <v>0</v>
          </cell>
          <cell r="K222" t="str">
            <v>H745</v>
          </cell>
          <cell r="L222" t="str">
            <v>A003</v>
          </cell>
          <cell r="M222" t="str">
            <v>U</v>
          </cell>
        </row>
        <row r="223">
          <cell r="A223">
            <v>11150</v>
          </cell>
          <cell r="B223" t="str">
            <v>6</v>
          </cell>
          <cell r="C223" t="str">
            <v>슬리브설치</v>
          </cell>
          <cell r="D223" t="str">
            <v>D200</v>
          </cell>
          <cell r="E223">
            <v>6</v>
          </cell>
          <cell r="G223" t="str">
            <v>개소</v>
          </cell>
          <cell r="I223">
            <v>0</v>
          </cell>
          <cell r="K223" t="str">
            <v>H820</v>
          </cell>
          <cell r="L223" t="str">
            <v>A003</v>
          </cell>
          <cell r="M223" t="str">
            <v>U</v>
          </cell>
        </row>
        <row r="224">
          <cell r="A224">
            <v>11200</v>
          </cell>
          <cell r="B224" t="str">
            <v>6</v>
          </cell>
          <cell r="C224" t="str">
            <v>맨홀뚜껑설치</v>
          </cell>
          <cell r="D224" t="str">
            <v>(주철재)</v>
          </cell>
          <cell r="E224">
            <v>3</v>
          </cell>
          <cell r="G224" t="str">
            <v>조</v>
          </cell>
          <cell r="I224">
            <v>0</v>
          </cell>
          <cell r="K224" t="str">
            <v>H0140</v>
          </cell>
          <cell r="L224" t="str">
            <v>A003</v>
          </cell>
          <cell r="M224" t="str">
            <v>U</v>
          </cell>
        </row>
        <row r="225">
          <cell r="A225">
            <v>11250</v>
          </cell>
          <cell r="B225" t="str">
            <v>6</v>
          </cell>
          <cell r="C225" t="str">
            <v>LADDER(사다리)</v>
          </cell>
          <cell r="D225" t="str">
            <v>STS봉,ø19x1,000</v>
          </cell>
          <cell r="E225">
            <v>9</v>
          </cell>
          <cell r="G225" t="str">
            <v>개</v>
          </cell>
          <cell r="I225">
            <v>0</v>
          </cell>
          <cell r="K225" t="str">
            <v>H730</v>
          </cell>
          <cell r="L225" t="str">
            <v>A003</v>
          </cell>
          <cell r="M225" t="str">
            <v>U</v>
          </cell>
        </row>
        <row r="226">
          <cell r="A226">
            <v>11300</v>
          </cell>
          <cell r="B226" t="str">
            <v>6</v>
          </cell>
          <cell r="C226" t="str">
            <v>철근 가공 조립</v>
          </cell>
          <cell r="D226" t="str">
            <v>보  통</v>
          </cell>
          <cell r="E226">
            <v>1.359</v>
          </cell>
          <cell r="G226" t="str">
            <v>TON</v>
          </cell>
          <cell r="I226">
            <v>0</v>
          </cell>
          <cell r="K226" t="str">
            <v>I00960</v>
          </cell>
          <cell r="L226" t="str">
            <v>A003</v>
          </cell>
          <cell r="M226" t="str">
            <v>U</v>
          </cell>
        </row>
        <row r="227">
          <cell r="A227">
            <v>11350</v>
          </cell>
          <cell r="B227" t="str">
            <v>5</v>
          </cell>
          <cell r="C227" t="str">
            <v>다)관부설공</v>
          </cell>
          <cell r="E227">
            <v>0</v>
          </cell>
          <cell r="I227">
            <v>0</v>
          </cell>
          <cell r="L227" t="str">
            <v>A003</v>
          </cell>
          <cell r="M227" t="str">
            <v>U</v>
          </cell>
        </row>
        <row r="228">
          <cell r="A228">
            <v>11400</v>
          </cell>
          <cell r="B228" t="str">
            <v>6</v>
          </cell>
          <cell r="C228" t="str">
            <v>KP접합및부설(주철관)</v>
          </cell>
          <cell r="D228" t="str">
            <v>(φ200㎜)</v>
          </cell>
          <cell r="E228">
            <v>102</v>
          </cell>
          <cell r="G228" t="str">
            <v>개소</v>
          </cell>
          <cell r="I228">
            <v>0</v>
          </cell>
          <cell r="K228" t="str">
            <v>H220</v>
          </cell>
          <cell r="L228" t="str">
            <v>A003</v>
          </cell>
          <cell r="M228" t="str">
            <v>U</v>
          </cell>
        </row>
        <row r="229">
          <cell r="A229">
            <v>11450</v>
          </cell>
          <cell r="B229" t="str">
            <v>6</v>
          </cell>
          <cell r="C229" t="str">
            <v>플랜지접합 및 부설공</v>
          </cell>
          <cell r="D229" t="str">
            <v>D200</v>
          </cell>
          <cell r="E229">
            <v>6</v>
          </cell>
          <cell r="G229" t="str">
            <v>개소</v>
          </cell>
          <cell r="I229">
            <v>0</v>
          </cell>
          <cell r="K229" t="str">
            <v>H466</v>
          </cell>
          <cell r="L229" t="str">
            <v>A003</v>
          </cell>
          <cell r="M229" t="str">
            <v>U</v>
          </cell>
        </row>
        <row r="230">
          <cell r="A230">
            <v>11500</v>
          </cell>
          <cell r="B230" t="str">
            <v>6</v>
          </cell>
          <cell r="C230" t="str">
            <v>주철관 절단</v>
          </cell>
          <cell r="D230" t="str">
            <v>D200</v>
          </cell>
          <cell r="E230">
            <v>4</v>
          </cell>
          <cell r="G230" t="str">
            <v>개소</v>
          </cell>
          <cell r="I230">
            <v>0</v>
          </cell>
          <cell r="K230" t="str">
            <v>H400</v>
          </cell>
          <cell r="L230" t="str">
            <v>A003</v>
          </cell>
          <cell r="M230" t="str">
            <v>U</v>
          </cell>
        </row>
        <row r="231">
          <cell r="A231">
            <v>11550</v>
          </cell>
          <cell r="B231" t="str">
            <v>6</v>
          </cell>
          <cell r="C231" t="str">
            <v>GATE V/V 접합공</v>
          </cell>
          <cell r="D231" t="str">
            <v>D200</v>
          </cell>
          <cell r="E231">
            <v>3</v>
          </cell>
          <cell r="G231" t="str">
            <v>개소</v>
          </cell>
          <cell r="I231">
            <v>0</v>
          </cell>
          <cell r="K231" t="str">
            <v>H362</v>
          </cell>
          <cell r="L231" t="str">
            <v>A003</v>
          </cell>
          <cell r="M231" t="str">
            <v>U</v>
          </cell>
        </row>
        <row r="232">
          <cell r="A232">
            <v>11600</v>
          </cell>
          <cell r="B232" t="str">
            <v>6</v>
          </cell>
          <cell r="C232" t="str">
            <v>주철관수압시험비</v>
          </cell>
          <cell r="D232" t="str">
            <v>φ200mm</v>
          </cell>
          <cell r="E232">
            <v>2</v>
          </cell>
          <cell r="G232" t="str">
            <v>회</v>
          </cell>
          <cell r="I232">
            <v>0</v>
          </cell>
          <cell r="K232" t="str">
            <v>H510</v>
          </cell>
          <cell r="L232" t="str">
            <v>A003</v>
          </cell>
          <cell r="M232" t="str">
            <v>U</v>
          </cell>
        </row>
        <row r="233">
          <cell r="A233">
            <v>11650</v>
          </cell>
          <cell r="B233" t="str">
            <v>5</v>
          </cell>
          <cell r="C233" t="str">
            <v>라)배관자재대</v>
          </cell>
          <cell r="E233">
            <v>0</v>
          </cell>
          <cell r="I233">
            <v>0</v>
          </cell>
          <cell r="L233" t="str">
            <v>A003</v>
          </cell>
          <cell r="M233" t="str">
            <v>U</v>
          </cell>
        </row>
        <row r="234">
          <cell r="A234">
            <v>11700</v>
          </cell>
          <cell r="B234" t="str">
            <v>6</v>
          </cell>
          <cell r="C234" t="str">
            <v>제수밸브(전동식)</v>
          </cell>
          <cell r="D234" t="str">
            <v>200㎜</v>
          </cell>
          <cell r="E234">
            <v>3</v>
          </cell>
          <cell r="G234" t="str">
            <v>EA</v>
          </cell>
          <cell r="I234">
            <v>0</v>
          </cell>
          <cell r="K234" t="str">
            <v>M5180200</v>
          </cell>
          <cell r="L234" t="str">
            <v>A003</v>
          </cell>
          <cell r="M234" t="str">
            <v>U</v>
          </cell>
        </row>
        <row r="235">
          <cell r="A235">
            <v>11750</v>
          </cell>
          <cell r="B235" t="str">
            <v>6</v>
          </cell>
          <cell r="C235" t="str">
            <v>수도용닥타일주철관(직관)</v>
          </cell>
          <cell r="D235" t="str">
            <v>200㎜ x 6ｍ(2종)</v>
          </cell>
          <cell r="E235">
            <v>70</v>
          </cell>
          <cell r="G235" t="str">
            <v>본</v>
          </cell>
          <cell r="I235">
            <v>0</v>
          </cell>
          <cell r="K235" t="str">
            <v>M5187011</v>
          </cell>
          <cell r="L235" t="str">
            <v>A003</v>
          </cell>
          <cell r="M235" t="str">
            <v>U</v>
          </cell>
        </row>
        <row r="236">
          <cell r="A236">
            <v>11800</v>
          </cell>
          <cell r="B236" t="str">
            <v>6</v>
          </cell>
          <cell r="C236" t="str">
            <v>플랜지T형관(A형)</v>
          </cell>
          <cell r="D236" t="str">
            <v>200 x 200㎜</v>
          </cell>
          <cell r="E236">
            <v>2</v>
          </cell>
          <cell r="G236" t="str">
            <v>EA</v>
          </cell>
          <cell r="I236">
            <v>0</v>
          </cell>
          <cell r="K236" t="str">
            <v>M5242423</v>
          </cell>
          <cell r="L236" t="str">
            <v>A003</v>
          </cell>
          <cell r="M236" t="str">
            <v>U</v>
          </cell>
        </row>
        <row r="237">
          <cell r="A237">
            <v>11850</v>
          </cell>
          <cell r="B237" t="str">
            <v>6</v>
          </cell>
          <cell r="C237" t="str">
            <v>소켓T형관(B형)</v>
          </cell>
          <cell r="D237" t="str">
            <v>200 x 200㎜</v>
          </cell>
          <cell r="E237">
            <v>1</v>
          </cell>
          <cell r="G237" t="str">
            <v>EA</v>
          </cell>
          <cell r="I237">
            <v>0</v>
          </cell>
          <cell r="K237" t="str">
            <v>M5243423</v>
          </cell>
          <cell r="L237" t="str">
            <v>A003</v>
          </cell>
          <cell r="M237" t="str">
            <v>U</v>
          </cell>
        </row>
        <row r="238">
          <cell r="A238">
            <v>11900</v>
          </cell>
          <cell r="B238" t="str">
            <v>6</v>
          </cell>
          <cell r="C238" t="str">
            <v>플랜지소켓관</v>
          </cell>
          <cell r="D238" t="str">
            <v>200㎜</v>
          </cell>
          <cell r="E238">
            <v>3</v>
          </cell>
          <cell r="G238" t="str">
            <v>EA</v>
          </cell>
          <cell r="I238">
            <v>0</v>
          </cell>
          <cell r="K238" t="str">
            <v>M5217011</v>
          </cell>
          <cell r="L238" t="str">
            <v>A003</v>
          </cell>
          <cell r="M238" t="str">
            <v>U</v>
          </cell>
        </row>
        <row r="239">
          <cell r="A239">
            <v>11950</v>
          </cell>
          <cell r="B239" t="str">
            <v>6</v>
          </cell>
          <cell r="C239" t="str">
            <v>플랜지관</v>
          </cell>
          <cell r="D239" t="str">
            <v>200㎜</v>
          </cell>
          <cell r="E239">
            <v>3</v>
          </cell>
          <cell r="G239" t="str">
            <v>EA</v>
          </cell>
          <cell r="I239">
            <v>0</v>
          </cell>
          <cell r="K239" t="str">
            <v>M5220011</v>
          </cell>
          <cell r="L239" t="str">
            <v>A003</v>
          </cell>
          <cell r="M239" t="str">
            <v>U</v>
          </cell>
        </row>
        <row r="240">
          <cell r="A240">
            <v>12000</v>
          </cell>
          <cell r="B240" t="str">
            <v>6</v>
          </cell>
          <cell r="C240" t="str">
            <v>소켓곡관(90도)</v>
          </cell>
          <cell r="D240" t="str">
            <v>200㎜ A형</v>
          </cell>
          <cell r="E240">
            <v>2</v>
          </cell>
          <cell r="G240" t="str">
            <v>EA</v>
          </cell>
          <cell r="I240">
            <v>0</v>
          </cell>
          <cell r="K240" t="str">
            <v>M5232011</v>
          </cell>
          <cell r="L240" t="str">
            <v>A003</v>
          </cell>
          <cell r="M240" t="str">
            <v>U</v>
          </cell>
        </row>
        <row r="241">
          <cell r="A241">
            <v>12050</v>
          </cell>
          <cell r="B241" t="str">
            <v>6</v>
          </cell>
          <cell r="C241" t="str">
            <v>소켓곡관(90도)</v>
          </cell>
          <cell r="D241" t="str">
            <v>200㎜ B형</v>
          </cell>
          <cell r="E241">
            <v>9</v>
          </cell>
          <cell r="G241" t="str">
            <v>EA</v>
          </cell>
          <cell r="I241">
            <v>0</v>
          </cell>
          <cell r="K241" t="str">
            <v>M5232059</v>
          </cell>
          <cell r="L241" t="str">
            <v>A003</v>
          </cell>
          <cell r="M241" t="str">
            <v>U</v>
          </cell>
        </row>
        <row r="242">
          <cell r="A242">
            <v>12100</v>
          </cell>
          <cell r="B242" t="str">
            <v>6</v>
          </cell>
          <cell r="C242" t="str">
            <v>45°KP소켓곡관(B형)</v>
          </cell>
          <cell r="D242" t="str">
            <v>200㎜</v>
          </cell>
          <cell r="E242">
            <v>1</v>
          </cell>
          <cell r="G242" t="str">
            <v>EA</v>
          </cell>
          <cell r="I242">
            <v>0</v>
          </cell>
          <cell r="K242" t="str">
            <v>M5232159</v>
          </cell>
          <cell r="L242" t="str">
            <v>A003</v>
          </cell>
          <cell r="M242" t="str">
            <v>U</v>
          </cell>
        </row>
        <row r="243">
          <cell r="A243">
            <v>12150</v>
          </cell>
          <cell r="B243" t="str">
            <v>6</v>
          </cell>
          <cell r="C243" t="str">
            <v>22½°KP소켓곡관(B형)</v>
          </cell>
          <cell r="D243" t="str">
            <v>200㎜</v>
          </cell>
          <cell r="E243">
            <v>1</v>
          </cell>
          <cell r="G243" t="str">
            <v>EA</v>
          </cell>
          <cell r="I243">
            <v>0</v>
          </cell>
          <cell r="K243" t="str">
            <v>M5232259</v>
          </cell>
          <cell r="L243" t="str">
            <v>A003</v>
          </cell>
          <cell r="M243" t="str">
            <v>U</v>
          </cell>
        </row>
        <row r="244">
          <cell r="A244">
            <v>12200</v>
          </cell>
          <cell r="B244" t="str">
            <v>6</v>
          </cell>
          <cell r="C244" t="str">
            <v>소켓단관(주철관)</v>
          </cell>
          <cell r="D244" t="str">
            <v>200㎜x3.0ｍ</v>
          </cell>
          <cell r="E244">
            <v>2</v>
          </cell>
          <cell r="G244" t="str">
            <v>EA</v>
          </cell>
          <cell r="I244">
            <v>0</v>
          </cell>
          <cell r="K244" t="str">
            <v>M5187100</v>
          </cell>
          <cell r="L244" t="str">
            <v>A003</v>
          </cell>
          <cell r="M244" t="str">
            <v>U</v>
          </cell>
        </row>
        <row r="245">
          <cell r="A245">
            <v>12250</v>
          </cell>
          <cell r="B245" t="str">
            <v>6</v>
          </cell>
          <cell r="C245" t="str">
            <v>소켓단관(주철관)</v>
          </cell>
          <cell r="D245" t="str">
            <v>200㎜x1.5ｍ</v>
          </cell>
          <cell r="E245">
            <v>2</v>
          </cell>
          <cell r="G245" t="str">
            <v>EA</v>
          </cell>
          <cell r="I245">
            <v>0</v>
          </cell>
          <cell r="K245" t="str">
            <v>M5187110</v>
          </cell>
          <cell r="L245" t="str">
            <v>A003</v>
          </cell>
          <cell r="M245" t="str">
            <v>U</v>
          </cell>
        </row>
        <row r="246">
          <cell r="A246">
            <v>12300</v>
          </cell>
          <cell r="B246" t="str">
            <v>6</v>
          </cell>
          <cell r="C246" t="str">
            <v>단관(주철관)</v>
          </cell>
          <cell r="D246" t="str">
            <v>200㎜x0.5ｍ</v>
          </cell>
          <cell r="E246">
            <v>2</v>
          </cell>
          <cell r="G246" t="str">
            <v>EA</v>
          </cell>
          <cell r="I246">
            <v>0</v>
          </cell>
          <cell r="K246" t="str">
            <v>M5187200</v>
          </cell>
          <cell r="L246" t="str">
            <v>A003</v>
          </cell>
          <cell r="M246" t="str">
            <v>U</v>
          </cell>
        </row>
        <row r="247">
          <cell r="A247">
            <v>12350</v>
          </cell>
          <cell r="B247" t="str">
            <v>6</v>
          </cell>
          <cell r="C247" t="str">
            <v>KP조인트이탈방지압륜</v>
          </cell>
          <cell r="D247" t="str">
            <v>200A (신설관용)</v>
          </cell>
          <cell r="E247">
            <v>102</v>
          </cell>
          <cell r="G247" t="str">
            <v>EA</v>
          </cell>
          <cell r="I247">
            <v>0</v>
          </cell>
          <cell r="K247" t="str">
            <v>M6609012</v>
          </cell>
          <cell r="L247" t="str">
            <v>A003</v>
          </cell>
          <cell r="M247" t="str">
            <v>U</v>
          </cell>
        </row>
        <row r="248">
          <cell r="A248">
            <v>12400</v>
          </cell>
          <cell r="B248" t="str">
            <v>6</v>
          </cell>
          <cell r="C248" t="str">
            <v>주철관운반</v>
          </cell>
          <cell r="E248">
            <v>19.899999999999999</v>
          </cell>
          <cell r="G248" t="str">
            <v>TON</v>
          </cell>
          <cell r="I248">
            <v>0</v>
          </cell>
          <cell r="K248" t="str">
            <v>S0150</v>
          </cell>
          <cell r="L248" t="str">
            <v>A003</v>
          </cell>
          <cell r="M248" t="str">
            <v>U</v>
          </cell>
        </row>
        <row r="249">
          <cell r="A249">
            <v>12450</v>
          </cell>
          <cell r="B249" t="str">
            <v>5</v>
          </cell>
          <cell r="C249" t="str">
            <v>마)사급자재대</v>
          </cell>
          <cell r="D249" t="str">
            <v>별산</v>
          </cell>
          <cell r="E249">
            <v>0</v>
          </cell>
          <cell r="I249">
            <v>0</v>
          </cell>
          <cell r="L249" t="str">
            <v>A003</v>
          </cell>
          <cell r="M249" t="str">
            <v>U</v>
          </cell>
        </row>
        <row r="250">
          <cell r="A250">
            <v>12500</v>
          </cell>
          <cell r="B250" t="str">
            <v>6</v>
          </cell>
          <cell r="C250" t="str">
            <v>레미콘</v>
          </cell>
          <cell r="D250" t="str">
            <v>25-210-8</v>
          </cell>
          <cell r="E250">
            <v>18</v>
          </cell>
          <cell r="G250" t="str">
            <v>M3</v>
          </cell>
          <cell r="I250">
            <v>0</v>
          </cell>
          <cell r="K250" t="str">
            <v>IM00085</v>
          </cell>
          <cell r="L250" t="str">
            <v>A003</v>
          </cell>
          <cell r="M250" t="str">
            <v>U</v>
          </cell>
        </row>
        <row r="251">
          <cell r="A251">
            <v>12550</v>
          </cell>
          <cell r="B251" t="str">
            <v>6</v>
          </cell>
          <cell r="C251" t="str">
            <v>레미콘</v>
          </cell>
          <cell r="D251" t="str">
            <v>40-210-8</v>
          </cell>
          <cell r="E251">
            <v>2</v>
          </cell>
          <cell r="G251" t="str">
            <v>M3</v>
          </cell>
          <cell r="I251">
            <v>0</v>
          </cell>
          <cell r="K251" t="str">
            <v>IM00080</v>
          </cell>
          <cell r="L251" t="str">
            <v>A003</v>
          </cell>
          <cell r="M251" t="str">
            <v>U</v>
          </cell>
        </row>
        <row r="252">
          <cell r="A252">
            <v>12600</v>
          </cell>
          <cell r="B252" t="str">
            <v>6</v>
          </cell>
          <cell r="C252" t="str">
            <v>레미콘</v>
          </cell>
          <cell r="D252" t="str">
            <v>40-150-8</v>
          </cell>
          <cell r="E252">
            <v>4</v>
          </cell>
          <cell r="G252" t="str">
            <v>M3</v>
          </cell>
          <cell r="I252">
            <v>0</v>
          </cell>
          <cell r="K252" t="str">
            <v>IM00075</v>
          </cell>
          <cell r="L252" t="str">
            <v>A003</v>
          </cell>
          <cell r="M252" t="str">
            <v>U</v>
          </cell>
        </row>
        <row r="253">
          <cell r="A253">
            <v>12650</v>
          </cell>
          <cell r="B253" t="str">
            <v>6</v>
          </cell>
          <cell r="C253" t="str">
            <v>이형철근</v>
          </cell>
          <cell r="D253" t="str">
            <v>16M/M 1.560KG/M</v>
          </cell>
          <cell r="E253">
            <v>0.216</v>
          </cell>
          <cell r="G253" t="str">
            <v>M/T</v>
          </cell>
          <cell r="I253">
            <v>0</v>
          </cell>
          <cell r="K253" t="str">
            <v>IM00045</v>
          </cell>
          <cell r="L253" t="str">
            <v>A003</v>
          </cell>
          <cell r="M253" t="str">
            <v>U</v>
          </cell>
        </row>
        <row r="254">
          <cell r="A254">
            <v>12700</v>
          </cell>
          <cell r="B254" t="str">
            <v>6</v>
          </cell>
          <cell r="C254" t="str">
            <v>이형철근</v>
          </cell>
          <cell r="D254" t="str">
            <v>13M/M 0.995KG/M</v>
          </cell>
          <cell r="E254">
            <v>1.1830000000000001</v>
          </cell>
          <cell r="G254" t="str">
            <v>M/T</v>
          </cell>
          <cell r="I254">
            <v>0</v>
          </cell>
          <cell r="K254" t="str">
            <v>IM00040</v>
          </cell>
          <cell r="L254" t="str">
            <v>A003</v>
          </cell>
          <cell r="M254" t="str">
            <v>U</v>
          </cell>
        </row>
        <row r="255">
          <cell r="A255">
            <v>12750</v>
          </cell>
          <cell r="B255" t="str">
            <v>6</v>
          </cell>
          <cell r="C255" t="str">
            <v>시멘트</v>
          </cell>
          <cell r="D255" t="str">
            <v>40kg/대(포장품)</v>
          </cell>
          <cell r="E255">
            <v>4</v>
          </cell>
          <cell r="G255" t="str">
            <v>대</v>
          </cell>
          <cell r="I255">
            <v>0</v>
          </cell>
          <cell r="K255" t="str">
            <v>IM00095</v>
          </cell>
          <cell r="L255" t="str">
            <v>A003</v>
          </cell>
          <cell r="M255" t="str">
            <v>U</v>
          </cell>
        </row>
        <row r="256">
          <cell r="A256">
            <v>12800</v>
          </cell>
          <cell r="B256" t="str">
            <v>5</v>
          </cell>
          <cell r="C256" t="str">
            <v>바)골재대</v>
          </cell>
          <cell r="D256" t="str">
            <v>별산</v>
          </cell>
          <cell r="E256">
            <v>0</v>
          </cell>
          <cell r="I256">
            <v>0</v>
          </cell>
          <cell r="L256" t="str">
            <v>A003</v>
          </cell>
          <cell r="M256" t="str">
            <v>U</v>
          </cell>
        </row>
        <row r="257">
          <cell r="A257">
            <v>12850</v>
          </cell>
          <cell r="B257" t="str">
            <v>6</v>
          </cell>
          <cell r="C257" t="str">
            <v>모래</v>
          </cell>
          <cell r="D257" t="str">
            <v>강모래</v>
          </cell>
          <cell r="E257">
            <v>0.2</v>
          </cell>
          <cell r="G257" t="str">
            <v>M3</v>
          </cell>
          <cell r="I257">
            <v>0</v>
          </cell>
          <cell r="K257" t="str">
            <v>IM00160</v>
          </cell>
          <cell r="L257" t="str">
            <v>A003</v>
          </cell>
          <cell r="M257" t="str">
            <v>U</v>
          </cell>
        </row>
        <row r="258">
          <cell r="A258">
            <v>12900</v>
          </cell>
          <cell r="B258" t="str">
            <v>6</v>
          </cell>
          <cell r="C258" t="str">
            <v>쇄석자갈</v>
          </cell>
          <cell r="D258" t="str">
            <v>Φ75</v>
          </cell>
          <cell r="E258">
            <v>4</v>
          </cell>
          <cell r="G258" t="str">
            <v>M3</v>
          </cell>
          <cell r="I258">
            <v>0</v>
          </cell>
          <cell r="K258" t="str">
            <v>IM00210</v>
          </cell>
          <cell r="L258" t="str">
            <v>A003</v>
          </cell>
          <cell r="M258" t="str">
            <v>U</v>
          </cell>
        </row>
        <row r="259">
          <cell r="A259">
            <v>12950</v>
          </cell>
          <cell r="B259" t="str">
            <v>4</v>
          </cell>
          <cell r="C259" t="str">
            <v>2)오수공</v>
          </cell>
          <cell r="E259">
            <v>0</v>
          </cell>
          <cell r="I259">
            <v>0</v>
          </cell>
          <cell r="L259" t="str">
            <v>A003</v>
          </cell>
          <cell r="M259" t="str">
            <v>U</v>
          </cell>
        </row>
        <row r="260">
          <cell r="A260">
            <v>13000</v>
          </cell>
          <cell r="B260" t="str">
            <v>5</v>
          </cell>
          <cell r="C260" t="str">
            <v>가)토   공</v>
          </cell>
          <cell r="E260">
            <v>0</v>
          </cell>
          <cell r="I260">
            <v>0</v>
          </cell>
          <cell r="L260" t="str">
            <v>A003</v>
          </cell>
          <cell r="M260" t="str">
            <v>U</v>
          </cell>
        </row>
        <row r="261">
          <cell r="A261">
            <v>13050</v>
          </cell>
          <cell r="B261" t="str">
            <v>6</v>
          </cell>
          <cell r="C261" t="str">
            <v>터파기(토사,0-6m)</v>
          </cell>
          <cell r="D261" t="str">
            <v>백호우 0.7M3</v>
          </cell>
          <cell r="E261">
            <v>2550</v>
          </cell>
          <cell r="G261" t="str">
            <v>M3</v>
          </cell>
          <cell r="I261">
            <v>0</v>
          </cell>
          <cell r="K261" t="str">
            <v>IL00580</v>
          </cell>
          <cell r="L261" t="str">
            <v>A003</v>
          </cell>
          <cell r="M261" t="str">
            <v>U</v>
          </cell>
        </row>
        <row r="262">
          <cell r="A262">
            <v>13100</v>
          </cell>
          <cell r="B262" t="str">
            <v>6</v>
          </cell>
          <cell r="C262" t="str">
            <v>수중터파기(토사,0-6M)</v>
          </cell>
          <cell r="D262" t="str">
            <v>백호우 0.7M3</v>
          </cell>
          <cell r="E262">
            <v>304</v>
          </cell>
          <cell r="G262" t="str">
            <v>M3</v>
          </cell>
          <cell r="I262">
            <v>0</v>
          </cell>
          <cell r="K262" t="str">
            <v>IL00450</v>
          </cell>
          <cell r="L262" t="str">
            <v>A003</v>
          </cell>
          <cell r="M262" t="str">
            <v>U</v>
          </cell>
        </row>
        <row r="263">
          <cell r="A263">
            <v>13150</v>
          </cell>
          <cell r="B263" t="str">
            <v>6</v>
          </cell>
          <cell r="C263" t="str">
            <v>잔토처리</v>
          </cell>
          <cell r="D263" t="str">
            <v>8톤덤프트럭</v>
          </cell>
          <cell r="E263">
            <v>245</v>
          </cell>
          <cell r="G263" t="str">
            <v>M3</v>
          </cell>
          <cell r="I263">
            <v>0</v>
          </cell>
          <cell r="K263" t="str">
            <v>I00600</v>
          </cell>
          <cell r="L263" t="str">
            <v>A003</v>
          </cell>
          <cell r="M263" t="str">
            <v>U</v>
          </cell>
        </row>
        <row r="264">
          <cell r="A264">
            <v>13200</v>
          </cell>
          <cell r="B264" t="str">
            <v>6</v>
          </cell>
          <cell r="C264" t="str">
            <v>되메우고다지기</v>
          </cell>
          <cell r="D264" t="str">
            <v>인력</v>
          </cell>
          <cell r="E264">
            <v>92</v>
          </cell>
          <cell r="G264" t="str">
            <v>M3</v>
          </cell>
          <cell r="I264">
            <v>0</v>
          </cell>
          <cell r="K264" t="str">
            <v>I00360</v>
          </cell>
          <cell r="L264" t="str">
            <v>A003</v>
          </cell>
          <cell r="M264" t="str">
            <v>U</v>
          </cell>
        </row>
        <row r="265">
          <cell r="A265">
            <v>13250</v>
          </cell>
          <cell r="B265" t="str">
            <v>6</v>
          </cell>
          <cell r="C265" t="str">
            <v>되메우고다지기</v>
          </cell>
          <cell r="D265" t="str">
            <v>기계,B/H+RAMMER</v>
          </cell>
          <cell r="E265">
            <v>2517</v>
          </cell>
          <cell r="G265" t="str">
            <v>M3</v>
          </cell>
          <cell r="I265">
            <v>0</v>
          </cell>
          <cell r="K265" t="str">
            <v>I00590</v>
          </cell>
          <cell r="L265" t="str">
            <v>A003</v>
          </cell>
          <cell r="M265" t="str">
            <v>U</v>
          </cell>
        </row>
        <row r="266">
          <cell r="A266">
            <v>13300</v>
          </cell>
          <cell r="B266" t="str">
            <v>5</v>
          </cell>
          <cell r="C266" t="str">
            <v>나)구조물공</v>
          </cell>
          <cell r="E266">
            <v>0</v>
          </cell>
          <cell r="I266">
            <v>0</v>
          </cell>
          <cell r="L266" t="str">
            <v>A003</v>
          </cell>
          <cell r="M266" t="str">
            <v>U</v>
          </cell>
        </row>
        <row r="267">
          <cell r="A267">
            <v>13350</v>
          </cell>
          <cell r="B267" t="str">
            <v>6</v>
          </cell>
          <cell r="C267" t="str">
            <v>레미콘 타설(기계)</v>
          </cell>
          <cell r="D267" t="str">
            <v>붐타설, 철근</v>
          </cell>
          <cell r="E267">
            <v>59</v>
          </cell>
          <cell r="G267" t="str">
            <v>M3</v>
          </cell>
          <cell r="I267">
            <v>0</v>
          </cell>
          <cell r="K267" t="str">
            <v>I00816</v>
          </cell>
          <cell r="L267" t="str">
            <v>A003</v>
          </cell>
          <cell r="M267" t="str">
            <v>U</v>
          </cell>
        </row>
        <row r="268">
          <cell r="A268">
            <v>13400</v>
          </cell>
          <cell r="B268" t="str">
            <v>6</v>
          </cell>
          <cell r="C268" t="str">
            <v>레미콘 타설(기계)</v>
          </cell>
          <cell r="D268" t="str">
            <v>붐타설, 무근</v>
          </cell>
          <cell r="E268">
            <v>72</v>
          </cell>
          <cell r="G268" t="str">
            <v>M3</v>
          </cell>
          <cell r="I268">
            <v>0</v>
          </cell>
          <cell r="K268" t="str">
            <v>I00813</v>
          </cell>
          <cell r="L268" t="str">
            <v>A003</v>
          </cell>
          <cell r="M268" t="str">
            <v>U</v>
          </cell>
        </row>
        <row r="269">
          <cell r="A269">
            <v>13450</v>
          </cell>
          <cell r="B269" t="str">
            <v>6</v>
          </cell>
          <cell r="C269" t="str">
            <v>잡 석 부 설</v>
          </cell>
          <cell r="E269">
            <v>10</v>
          </cell>
          <cell r="G269" t="str">
            <v>M3</v>
          </cell>
          <cell r="I269">
            <v>0</v>
          </cell>
          <cell r="K269" t="str">
            <v>S1030</v>
          </cell>
          <cell r="L269" t="str">
            <v>A003</v>
          </cell>
          <cell r="M269" t="str">
            <v>U</v>
          </cell>
        </row>
        <row r="270">
          <cell r="A270">
            <v>13500</v>
          </cell>
          <cell r="B270" t="str">
            <v>6</v>
          </cell>
          <cell r="C270" t="str">
            <v>합판 거푸집</v>
          </cell>
          <cell r="D270" t="str">
            <v>4 회</v>
          </cell>
          <cell r="E270">
            <v>258</v>
          </cell>
          <cell r="G270" t="str">
            <v>M2</v>
          </cell>
          <cell r="I270">
            <v>0</v>
          </cell>
          <cell r="K270" t="str">
            <v>I00920</v>
          </cell>
          <cell r="L270" t="str">
            <v>A003</v>
          </cell>
          <cell r="M270" t="str">
            <v>U</v>
          </cell>
        </row>
        <row r="271">
          <cell r="A271">
            <v>13550</v>
          </cell>
          <cell r="B271" t="str">
            <v>6</v>
          </cell>
          <cell r="C271" t="str">
            <v>합판 거푸집</v>
          </cell>
          <cell r="D271" t="str">
            <v>6 회</v>
          </cell>
          <cell r="E271">
            <v>411</v>
          </cell>
          <cell r="G271" t="str">
            <v>M2</v>
          </cell>
          <cell r="I271">
            <v>0</v>
          </cell>
          <cell r="K271" t="str">
            <v>I00940</v>
          </cell>
          <cell r="L271" t="str">
            <v>A003</v>
          </cell>
          <cell r="M271" t="str">
            <v>U</v>
          </cell>
        </row>
        <row r="272">
          <cell r="A272">
            <v>13600</v>
          </cell>
          <cell r="B272" t="str">
            <v>6</v>
          </cell>
          <cell r="C272" t="str">
            <v>원형거푸집</v>
          </cell>
          <cell r="D272" t="str">
            <v>3회,0~7M</v>
          </cell>
          <cell r="E272">
            <v>12</v>
          </cell>
          <cell r="G272" t="str">
            <v>㎡</v>
          </cell>
          <cell r="I272">
            <v>0</v>
          </cell>
          <cell r="K272" t="str">
            <v>H027</v>
          </cell>
          <cell r="L272" t="str">
            <v>A003</v>
          </cell>
          <cell r="M272" t="str">
            <v>U</v>
          </cell>
        </row>
        <row r="273">
          <cell r="A273">
            <v>13650</v>
          </cell>
          <cell r="B273" t="str">
            <v>6</v>
          </cell>
          <cell r="C273" t="str">
            <v>P.E 원형맨홀거푸집(Φ900)</v>
          </cell>
          <cell r="D273" t="str">
            <v>10회</v>
          </cell>
          <cell r="E273">
            <v>9</v>
          </cell>
          <cell r="G273" t="str">
            <v>개소</v>
          </cell>
          <cell r="I273">
            <v>0</v>
          </cell>
          <cell r="K273" t="str">
            <v>H028</v>
          </cell>
          <cell r="L273" t="str">
            <v>A003</v>
          </cell>
          <cell r="M273" t="str">
            <v>U</v>
          </cell>
        </row>
        <row r="274">
          <cell r="A274">
            <v>13700</v>
          </cell>
          <cell r="B274" t="str">
            <v>6</v>
          </cell>
          <cell r="C274" t="str">
            <v>모체침투성방수(2차)</v>
          </cell>
          <cell r="E274">
            <v>167</v>
          </cell>
          <cell r="G274" t="str">
            <v>M2</v>
          </cell>
          <cell r="I274">
            <v>0</v>
          </cell>
          <cell r="K274" t="str">
            <v>H900</v>
          </cell>
          <cell r="L274" t="str">
            <v>A003</v>
          </cell>
          <cell r="M274" t="str">
            <v>U</v>
          </cell>
        </row>
        <row r="275">
          <cell r="A275">
            <v>13750</v>
          </cell>
          <cell r="B275" t="str">
            <v>6</v>
          </cell>
          <cell r="C275" t="str">
            <v>강관비계</v>
          </cell>
          <cell r="D275" t="str">
            <v>3 개월</v>
          </cell>
          <cell r="E275">
            <v>183</v>
          </cell>
          <cell r="G275" t="str">
            <v>M2</v>
          </cell>
          <cell r="I275">
            <v>0</v>
          </cell>
          <cell r="K275" t="str">
            <v>HP40180</v>
          </cell>
          <cell r="L275" t="str">
            <v>A003</v>
          </cell>
          <cell r="M275" t="str">
            <v>U</v>
          </cell>
        </row>
        <row r="276">
          <cell r="A276">
            <v>13800</v>
          </cell>
          <cell r="B276" t="str">
            <v>6</v>
          </cell>
          <cell r="C276" t="str">
            <v>강관동바리 (암거 구조물)</v>
          </cell>
          <cell r="D276" t="str">
            <v>3 개월</v>
          </cell>
          <cell r="E276">
            <v>60</v>
          </cell>
          <cell r="G276" t="str">
            <v>공M3</v>
          </cell>
          <cell r="I276">
            <v>0</v>
          </cell>
          <cell r="K276" t="str">
            <v>J00190210</v>
          </cell>
          <cell r="L276" t="str">
            <v>A003</v>
          </cell>
          <cell r="M276" t="str">
            <v>U</v>
          </cell>
        </row>
        <row r="277">
          <cell r="A277">
            <v>13850</v>
          </cell>
          <cell r="B277" t="str">
            <v>6</v>
          </cell>
          <cell r="C277" t="str">
            <v>모 르 터</v>
          </cell>
          <cell r="D277" t="str">
            <v>1 : 2</v>
          </cell>
          <cell r="E277">
            <v>0.5</v>
          </cell>
          <cell r="G277" t="str">
            <v>M3</v>
          </cell>
          <cell r="I277">
            <v>0</v>
          </cell>
          <cell r="K277" t="str">
            <v>I00870</v>
          </cell>
          <cell r="L277" t="str">
            <v>A003</v>
          </cell>
          <cell r="M277" t="str">
            <v>U</v>
          </cell>
        </row>
        <row r="278">
          <cell r="A278">
            <v>13900</v>
          </cell>
          <cell r="B278" t="str">
            <v>6</v>
          </cell>
          <cell r="C278" t="str">
            <v>PVC지수판설치</v>
          </cell>
          <cell r="D278" t="str">
            <v>150x5t</v>
          </cell>
          <cell r="E278">
            <v>84</v>
          </cell>
          <cell r="G278" t="str">
            <v>m</v>
          </cell>
          <cell r="I278">
            <v>0</v>
          </cell>
          <cell r="K278" t="str">
            <v>H745</v>
          </cell>
          <cell r="L278" t="str">
            <v>A003</v>
          </cell>
          <cell r="M278" t="str">
            <v>U</v>
          </cell>
        </row>
        <row r="279">
          <cell r="A279">
            <v>13950</v>
          </cell>
          <cell r="B279" t="str">
            <v>6</v>
          </cell>
          <cell r="C279" t="str">
            <v>맨홀뚜껑설치</v>
          </cell>
          <cell r="D279" t="str">
            <v>(주철재)</v>
          </cell>
          <cell r="E279">
            <v>9</v>
          </cell>
          <cell r="G279" t="str">
            <v>조</v>
          </cell>
          <cell r="I279">
            <v>0</v>
          </cell>
          <cell r="K279" t="str">
            <v>H0140</v>
          </cell>
          <cell r="L279" t="str">
            <v>A003</v>
          </cell>
          <cell r="M279" t="str">
            <v>U</v>
          </cell>
        </row>
        <row r="280">
          <cell r="A280">
            <v>14000</v>
          </cell>
          <cell r="B280" t="str">
            <v>6</v>
          </cell>
          <cell r="C280" t="str">
            <v>뚜껑설치</v>
          </cell>
          <cell r="D280" t="str">
            <v>1,420x1,420</v>
          </cell>
          <cell r="E280">
            <v>2</v>
          </cell>
          <cell r="G280" t="str">
            <v>개소</v>
          </cell>
          <cell r="I280">
            <v>0</v>
          </cell>
          <cell r="K280" t="str">
            <v>H812</v>
          </cell>
          <cell r="L280" t="str">
            <v>A003</v>
          </cell>
          <cell r="M280" t="str">
            <v>U</v>
          </cell>
        </row>
        <row r="281">
          <cell r="A281">
            <v>14050</v>
          </cell>
          <cell r="B281" t="str">
            <v>6</v>
          </cell>
          <cell r="C281" t="str">
            <v>뚜껑설치</v>
          </cell>
          <cell r="D281" t="str">
            <v>1,600x1,100</v>
          </cell>
          <cell r="E281">
            <v>1</v>
          </cell>
          <cell r="G281" t="str">
            <v>개소</v>
          </cell>
          <cell r="I281">
            <v>0</v>
          </cell>
          <cell r="K281" t="str">
            <v>H810</v>
          </cell>
          <cell r="L281" t="str">
            <v>A003</v>
          </cell>
          <cell r="M281" t="str">
            <v>U</v>
          </cell>
        </row>
        <row r="282">
          <cell r="A282">
            <v>14100</v>
          </cell>
          <cell r="B282" t="str">
            <v>6</v>
          </cell>
          <cell r="C282" t="str">
            <v>스틸그레이팅설치</v>
          </cell>
          <cell r="D282" t="str">
            <v>960x960</v>
          </cell>
          <cell r="E282">
            <v>1</v>
          </cell>
          <cell r="G282" t="str">
            <v>개소</v>
          </cell>
          <cell r="I282">
            <v>0</v>
          </cell>
          <cell r="K282" t="str">
            <v>H803</v>
          </cell>
          <cell r="L282" t="str">
            <v>A003</v>
          </cell>
          <cell r="M282" t="str">
            <v>U</v>
          </cell>
        </row>
        <row r="283">
          <cell r="A283">
            <v>14150</v>
          </cell>
          <cell r="B283" t="str">
            <v>6</v>
          </cell>
          <cell r="C283" t="str">
            <v>LADDER(사다리)</v>
          </cell>
          <cell r="D283" t="str">
            <v>STS봉,ø19x1,000</v>
          </cell>
          <cell r="E283">
            <v>58</v>
          </cell>
          <cell r="G283" t="str">
            <v>개</v>
          </cell>
          <cell r="I283">
            <v>0</v>
          </cell>
          <cell r="K283" t="str">
            <v>H730</v>
          </cell>
          <cell r="L283" t="str">
            <v>A003</v>
          </cell>
          <cell r="M283" t="str">
            <v>U</v>
          </cell>
        </row>
        <row r="284">
          <cell r="A284">
            <v>14200</v>
          </cell>
          <cell r="B284" t="str">
            <v>6</v>
          </cell>
          <cell r="C284" t="str">
            <v>철근 가공 조립</v>
          </cell>
          <cell r="D284" t="str">
            <v>보  통</v>
          </cell>
          <cell r="E284">
            <v>0.26100000000000001</v>
          </cell>
          <cell r="G284" t="str">
            <v>TON</v>
          </cell>
          <cell r="I284">
            <v>0</v>
          </cell>
          <cell r="K284" t="str">
            <v>I00960</v>
          </cell>
          <cell r="L284" t="str">
            <v>A003</v>
          </cell>
          <cell r="M284" t="str">
            <v>U</v>
          </cell>
        </row>
        <row r="285">
          <cell r="A285">
            <v>14250</v>
          </cell>
          <cell r="B285" t="str">
            <v>6</v>
          </cell>
          <cell r="C285" t="str">
            <v>철근 가공 조립</v>
          </cell>
          <cell r="D285" t="str">
            <v>복  잡</v>
          </cell>
          <cell r="E285">
            <v>7.8170000000000002</v>
          </cell>
          <cell r="G285" t="str">
            <v>TON</v>
          </cell>
          <cell r="I285">
            <v>0</v>
          </cell>
          <cell r="K285" t="str">
            <v>I00970</v>
          </cell>
          <cell r="L285" t="str">
            <v>A003</v>
          </cell>
          <cell r="M285" t="str">
            <v>U</v>
          </cell>
        </row>
        <row r="286">
          <cell r="A286">
            <v>14300</v>
          </cell>
          <cell r="B286" t="str">
            <v>5</v>
          </cell>
          <cell r="C286" t="str">
            <v>다)관부설공</v>
          </cell>
          <cell r="E286">
            <v>0</v>
          </cell>
          <cell r="I286">
            <v>0</v>
          </cell>
          <cell r="L286" t="str">
            <v>A003</v>
          </cell>
          <cell r="M286" t="str">
            <v>U</v>
          </cell>
        </row>
        <row r="287">
          <cell r="A287">
            <v>14350</v>
          </cell>
          <cell r="B287" t="str">
            <v>6</v>
          </cell>
          <cell r="C287" t="str">
            <v>이중벽PE관 접합 및 부설</v>
          </cell>
          <cell r="D287" t="str">
            <v>Φ250MM</v>
          </cell>
          <cell r="E287">
            <v>455</v>
          </cell>
          <cell r="G287" t="str">
            <v>M</v>
          </cell>
          <cell r="I287">
            <v>0</v>
          </cell>
          <cell r="K287" t="str">
            <v>IL33360</v>
          </cell>
          <cell r="L287" t="str">
            <v>A003</v>
          </cell>
          <cell r="M287" t="str">
            <v>U</v>
          </cell>
        </row>
        <row r="288">
          <cell r="A288">
            <v>14400</v>
          </cell>
          <cell r="B288" t="str">
            <v>5</v>
          </cell>
          <cell r="C288" t="str">
            <v>라)부대공</v>
          </cell>
          <cell r="E288">
            <v>0</v>
          </cell>
          <cell r="I288">
            <v>0</v>
          </cell>
          <cell r="L288" t="str">
            <v>A003</v>
          </cell>
          <cell r="M288" t="str">
            <v>U</v>
          </cell>
        </row>
        <row r="289">
          <cell r="A289">
            <v>14450</v>
          </cell>
          <cell r="B289" t="str">
            <v>6</v>
          </cell>
          <cell r="C289" t="str">
            <v>물푸기</v>
          </cell>
          <cell r="E289">
            <v>25</v>
          </cell>
          <cell r="G289" t="str">
            <v>HR</v>
          </cell>
          <cell r="I289">
            <v>0</v>
          </cell>
          <cell r="K289" t="str">
            <v>SD30010</v>
          </cell>
          <cell r="L289" t="str">
            <v>A003</v>
          </cell>
          <cell r="M289" t="str">
            <v>U</v>
          </cell>
        </row>
        <row r="290">
          <cell r="A290">
            <v>14500</v>
          </cell>
          <cell r="B290" t="str">
            <v>6</v>
          </cell>
          <cell r="C290" t="str">
            <v>CCTV 조사및 보고</v>
          </cell>
          <cell r="E290">
            <v>455</v>
          </cell>
          <cell r="G290" t="str">
            <v>M</v>
          </cell>
          <cell r="I290">
            <v>0</v>
          </cell>
          <cell r="K290" t="str">
            <v>H210</v>
          </cell>
          <cell r="L290" t="str">
            <v>A003</v>
          </cell>
          <cell r="M290" t="str">
            <v>U</v>
          </cell>
        </row>
        <row r="291">
          <cell r="A291">
            <v>14550</v>
          </cell>
          <cell r="B291" t="str">
            <v>5</v>
          </cell>
          <cell r="C291" t="str">
            <v>마)배관자재대</v>
          </cell>
          <cell r="E291">
            <v>0</v>
          </cell>
          <cell r="I291">
            <v>0</v>
          </cell>
          <cell r="L291" t="str">
            <v>A003</v>
          </cell>
          <cell r="M291" t="str">
            <v>U</v>
          </cell>
        </row>
        <row r="292">
          <cell r="A292">
            <v>14600</v>
          </cell>
          <cell r="B292" t="str">
            <v>6</v>
          </cell>
          <cell r="C292" t="str">
            <v>이중벽폴리에틸렌관</v>
          </cell>
          <cell r="D292" t="str">
            <v>250mm(1종)</v>
          </cell>
          <cell r="E292">
            <v>455</v>
          </cell>
          <cell r="G292" t="str">
            <v>M</v>
          </cell>
          <cell r="I292">
            <v>0</v>
          </cell>
          <cell r="K292" t="str">
            <v>M5709033</v>
          </cell>
          <cell r="L292" t="str">
            <v>A003</v>
          </cell>
          <cell r="M292" t="str">
            <v>U</v>
          </cell>
        </row>
        <row r="293">
          <cell r="A293">
            <v>14650</v>
          </cell>
          <cell r="B293" t="str">
            <v>5</v>
          </cell>
          <cell r="C293" t="str">
            <v>바)사급자재대</v>
          </cell>
          <cell r="D293" t="str">
            <v>별산</v>
          </cell>
          <cell r="E293">
            <v>0</v>
          </cell>
          <cell r="I293">
            <v>0</v>
          </cell>
          <cell r="L293" t="str">
            <v>A003</v>
          </cell>
          <cell r="M293" t="str">
            <v>U</v>
          </cell>
        </row>
        <row r="294">
          <cell r="A294">
            <v>14700</v>
          </cell>
          <cell r="B294" t="str">
            <v>6</v>
          </cell>
          <cell r="C294" t="str">
            <v>레미콘</v>
          </cell>
          <cell r="D294" t="str">
            <v>25-240-8</v>
          </cell>
          <cell r="E294">
            <v>57</v>
          </cell>
          <cell r="G294" t="str">
            <v>M3</v>
          </cell>
          <cell r="I294">
            <v>0</v>
          </cell>
          <cell r="K294" t="str">
            <v>IM00087</v>
          </cell>
          <cell r="L294" t="str">
            <v>A003</v>
          </cell>
          <cell r="M294" t="str">
            <v>U</v>
          </cell>
        </row>
        <row r="295">
          <cell r="A295">
            <v>14750</v>
          </cell>
          <cell r="B295" t="str">
            <v>6</v>
          </cell>
          <cell r="C295" t="str">
            <v>레미콘</v>
          </cell>
          <cell r="D295" t="str">
            <v>25-210-8</v>
          </cell>
          <cell r="E295">
            <v>2</v>
          </cell>
          <cell r="G295" t="str">
            <v>M3</v>
          </cell>
          <cell r="I295">
            <v>0</v>
          </cell>
          <cell r="K295" t="str">
            <v>IM00085</v>
          </cell>
          <cell r="L295" t="str">
            <v>A003</v>
          </cell>
          <cell r="M295" t="str">
            <v>U</v>
          </cell>
        </row>
        <row r="296">
          <cell r="A296">
            <v>14800</v>
          </cell>
          <cell r="B296" t="str">
            <v>6</v>
          </cell>
          <cell r="C296" t="str">
            <v>레미콘</v>
          </cell>
          <cell r="D296" t="str">
            <v>40-210-8</v>
          </cell>
          <cell r="E296">
            <v>69</v>
          </cell>
          <cell r="G296" t="str">
            <v>M3</v>
          </cell>
          <cell r="I296">
            <v>0</v>
          </cell>
          <cell r="K296" t="str">
            <v>IM00080</v>
          </cell>
          <cell r="L296" t="str">
            <v>A003</v>
          </cell>
          <cell r="M296" t="str">
            <v>U</v>
          </cell>
        </row>
        <row r="297">
          <cell r="A297">
            <v>14850</v>
          </cell>
          <cell r="B297" t="str">
            <v>6</v>
          </cell>
          <cell r="C297" t="str">
            <v>레미콘</v>
          </cell>
          <cell r="D297" t="str">
            <v>40-150-8</v>
          </cell>
          <cell r="E297">
            <v>5</v>
          </cell>
          <cell r="G297" t="str">
            <v>M3</v>
          </cell>
          <cell r="I297">
            <v>0</v>
          </cell>
          <cell r="K297" t="str">
            <v>IM00075</v>
          </cell>
          <cell r="L297" t="str">
            <v>A003</v>
          </cell>
          <cell r="M297" t="str">
            <v>U</v>
          </cell>
        </row>
        <row r="298">
          <cell r="A298">
            <v>14900</v>
          </cell>
          <cell r="B298" t="str">
            <v>6</v>
          </cell>
          <cell r="C298" t="str">
            <v>이형철근</v>
          </cell>
          <cell r="D298" t="str">
            <v>19M/M 2.250KG/M</v>
          </cell>
          <cell r="E298">
            <v>4</v>
          </cell>
          <cell r="G298" t="str">
            <v>M/T</v>
          </cell>
          <cell r="I298">
            <v>0</v>
          </cell>
          <cell r="K298" t="str">
            <v>IM00050</v>
          </cell>
          <cell r="L298" t="str">
            <v>A003</v>
          </cell>
          <cell r="M298" t="str">
            <v>U</v>
          </cell>
        </row>
        <row r="299">
          <cell r="A299">
            <v>14950</v>
          </cell>
          <cell r="B299" t="str">
            <v>6</v>
          </cell>
          <cell r="C299" t="str">
            <v>이형철근</v>
          </cell>
          <cell r="D299" t="str">
            <v>16M/M 1.560KG/M</v>
          </cell>
          <cell r="E299">
            <v>4.4859999999999998</v>
          </cell>
          <cell r="G299" t="str">
            <v>M/T</v>
          </cell>
          <cell r="I299">
            <v>0</v>
          </cell>
          <cell r="K299" t="str">
            <v>IM00045</v>
          </cell>
          <cell r="L299" t="str">
            <v>A003</v>
          </cell>
          <cell r="M299" t="str">
            <v>U</v>
          </cell>
        </row>
        <row r="300">
          <cell r="A300">
            <v>15000</v>
          </cell>
          <cell r="B300" t="str">
            <v>6</v>
          </cell>
          <cell r="C300" t="str">
            <v>이형철근</v>
          </cell>
          <cell r="D300" t="str">
            <v>13M/M 0.995KG/M</v>
          </cell>
          <cell r="E300">
            <v>0.32400000000000001</v>
          </cell>
          <cell r="G300" t="str">
            <v>M/T</v>
          </cell>
          <cell r="I300">
            <v>0</v>
          </cell>
          <cell r="K300" t="str">
            <v>IM00040</v>
          </cell>
          <cell r="L300" t="str">
            <v>A003</v>
          </cell>
          <cell r="M300" t="str">
            <v>U</v>
          </cell>
        </row>
        <row r="301">
          <cell r="A301">
            <v>15050</v>
          </cell>
          <cell r="B301" t="str">
            <v>6</v>
          </cell>
          <cell r="C301" t="str">
            <v>시멘트</v>
          </cell>
          <cell r="D301" t="str">
            <v>40kg/대(포장품)</v>
          </cell>
          <cell r="E301">
            <v>8</v>
          </cell>
          <cell r="G301" t="str">
            <v>대</v>
          </cell>
          <cell r="I301">
            <v>0</v>
          </cell>
          <cell r="K301" t="str">
            <v>IM00095</v>
          </cell>
          <cell r="L301" t="str">
            <v>A003</v>
          </cell>
          <cell r="M301" t="str">
            <v>U</v>
          </cell>
        </row>
        <row r="302">
          <cell r="A302">
            <v>15100</v>
          </cell>
          <cell r="B302" t="str">
            <v>5</v>
          </cell>
          <cell r="C302" t="str">
            <v>사)골재대</v>
          </cell>
          <cell r="D302" t="str">
            <v>별산</v>
          </cell>
          <cell r="E302">
            <v>0</v>
          </cell>
          <cell r="I302">
            <v>0</v>
          </cell>
          <cell r="L302" t="str">
            <v>A003</v>
          </cell>
          <cell r="M302" t="str">
            <v>U</v>
          </cell>
        </row>
        <row r="303">
          <cell r="A303">
            <v>15150</v>
          </cell>
          <cell r="B303" t="str">
            <v>6</v>
          </cell>
          <cell r="C303" t="str">
            <v>모래</v>
          </cell>
          <cell r="D303" t="str">
            <v>강모래</v>
          </cell>
          <cell r="E303">
            <v>0.5</v>
          </cell>
          <cell r="G303" t="str">
            <v>M3</v>
          </cell>
          <cell r="I303">
            <v>0</v>
          </cell>
          <cell r="K303" t="str">
            <v>IM00160</v>
          </cell>
          <cell r="L303" t="str">
            <v>A003</v>
          </cell>
          <cell r="M303" t="str">
            <v>U</v>
          </cell>
        </row>
        <row r="304">
          <cell r="A304">
            <v>15200</v>
          </cell>
          <cell r="B304" t="str">
            <v>6</v>
          </cell>
          <cell r="C304" t="str">
            <v>쇄석자갈</v>
          </cell>
          <cell r="D304" t="str">
            <v>Φ75</v>
          </cell>
          <cell r="E304">
            <v>10</v>
          </cell>
          <cell r="G304" t="str">
            <v>M3</v>
          </cell>
          <cell r="I304">
            <v>0</v>
          </cell>
          <cell r="K304" t="str">
            <v>IM00210</v>
          </cell>
          <cell r="L304" t="str">
            <v>A003</v>
          </cell>
          <cell r="M304" t="str">
            <v>U</v>
          </cell>
        </row>
        <row r="305">
          <cell r="A305">
            <v>15250</v>
          </cell>
          <cell r="B305" t="str">
            <v>4</v>
          </cell>
          <cell r="C305" t="str">
            <v>3)유수분리시설</v>
          </cell>
          <cell r="E305">
            <v>0</v>
          </cell>
          <cell r="I305">
            <v>0</v>
          </cell>
          <cell r="L305" t="str">
            <v>A003</v>
          </cell>
          <cell r="M305" t="str">
            <v>U</v>
          </cell>
        </row>
        <row r="306">
          <cell r="A306">
            <v>15300</v>
          </cell>
          <cell r="B306" t="str">
            <v>5</v>
          </cell>
          <cell r="C306" t="str">
            <v>가)토   공</v>
          </cell>
          <cell r="E306">
            <v>0</v>
          </cell>
          <cell r="I306">
            <v>0</v>
          </cell>
          <cell r="L306" t="str">
            <v>A003</v>
          </cell>
          <cell r="M306" t="str">
            <v>U</v>
          </cell>
        </row>
        <row r="307">
          <cell r="A307">
            <v>15350</v>
          </cell>
          <cell r="B307" t="str">
            <v>6</v>
          </cell>
          <cell r="C307" t="str">
            <v>터파기(토사,0-6m)</v>
          </cell>
          <cell r="D307" t="str">
            <v>백호우 0.7M3</v>
          </cell>
          <cell r="E307">
            <v>877</v>
          </cell>
          <cell r="G307" t="str">
            <v>M3</v>
          </cell>
          <cell r="I307">
            <v>0</v>
          </cell>
          <cell r="K307" t="str">
            <v>IL00580</v>
          </cell>
          <cell r="L307" t="str">
            <v>A003</v>
          </cell>
          <cell r="M307" t="str">
            <v>U</v>
          </cell>
        </row>
        <row r="308">
          <cell r="A308">
            <v>15400</v>
          </cell>
          <cell r="B308" t="str">
            <v>6</v>
          </cell>
          <cell r="C308" t="str">
            <v>수중터파기(토사,0-6M)</v>
          </cell>
          <cell r="D308" t="str">
            <v>백호우 0.7M3</v>
          </cell>
          <cell r="E308">
            <v>295</v>
          </cell>
          <cell r="G308" t="str">
            <v>M3</v>
          </cell>
          <cell r="I308">
            <v>0</v>
          </cell>
          <cell r="K308" t="str">
            <v>IL00450</v>
          </cell>
          <cell r="L308" t="str">
            <v>A003</v>
          </cell>
          <cell r="M308" t="str">
            <v>U</v>
          </cell>
        </row>
        <row r="309">
          <cell r="A309">
            <v>15450</v>
          </cell>
          <cell r="B309" t="str">
            <v>6</v>
          </cell>
          <cell r="C309" t="str">
            <v>잔토처리</v>
          </cell>
          <cell r="D309" t="str">
            <v>8톤덤프트럭</v>
          </cell>
          <cell r="E309">
            <v>325</v>
          </cell>
          <cell r="G309" t="str">
            <v>M3</v>
          </cell>
          <cell r="I309">
            <v>0</v>
          </cell>
          <cell r="K309" t="str">
            <v>I00600</v>
          </cell>
          <cell r="L309" t="str">
            <v>A003</v>
          </cell>
          <cell r="M309" t="str">
            <v>U</v>
          </cell>
        </row>
        <row r="310">
          <cell r="A310">
            <v>15500</v>
          </cell>
          <cell r="B310" t="str">
            <v>6</v>
          </cell>
          <cell r="C310" t="str">
            <v>되메우고다지기</v>
          </cell>
          <cell r="D310" t="str">
            <v>인력</v>
          </cell>
          <cell r="E310">
            <v>40</v>
          </cell>
          <cell r="G310" t="str">
            <v>M3</v>
          </cell>
          <cell r="I310">
            <v>0</v>
          </cell>
          <cell r="K310" t="str">
            <v>I00360</v>
          </cell>
          <cell r="L310" t="str">
            <v>A003</v>
          </cell>
          <cell r="M310" t="str">
            <v>U</v>
          </cell>
        </row>
        <row r="311">
          <cell r="A311">
            <v>15550</v>
          </cell>
          <cell r="B311" t="str">
            <v>6</v>
          </cell>
          <cell r="C311" t="str">
            <v>되메우고다지기</v>
          </cell>
          <cell r="D311" t="str">
            <v>기계,B/H+RAMMER</v>
          </cell>
          <cell r="E311">
            <v>807</v>
          </cell>
          <cell r="G311" t="str">
            <v>M3</v>
          </cell>
          <cell r="I311">
            <v>0</v>
          </cell>
          <cell r="K311" t="str">
            <v>I00590</v>
          </cell>
          <cell r="L311" t="str">
            <v>A003</v>
          </cell>
          <cell r="M311" t="str">
            <v>U</v>
          </cell>
        </row>
        <row r="312">
          <cell r="A312">
            <v>15600</v>
          </cell>
          <cell r="B312" t="str">
            <v>6</v>
          </cell>
          <cell r="C312" t="str">
            <v>포장 절단공</v>
          </cell>
          <cell r="D312" t="str">
            <v>아스팔트콘크리트포장</v>
          </cell>
          <cell r="E312">
            <v>45</v>
          </cell>
          <cell r="G312" t="str">
            <v>M</v>
          </cell>
          <cell r="I312">
            <v>0</v>
          </cell>
          <cell r="K312" t="str">
            <v>J02080020</v>
          </cell>
          <cell r="L312" t="str">
            <v>A003</v>
          </cell>
          <cell r="M312" t="str">
            <v>U</v>
          </cell>
        </row>
        <row r="313">
          <cell r="A313">
            <v>15650</v>
          </cell>
          <cell r="B313" t="str">
            <v>6</v>
          </cell>
          <cell r="C313" t="str">
            <v>기존포장깨기</v>
          </cell>
          <cell r="D313" t="str">
            <v>아스콘</v>
          </cell>
          <cell r="E313">
            <v>6</v>
          </cell>
          <cell r="G313" t="str">
            <v>M3</v>
          </cell>
          <cell r="I313">
            <v>0</v>
          </cell>
          <cell r="K313" t="str">
            <v>HD00030</v>
          </cell>
          <cell r="L313" t="str">
            <v>A003</v>
          </cell>
          <cell r="M313" t="str">
            <v>U</v>
          </cell>
        </row>
        <row r="314">
          <cell r="A314">
            <v>15700</v>
          </cell>
          <cell r="B314" t="str">
            <v>6</v>
          </cell>
          <cell r="C314" t="str">
            <v>아스팔트포장</v>
          </cell>
          <cell r="E314">
            <v>0.56000000000000005</v>
          </cell>
          <cell r="G314" t="str">
            <v>a</v>
          </cell>
          <cell r="I314">
            <v>0</v>
          </cell>
          <cell r="K314" t="str">
            <v>H600</v>
          </cell>
          <cell r="L314" t="str">
            <v>A003</v>
          </cell>
          <cell r="M314" t="str">
            <v>U</v>
          </cell>
        </row>
        <row r="315">
          <cell r="A315">
            <v>15750</v>
          </cell>
          <cell r="B315" t="str">
            <v>5</v>
          </cell>
          <cell r="C315" t="str">
            <v>나)구조물공</v>
          </cell>
          <cell r="E315">
            <v>0</v>
          </cell>
          <cell r="I315">
            <v>0</v>
          </cell>
          <cell r="L315" t="str">
            <v>A003</v>
          </cell>
          <cell r="M315" t="str">
            <v>U</v>
          </cell>
        </row>
        <row r="316">
          <cell r="A316">
            <v>15800</v>
          </cell>
          <cell r="B316" t="str">
            <v>6</v>
          </cell>
          <cell r="C316" t="str">
            <v>레미콘 타설(기계)</v>
          </cell>
          <cell r="D316" t="str">
            <v>붐타설, 철근</v>
          </cell>
          <cell r="E316">
            <v>110</v>
          </cell>
          <cell r="G316" t="str">
            <v>M3</v>
          </cell>
          <cell r="I316">
            <v>0</v>
          </cell>
          <cell r="K316" t="str">
            <v>I00816</v>
          </cell>
          <cell r="L316" t="str">
            <v>A003</v>
          </cell>
          <cell r="M316" t="str">
            <v>U</v>
          </cell>
        </row>
        <row r="317">
          <cell r="A317">
            <v>15850</v>
          </cell>
          <cell r="B317" t="str">
            <v>6</v>
          </cell>
          <cell r="C317" t="str">
            <v>레미콘 타설(기계)</v>
          </cell>
          <cell r="D317" t="str">
            <v>붐타설, 무근</v>
          </cell>
          <cell r="E317">
            <v>36</v>
          </cell>
          <cell r="G317" t="str">
            <v>M3</v>
          </cell>
          <cell r="I317">
            <v>0</v>
          </cell>
          <cell r="K317" t="str">
            <v>I00813</v>
          </cell>
          <cell r="L317" t="str">
            <v>A003</v>
          </cell>
          <cell r="M317" t="str">
            <v>U</v>
          </cell>
        </row>
        <row r="318">
          <cell r="A318">
            <v>15900</v>
          </cell>
          <cell r="B318" t="str">
            <v>6</v>
          </cell>
          <cell r="C318" t="str">
            <v>잡 석 부 설</v>
          </cell>
          <cell r="E318">
            <v>13</v>
          </cell>
          <cell r="G318" t="str">
            <v>M3</v>
          </cell>
          <cell r="I318">
            <v>0</v>
          </cell>
          <cell r="K318" t="str">
            <v>S1030</v>
          </cell>
          <cell r="L318" t="str">
            <v>A003</v>
          </cell>
          <cell r="M318" t="str">
            <v>U</v>
          </cell>
        </row>
        <row r="319">
          <cell r="A319">
            <v>15950</v>
          </cell>
          <cell r="B319" t="str">
            <v>6</v>
          </cell>
          <cell r="C319" t="str">
            <v>합판 거푸집</v>
          </cell>
          <cell r="D319" t="str">
            <v>4 회</v>
          </cell>
          <cell r="E319">
            <v>415</v>
          </cell>
          <cell r="G319" t="str">
            <v>M2</v>
          </cell>
          <cell r="I319">
            <v>0</v>
          </cell>
          <cell r="K319" t="str">
            <v>I00920</v>
          </cell>
          <cell r="L319" t="str">
            <v>A003</v>
          </cell>
          <cell r="M319" t="str">
            <v>U</v>
          </cell>
        </row>
        <row r="320">
          <cell r="A320">
            <v>16000</v>
          </cell>
          <cell r="B320" t="str">
            <v>6</v>
          </cell>
          <cell r="C320" t="str">
            <v>합판 거푸집</v>
          </cell>
          <cell r="D320" t="str">
            <v>6 회</v>
          </cell>
          <cell r="E320">
            <v>74</v>
          </cell>
          <cell r="G320" t="str">
            <v>M2</v>
          </cell>
          <cell r="I320">
            <v>0</v>
          </cell>
          <cell r="K320" t="str">
            <v>I00940</v>
          </cell>
          <cell r="L320" t="str">
            <v>A003</v>
          </cell>
          <cell r="M320" t="str">
            <v>U</v>
          </cell>
        </row>
        <row r="321">
          <cell r="A321">
            <v>16050</v>
          </cell>
          <cell r="B321" t="str">
            <v>6</v>
          </cell>
          <cell r="C321" t="str">
            <v>모체침투성방수(2차)</v>
          </cell>
          <cell r="E321">
            <v>141</v>
          </cell>
          <cell r="G321" t="str">
            <v>M2</v>
          </cell>
          <cell r="I321">
            <v>0</v>
          </cell>
          <cell r="K321" t="str">
            <v>H900</v>
          </cell>
          <cell r="L321" t="str">
            <v>A003</v>
          </cell>
          <cell r="M321" t="str">
            <v>U</v>
          </cell>
        </row>
        <row r="322">
          <cell r="A322">
            <v>16100</v>
          </cell>
          <cell r="B322" t="str">
            <v>6</v>
          </cell>
          <cell r="C322" t="str">
            <v>강관비계</v>
          </cell>
          <cell r="D322" t="str">
            <v>3 개월</v>
          </cell>
          <cell r="E322">
            <v>281</v>
          </cell>
          <cell r="G322" t="str">
            <v>M2</v>
          </cell>
          <cell r="I322">
            <v>0</v>
          </cell>
          <cell r="K322" t="str">
            <v>HP40180</v>
          </cell>
          <cell r="L322" t="str">
            <v>A003</v>
          </cell>
          <cell r="M322" t="str">
            <v>U</v>
          </cell>
        </row>
        <row r="323">
          <cell r="A323">
            <v>16150</v>
          </cell>
          <cell r="B323" t="str">
            <v>6</v>
          </cell>
          <cell r="C323" t="str">
            <v>강관동바리 (암거 구조물)</v>
          </cell>
          <cell r="D323" t="str">
            <v>3 개월</v>
          </cell>
          <cell r="E323">
            <v>123</v>
          </cell>
          <cell r="G323" t="str">
            <v>공M3</v>
          </cell>
          <cell r="I323">
            <v>0</v>
          </cell>
          <cell r="K323" t="str">
            <v>J00190210</v>
          </cell>
          <cell r="L323" t="str">
            <v>A003</v>
          </cell>
          <cell r="M323" t="str">
            <v>U</v>
          </cell>
        </row>
        <row r="324">
          <cell r="A324">
            <v>16200</v>
          </cell>
          <cell r="B324" t="str">
            <v>6</v>
          </cell>
          <cell r="C324" t="str">
            <v>PVC지수판설치</v>
          </cell>
          <cell r="D324" t="str">
            <v>150x5t</v>
          </cell>
          <cell r="E324">
            <v>60</v>
          </cell>
          <cell r="G324" t="str">
            <v>m</v>
          </cell>
          <cell r="I324">
            <v>0</v>
          </cell>
          <cell r="K324" t="str">
            <v>H745</v>
          </cell>
          <cell r="L324" t="str">
            <v>A003</v>
          </cell>
          <cell r="M324" t="str">
            <v>U</v>
          </cell>
        </row>
        <row r="325">
          <cell r="A325">
            <v>16250</v>
          </cell>
          <cell r="B325" t="str">
            <v>6</v>
          </cell>
          <cell r="C325" t="str">
            <v>뚜껑설치</v>
          </cell>
          <cell r="D325" t="str">
            <v>2,800x860</v>
          </cell>
          <cell r="E325">
            <v>1</v>
          </cell>
          <cell r="G325" t="str">
            <v>개소</v>
          </cell>
          <cell r="I325">
            <v>0</v>
          </cell>
          <cell r="K325" t="str">
            <v>H811</v>
          </cell>
          <cell r="L325" t="str">
            <v>A003</v>
          </cell>
          <cell r="M325" t="str">
            <v>U</v>
          </cell>
        </row>
        <row r="326">
          <cell r="A326">
            <v>16300</v>
          </cell>
          <cell r="B326" t="str">
            <v>6</v>
          </cell>
          <cell r="C326" t="str">
            <v>뚜껑설치</v>
          </cell>
          <cell r="D326" t="str">
            <v>1,420x1,420</v>
          </cell>
          <cell r="E326">
            <v>1</v>
          </cell>
          <cell r="G326" t="str">
            <v>개소</v>
          </cell>
          <cell r="I326">
            <v>0</v>
          </cell>
          <cell r="K326" t="str">
            <v>H812</v>
          </cell>
          <cell r="L326" t="str">
            <v>A003</v>
          </cell>
          <cell r="M326" t="str">
            <v>U</v>
          </cell>
        </row>
        <row r="327">
          <cell r="A327">
            <v>16350</v>
          </cell>
          <cell r="B327" t="str">
            <v>6</v>
          </cell>
          <cell r="C327" t="str">
            <v>스틸그레이팅설치</v>
          </cell>
          <cell r="D327" t="str">
            <v>1,350x1,385</v>
          </cell>
          <cell r="E327">
            <v>1</v>
          </cell>
          <cell r="G327" t="str">
            <v>개소</v>
          </cell>
          <cell r="I327">
            <v>0</v>
          </cell>
          <cell r="K327" t="str">
            <v>H801</v>
          </cell>
          <cell r="L327" t="str">
            <v>A003</v>
          </cell>
          <cell r="M327" t="str">
            <v>U</v>
          </cell>
        </row>
        <row r="328">
          <cell r="A328">
            <v>16400</v>
          </cell>
          <cell r="B328" t="str">
            <v>6</v>
          </cell>
          <cell r="C328" t="str">
            <v>스틸그레이팅설치</v>
          </cell>
          <cell r="D328" t="str">
            <v>560x1,385</v>
          </cell>
          <cell r="E328">
            <v>1</v>
          </cell>
          <cell r="G328" t="str">
            <v>개소</v>
          </cell>
          <cell r="I328">
            <v>0</v>
          </cell>
          <cell r="K328" t="str">
            <v>H800</v>
          </cell>
          <cell r="L328" t="str">
            <v>A003</v>
          </cell>
          <cell r="M328" t="str">
            <v>U</v>
          </cell>
        </row>
        <row r="329">
          <cell r="A329">
            <v>16450</v>
          </cell>
          <cell r="B329" t="str">
            <v>6</v>
          </cell>
          <cell r="C329" t="str">
            <v>스틸그레이팅설치</v>
          </cell>
          <cell r="D329" t="str">
            <v>1,260x1,260</v>
          </cell>
          <cell r="E329">
            <v>1</v>
          </cell>
          <cell r="G329" t="str">
            <v>개소</v>
          </cell>
          <cell r="I329">
            <v>0</v>
          </cell>
          <cell r="K329" t="str">
            <v>H802</v>
          </cell>
          <cell r="L329" t="str">
            <v>A003</v>
          </cell>
          <cell r="M329" t="str">
            <v>U</v>
          </cell>
        </row>
        <row r="330">
          <cell r="A330">
            <v>16500</v>
          </cell>
          <cell r="B330" t="str">
            <v>6</v>
          </cell>
          <cell r="C330" t="str">
            <v>슬리브설치</v>
          </cell>
          <cell r="D330" t="str">
            <v>D300</v>
          </cell>
          <cell r="E330">
            <v>4</v>
          </cell>
          <cell r="G330" t="str">
            <v>개소</v>
          </cell>
          <cell r="I330">
            <v>0</v>
          </cell>
          <cell r="K330" t="str">
            <v>H821</v>
          </cell>
          <cell r="L330" t="str">
            <v>A003</v>
          </cell>
          <cell r="M330" t="str">
            <v>U</v>
          </cell>
        </row>
        <row r="331">
          <cell r="A331">
            <v>16550</v>
          </cell>
          <cell r="B331" t="str">
            <v>6</v>
          </cell>
          <cell r="C331" t="str">
            <v>슬리브설치</v>
          </cell>
          <cell r="D331" t="str">
            <v>D400</v>
          </cell>
          <cell r="E331">
            <v>1</v>
          </cell>
          <cell r="G331" t="str">
            <v>개소</v>
          </cell>
          <cell r="I331">
            <v>0</v>
          </cell>
          <cell r="K331" t="str">
            <v>H822</v>
          </cell>
          <cell r="L331" t="str">
            <v>A003</v>
          </cell>
          <cell r="M331" t="str">
            <v>U</v>
          </cell>
        </row>
        <row r="332">
          <cell r="A332">
            <v>16600</v>
          </cell>
          <cell r="B332" t="str">
            <v>6</v>
          </cell>
          <cell r="C332" t="str">
            <v>슬리브설치</v>
          </cell>
          <cell r="D332" t="str">
            <v>D900</v>
          </cell>
          <cell r="E332">
            <v>1</v>
          </cell>
          <cell r="G332" t="str">
            <v>개소</v>
          </cell>
          <cell r="I332">
            <v>0</v>
          </cell>
          <cell r="K332" t="str">
            <v>H823</v>
          </cell>
          <cell r="L332" t="str">
            <v>A003</v>
          </cell>
          <cell r="M332" t="str">
            <v>U</v>
          </cell>
        </row>
        <row r="333">
          <cell r="A333">
            <v>16650</v>
          </cell>
          <cell r="B333" t="str">
            <v>6</v>
          </cell>
          <cell r="C333" t="str">
            <v>슬리브설치</v>
          </cell>
          <cell r="D333" t="str">
            <v>D1100</v>
          </cell>
          <cell r="E333">
            <v>1</v>
          </cell>
          <cell r="G333" t="str">
            <v>개소</v>
          </cell>
          <cell r="I333">
            <v>0</v>
          </cell>
          <cell r="K333" t="str">
            <v>H824</v>
          </cell>
          <cell r="L333" t="str">
            <v>A003</v>
          </cell>
          <cell r="M333" t="str">
            <v>U</v>
          </cell>
        </row>
        <row r="334">
          <cell r="A334">
            <v>16700</v>
          </cell>
          <cell r="B334" t="str">
            <v>6</v>
          </cell>
          <cell r="C334" t="str">
            <v>LADDER(사다리)</v>
          </cell>
          <cell r="D334" t="str">
            <v>STS봉,ø19x1,000</v>
          </cell>
          <cell r="E334">
            <v>31</v>
          </cell>
          <cell r="G334" t="str">
            <v>개</v>
          </cell>
          <cell r="I334">
            <v>0</v>
          </cell>
          <cell r="K334" t="str">
            <v>H730</v>
          </cell>
          <cell r="L334" t="str">
            <v>A003</v>
          </cell>
          <cell r="M334" t="str">
            <v>U</v>
          </cell>
        </row>
        <row r="335">
          <cell r="A335">
            <v>16750</v>
          </cell>
          <cell r="B335" t="str">
            <v>6</v>
          </cell>
          <cell r="C335" t="str">
            <v>철근 가공 조립</v>
          </cell>
          <cell r="D335" t="str">
            <v>간  단</v>
          </cell>
          <cell r="E335">
            <v>0.40699999999999997</v>
          </cell>
          <cell r="G335" t="str">
            <v>TON</v>
          </cell>
          <cell r="I335">
            <v>0</v>
          </cell>
          <cell r="K335" t="str">
            <v>I00950</v>
          </cell>
          <cell r="L335" t="str">
            <v>A003</v>
          </cell>
          <cell r="M335" t="str">
            <v>U</v>
          </cell>
        </row>
        <row r="336">
          <cell r="A336">
            <v>16800</v>
          </cell>
          <cell r="B336" t="str">
            <v>6</v>
          </cell>
          <cell r="C336" t="str">
            <v>철근 가공 조립</v>
          </cell>
          <cell r="D336" t="str">
            <v>복  잡</v>
          </cell>
          <cell r="E336">
            <v>9.7089999999999996</v>
          </cell>
          <cell r="G336" t="str">
            <v>TON</v>
          </cell>
          <cell r="I336">
            <v>0</v>
          </cell>
          <cell r="K336" t="str">
            <v>I00970</v>
          </cell>
          <cell r="L336" t="str">
            <v>A003</v>
          </cell>
          <cell r="M336" t="str">
            <v>U</v>
          </cell>
        </row>
        <row r="337">
          <cell r="A337">
            <v>16850</v>
          </cell>
          <cell r="B337" t="str">
            <v>6</v>
          </cell>
          <cell r="C337" t="str">
            <v>수문설치</v>
          </cell>
          <cell r="E337">
            <v>1</v>
          </cell>
          <cell r="G337" t="str">
            <v>식</v>
          </cell>
          <cell r="I337">
            <v>0</v>
          </cell>
          <cell r="K337" t="str">
            <v>GS0330</v>
          </cell>
          <cell r="L337" t="str">
            <v>A003</v>
          </cell>
          <cell r="M337" t="str">
            <v>U</v>
          </cell>
        </row>
        <row r="338">
          <cell r="A338">
            <v>16900</v>
          </cell>
          <cell r="B338" t="str">
            <v>5</v>
          </cell>
          <cell r="C338" t="str">
            <v>다)관부설공</v>
          </cell>
          <cell r="E338">
            <v>0</v>
          </cell>
          <cell r="I338">
            <v>0</v>
          </cell>
          <cell r="L338" t="str">
            <v>A003</v>
          </cell>
          <cell r="M338" t="str">
            <v>U</v>
          </cell>
        </row>
        <row r="339">
          <cell r="A339">
            <v>16950</v>
          </cell>
          <cell r="B339" t="str">
            <v>6</v>
          </cell>
          <cell r="C339" t="str">
            <v>열수축 접합및부설</v>
          </cell>
          <cell r="D339" t="str">
            <v>(φ300㎜)</v>
          </cell>
          <cell r="E339">
            <v>10</v>
          </cell>
          <cell r="G339" t="str">
            <v>개소</v>
          </cell>
          <cell r="I339">
            <v>0</v>
          </cell>
          <cell r="K339" t="str">
            <v>H250</v>
          </cell>
          <cell r="L339" t="str">
            <v>A003</v>
          </cell>
          <cell r="M339" t="str">
            <v>U</v>
          </cell>
        </row>
        <row r="340">
          <cell r="A340">
            <v>17000</v>
          </cell>
          <cell r="B340" t="str">
            <v>6</v>
          </cell>
          <cell r="C340" t="str">
            <v>열수축 접합및부설</v>
          </cell>
          <cell r="D340" t="str">
            <v>(φ400㎜)</v>
          </cell>
          <cell r="E340">
            <v>3</v>
          </cell>
          <cell r="G340" t="str">
            <v>개소</v>
          </cell>
          <cell r="I340">
            <v>0</v>
          </cell>
          <cell r="K340" t="str">
            <v>H255</v>
          </cell>
          <cell r="L340" t="str">
            <v>A003</v>
          </cell>
          <cell r="M340" t="str">
            <v>U</v>
          </cell>
        </row>
        <row r="341">
          <cell r="A341">
            <v>17050</v>
          </cell>
          <cell r="B341" t="str">
            <v>6</v>
          </cell>
          <cell r="C341" t="str">
            <v>열수축 접합및부설</v>
          </cell>
          <cell r="D341" t="str">
            <v>(φ900㎜)</v>
          </cell>
          <cell r="E341">
            <v>4</v>
          </cell>
          <cell r="G341" t="str">
            <v>개소</v>
          </cell>
          <cell r="I341">
            <v>0</v>
          </cell>
          <cell r="K341" t="str">
            <v>H259</v>
          </cell>
          <cell r="L341" t="str">
            <v>A003</v>
          </cell>
          <cell r="M341" t="str">
            <v>U</v>
          </cell>
        </row>
        <row r="342">
          <cell r="A342">
            <v>17100</v>
          </cell>
          <cell r="B342" t="str">
            <v>6</v>
          </cell>
          <cell r="C342" t="str">
            <v>KP접합및부설(주철관)</v>
          </cell>
          <cell r="D342" t="str">
            <v>(φ1100㎜)</v>
          </cell>
          <cell r="E342">
            <v>4</v>
          </cell>
          <cell r="G342" t="str">
            <v>개소</v>
          </cell>
          <cell r="I342">
            <v>0</v>
          </cell>
          <cell r="K342" t="str">
            <v>H230</v>
          </cell>
          <cell r="L342" t="str">
            <v>A003</v>
          </cell>
          <cell r="M342" t="str">
            <v>U</v>
          </cell>
        </row>
        <row r="343">
          <cell r="A343">
            <v>17150</v>
          </cell>
          <cell r="B343" t="str">
            <v>5</v>
          </cell>
          <cell r="C343" t="str">
            <v>라)부대공</v>
          </cell>
          <cell r="E343">
            <v>0</v>
          </cell>
          <cell r="I343">
            <v>0</v>
          </cell>
          <cell r="L343" t="str">
            <v>A003</v>
          </cell>
          <cell r="M343" t="str">
            <v>U</v>
          </cell>
        </row>
        <row r="344">
          <cell r="A344">
            <v>17200</v>
          </cell>
          <cell r="B344" t="str">
            <v>6</v>
          </cell>
          <cell r="C344" t="str">
            <v>물푸기</v>
          </cell>
          <cell r="E344">
            <v>25</v>
          </cell>
          <cell r="G344" t="str">
            <v>HR</v>
          </cell>
          <cell r="I344">
            <v>0</v>
          </cell>
          <cell r="K344" t="str">
            <v>SD30010</v>
          </cell>
          <cell r="L344" t="str">
            <v>A003</v>
          </cell>
          <cell r="M344" t="str">
            <v>U</v>
          </cell>
        </row>
        <row r="345">
          <cell r="A345">
            <v>17250</v>
          </cell>
          <cell r="B345" t="str">
            <v>6</v>
          </cell>
          <cell r="C345" t="str">
            <v>CCTV 조사및 보고</v>
          </cell>
          <cell r="E345">
            <v>50</v>
          </cell>
          <cell r="G345" t="str">
            <v>M</v>
          </cell>
          <cell r="I345">
            <v>0</v>
          </cell>
          <cell r="K345" t="str">
            <v>H210</v>
          </cell>
          <cell r="L345" t="str">
            <v>A003</v>
          </cell>
          <cell r="M345" t="str">
            <v>U</v>
          </cell>
        </row>
        <row r="346">
          <cell r="A346">
            <v>17300</v>
          </cell>
          <cell r="B346" t="str">
            <v>6</v>
          </cell>
          <cell r="C346" t="str">
            <v>주철관운반</v>
          </cell>
          <cell r="E346">
            <v>4.1900000000000004</v>
          </cell>
          <cell r="G346" t="str">
            <v>TON</v>
          </cell>
          <cell r="I346">
            <v>0</v>
          </cell>
          <cell r="K346" t="str">
            <v>S0150</v>
          </cell>
          <cell r="L346" t="str">
            <v>A003</v>
          </cell>
          <cell r="M346" t="str">
            <v>U</v>
          </cell>
        </row>
        <row r="347">
          <cell r="A347">
            <v>17350</v>
          </cell>
          <cell r="B347" t="str">
            <v>5</v>
          </cell>
          <cell r="C347" t="str">
            <v>마)배관자재대</v>
          </cell>
          <cell r="E347">
            <v>0</v>
          </cell>
          <cell r="I347">
            <v>0</v>
          </cell>
          <cell r="L347" t="str">
            <v>A003</v>
          </cell>
          <cell r="M347" t="str">
            <v>U</v>
          </cell>
        </row>
        <row r="348">
          <cell r="A348">
            <v>17400</v>
          </cell>
          <cell r="B348" t="str">
            <v>6</v>
          </cell>
          <cell r="C348" t="str">
            <v>이중벽폴리에틸렌하수관</v>
          </cell>
          <cell r="D348" t="str">
            <v>300mm(1종)</v>
          </cell>
          <cell r="E348">
            <v>22</v>
          </cell>
          <cell r="G348" t="str">
            <v>M</v>
          </cell>
          <cell r="I348">
            <v>0</v>
          </cell>
          <cell r="K348" t="str">
            <v>M5709130</v>
          </cell>
          <cell r="L348" t="str">
            <v>A003</v>
          </cell>
          <cell r="M348" t="str">
            <v>U</v>
          </cell>
        </row>
        <row r="349">
          <cell r="A349">
            <v>17450</v>
          </cell>
          <cell r="B349" t="str">
            <v>6</v>
          </cell>
          <cell r="C349" t="str">
            <v>이중벽폴리에틸렌하수관</v>
          </cell>
          <cell r="D349" t="str">
            <v>400mm(1종)</v>
          </cell>
          <cell r="E349">
            <v>11</v>
          </cell>
          <cell r="G349" t="str">
            <v>M</v>
          </cell>
          <cell r="I349">
            <v>0</v>
          </cell>
          <cell r="K349" t="str">
            <v>M5709140</v>
          </cell>
          <cell r="L349" t="str">
            <v>A003</v>
          </cell>
          <cell r="M349" t="str">
            <v>U</v>
          </cell>
        </row>
        <row r="350">
          <cell r="A350">
            <v>17500</v>
          </cell>
          <cell r="B350" t="str">
            <v>6</v>
          </cell>
          <cell r="C350" t="str">
            <v>이중벽폴리에틸렌하수관</v>
          </cell>
          <cell r="D350" t="str">
            <v>900mm(1종)</v>
          </cell>
          <cell r="E350">
            <v>17</v>
          </cell>
          <cell r="G350" t="str">
            <v>M</v>
          </cell>
          <cell r="I350">
            <v>0</v>
          </cell>
          <cell r="K350" t="str">
            <v>M5709190</v>
          </cell>
          <cell r="L350" t="str">
            <v>A003</v>
          </cell>
          <cell r="M350" t="str">
            <v>U</v>
          </cell>
        </row>
        <row r="351">
          <cell r="A351">
            <v>17550</v>
          </cell>
          <cell r="B351" t="str">
            <v>6</v>
          </cell>
          <cell r="C351" t="str">
            <v>이중벽폴리에틸렌하수단관</v>
          </cell>
          <cell r="D351" t="str">
            <v>300mm*0.3M</v>
          </cell>
          <cell r="E351">
            <v>3</v>
          </cell>
          <cell r="G351" t="str">
            <v>EA</v>
          </cell>
          <cell r="I351">
            <v>0</v>
          </cell>
          <cell r="K351" t="str">
            <v>M5709233</v>
          </cell>
          <cell r="L351" t="str">
            <v>A003</v>
          </cell>
          <cell r="M351" t="str">
            <v>U</v>
          </cell>
        </row>
        <row r="352">
          <cell r="A352">
            <v>17600</v>
          </cell>
          <cell r="B352" t="str">
            <v>6</v>
          </cell>
          <cell r="C352" t="str">
            <v>이중벽폴리에틸렌하수단관</v>
          </cell>
          <cell r="D352" t="str">
            <v>300mm*0.7M</v>
          </cell>
          <cell r="E352">
            <v>3</v>
          </cell>
          <cell r="G352" t="str">
            <v>EA</v>
          </cell>
          <cell r="I352">
            <v>0</v>
          </cell>
          <cell r="K352" t="str">
            <v>M5709237</v>
          </cell>
          <cell r="L352" t="str">
            <v>A003</v>
          </cell>
          <cell r="M352" t="str">
            <v>U</v>
          </cell>
        </row>
        <row r="353">
          <cell r="A353">
            <v>17650</v>
          </cell>
          <cell r="B353" t="str">
            <v>6</v>
          </cell>
          <cell r="C353" t="str">
            <v>이중벽폴리에틸렌하수곡관</v>
          </cell>
          <cell r="D353" t="str">
            <v>300mm*90˚</v>
          </cell>
          <cell r="E353">
            <v>3</v>
          </cell>
          <cell r="G353" t="str">
            <v>EA</v>
          </cell>
          <cell r="I353">
            <v>0</v>
          </cell>
          <cell r="K353" t="str">
            <v>M5709330</v>
          </cell>
          <cell r="L353" t="str">
            <v>A003</v>
          </cell>
          <cell r="M353" t="str">
            <v>U</v>
          </cell>
        </row>
        <row r="354">
          <cell r="A354">
            <v>17700</v>
          </cell>
          <cell r="B354" t="str">
            <v>6</v>
          </cell>
          <cell r="C354" t="str">
            <v>단관(주철관)</v>
          </cell>
          <cell r="D354" t="str">
            <v>1100㎜x1.5ｍ</v>
          </cell>
          <cell r="E354">
            <v>2</v>
          </cell>
          <cell r="G354" t="str">
            <v>EA</v>
          </cell>
          <cell r="I354">
            <v>0</v>
          </cell>
          <cell r="K354" t="str">
            <v>M518711</v>
          </cell>
          <cell r="L354" t="str">
            <v>A003</v>
          </cell>
          <cell r="M354" t="str">
            <v>U</v>
          </cell>
        </row>
        <row r="355">
          <cell r="A355">
            <v>17750</v>
          </cell>
          <cell r="B355" t="str">
            <v>6</v>
          </cell>
          <cell r="C355" t="str">
            <v>단관(주철관)</v>
          </cell>
          <cell r="D355" t="str">
            <v>1100㎜x3.0ｍ</v>
          </cell>
          <cell r="E355">
            <v>1</v>
          </cell>
          <cell r="G355" t="str">
            <v>EA</v>
          </cell>
          <cell r="I355">
            <v>0</v>
          </cell>
          <cell r="K355" t="str">
            <v>M518715</v>
          </cell>
          <cell r="L355" t="str">
            <v>A003</v>
          </cell>
          <cell r="M355" t="str">
            <v>U</v>
          </cell>
        </row>
        <row r="356">
          <cell r="A356">
            <v>17800</v>
          </cell>
          <cell r="B356" t="str">
            <v>6</v>
          </cell>
          <cell r="C356" t="str">
            <v>22½°KP소켓곡관(A형)</v>
          </cell>
          <cell r="D356" t="str">
            <v>1100㎜</v>
          </cell>
          <cell r="E356">
            <v>2</v>
          </cell>
          <cell r="G356" t="str">
            <v>EA</v>
          </cell>
          <cell r="I356">
            <v>0</v>
          </cell>
          <cell r="K356" t="str">
            <v>M5232235</v>
          </cell>
          <cell r="L356" t="str">
            <v>A003</v>
          </cell>
          <cell r="M356" t="str">
            <v>U</v>
          </cell>
        </row>
        <row r="357">
          <cell r="A357">
            <v>17850</v>
          </cell>
          <cell r="B357" t="str">
            <v>6</v>
          </cell>
          <cell r="C357" t="str">
            <v>PK죠인트이탈방지압륜</v>
          </cell>
          <cell r="D357" t="str">
            <v>1100㎜</v>
          </cell>
          <cell r="E357">
            <v>4</v>
          </cell>
          <cell r="G357" t="str">
            <v>EA</v>
          </cell>
          <cell r="I357">
            <v>0</v>
          </cell>
          <cell r="K357" t="str">
            <v>M5196035</v>
          </cell>
          <cell r="L357" t="str">
            <v>A003</v>
          </cell>
          <cell r="M357" t="str">
            <v>U</v>
          </cell>
        </row>
        <row r="358">
          <cell r="A358">
            <v>17900</v>
          </cell>
          <cell r="B358" t="str">
            <v>5</v>
          </cell>
          <cell r="C358" t="str">
            <v>바)사급자재대</v>
          </cell>
          <cell r="D358" t="str">
            <v>별산</v>
          </cell>
          <cell r="E358">
            <v>0</v>
          </cell>
          <cell r="I358">
            <v>0</v>
          </cell>
          <cell r="L358" t="str">
            <v>A003</v>
          </cell>
          <cell r="M358" t="str">
            <v>U</v>
          </cell>
        </row>
        <row r="359">
          <cell r="A359">
            <v>17950</v>
          </cell>
          <cell r="B359" t="str">
            <v>6</v>
          </cell>
          <cell r="C359" t="str">
            <v>레미콘</v>
          </cell>
          <cell r="D359" t="str">
            <v>25-210-8</v>
          </cell>
          <cell r="E359">
            <v>111</v>
          </cell>
          <cell r="G359" t="str">
            <v>M3</v>
          </cell>
          <cell r="I359">
            <v>0</v>
          </cell>
          <cell r="K359" t="str">
            <v>IM00085</v>
          </cell>
          <cell r="L359" t="str">
            <v>A003</v>
          </cell>
          <cell r="M359" t="str">
            <v>U</v>
          </cell>
        </row>
        <row r="360">
          <cell r="A360">
            <v>18000</v>
          </cell>
          <cell r="B360" t="str">
            <v>6</v>
          </cell>
          <cell r="C360" t="str">
            <v>레미콘</v>
          </cell>
          <cell r="D360" t="str">
            <v>40-210-8</v>
          </cell>
          <cell r="E360">
            <v>29</v>
          </cell>
          <cell r="G360" t="str">
            <v>M3</v>
          </cell>
          <cell r="I360">
            <v>0</v>
          </cell>
          <cell r="K360" t="str">
            <v>IM00080</v>
          </cell>
          <cell r="L360" t="str">
            <v>A003</v>
          </cell>
          <cell r="M360" t="str">
            <v>U</v>
          </cell>
        </row>
        <row r="361">
          <cell r="A361">
            <v>18050</v>
          </cell>
          <cell r="B361" t="str">
            <v>6</v>
          </cell>
          <cell r="C361" t="str">
            <v>레미콘</v>
          </cell>
          <cell r="D361" t="str">
            <v>40-150-8</v>
          </cell>
          <cell r="E361">
            <v>7</v>
          </cell>
          <cell r="G361" t="str">
            <v>M3</v>
          </cell>
          <cell r="I361">
            <v>0</v>
          </cell>
          <cell r="K361" t="str">
            <v>IM00075</v>
          </cell>
          <cell r="L361" t="str">
            <v>A003</v>
          </cell>
          <cell r="M361" t="str">
            <v>U</v>
          </cell>
        </row>
        <row r="362">
          <cell r="A362">
            <v>18100</v>
          </cell>
          <cell r="B362" t="str">
            <v>6</v>
          </cell>
          <cell r="C362" t="str">
            <v>이형철근</v>
          </cell>
          <cell r="D362" t="str">
            <v>19M/M 2.250KG/M</v>
          </cell>
          <cell r="E362">
            <v>3.0169999999999999</v>
          </cell>
          <cell r="G362" t="str">
            <v>M/T</v>
          </cell>
          <cell r="I362">
            <v>0</v>
          </cell>
          <cell r="K362" t="str">
            <v>IM00050</v>
          </cell>
          <cell r="L362" t="str">
            <v>A003</v>
          </cell>
          <cell r="M362" t="str">
            <v>U</v>
          </cell>
        </row>
        <row r="363">
          <cell r="A363">
            <v>18150</v>
          </cell>
          <cell r="B363" t="str">
            <v>6</v>
          </cell>
          <cell r="C363" t="str">
            <v>이형철근</v>
          </cell>
          <cell r="D363" t="str">
            <v>16M/M 1.560KG/M</v>
          </cell>
          <cell r="E363">
            <v>5.8730000000000002</v>
          </cell>
          <cell r="G363" t="str">
            <v>M/T</v>
          </cell>
          <cell r="I363">
            <v>0</v>
          </cell>
          <cell r="K363" t="str">
            <v>IM00045</v>
          </cell>
          <cell r="L363" t="str">
            <v>A003</v>
          </cell>
          <cell r="M363" t="str">
            <v>U</v>
          </cell>
        </row>
        <row r="364">
          <cell r="A364">
            <v>18200</v>
          </cell>
          <cell r="B364" t="str">
            <v>6</v>
          </cell>
          <cell r="C364" t="str">
            <v>이형철근</v>
          </cell>
          <cell r="D364" t="str">
            <v>13M/M 0.995KG/M</v>
          </cell>
          <cell r="E364">
            <v>1.53</v>
          </cell>
          <cell r="G364" t="str">
            <v>M/T</v>
          </cell>
          <cell r="I364">
            <v>0</v>
          </cell>
          <cell r="K364" t="str">
            <v>IM00040</v>
          </cell>
          <cell r="L364" t="str">
            <v>A003</v>
          </cell>
          <cell r="M364" t="str">
            <v>U</v>
          </cell>
        </row>
        <row r="365">
          <cell r="A365">
            <v>18250</v>
          </cell>
          <cell r="B365" t="str">
            <v>5</v>
          </cell>
          <cell r="C365" t="str">
            <v>사)골재대</v>
          </cell>
          <cell r="D365" t="str">
            <v>별산</v>
          </cell>
          <cell r="E365">
            <v>0</v>
          </cell>
          <cell r="I365">
            <v>0</v>
          </cell>
          <cell r="L365" t="str">
            <v>A003</v>
          </cell>
          <cell r="M365" t="str">
            <v>U</v>
          </cell>
        </row>
        <row r="366">
          <cell r="A366">
            <v>18300</v>
          </cell>
          <cell r="B366" t="str">
            <v>6</v>
          </cell>
          <cell r="C366" t="str">
            <v>쇄석자갈</v>
          </cell>
          <cell r="D366" t="str">
            <v>Φ75</v>
          </cell>
          <cell r="E366">
            <v>14</v>
          </cell>
          <cell r="G366" t="str">
            <v>M3</v>
          </cell>
          <cell r="I366">
            <v>0</v>
          </cell>
          <cell r="K366" t="str">
            <v>IM00210</v>
          </cell>
          <cell r="L366" t="str">
            <v>A003</v>
          </cell>
          <cell r="M366" t="str">
            <v>U</v>
          </cell>
        </row>
        <row r="367">
          <cell r="A367">
            <v>18350</v>
          </cell>
          <cell r="B367" t="str">
            <v>3</v>
          </cell>
          <cell r="C367" t="str">
            <v>(라)포장공</v>
          </cell>
          <cell r="E367">
            <v>0</v>
          </cell>
          <cell r="I367">
            <v>0</v>
          </cell>
          <cell r="K367" t="str">
            <v>A004</v>
          </cell>
          <cell r="L367" t="str">
            <v>A0001</v>
          </cell>
          <cell r="M367" t="str">
            <v>U</v>
          </cell>
        </row>
        <row r="368">
          <cell r="A368">
            <v>18400</v>
          </cell>
          <cell r="B368" t="str">
            <v>4</v>
          </cell>
          <cell r="C368" t="str">
            <v>1)포장공사</v>
          </cell>
          <cell r="E368">
            <v>0</v>
          </cell>
          <cell r="I368">
            <v>0</v>
          </cell>
          <cell r="L368" t="str">
            <v>A004</v>
          </cell>
          <cell r="M368" t="str">
            <v>U</v>
          </cell>
        </row>
        <row r="369">
          <cell r="A369">
            <v>18450</v>
          </cell>
          <cell r="B369" t="str">
            <v>5</v>
          </cell>
          <cell r="C369" t="str">
            <v>동상방지층</v>
          </cell>
          <cell r="D369" t="str">
            <v>(T=47CM,D75MM)</v>
          </cell>
          <cell r="E369">
            <v>2604</v>
          </cell>
          <cell r="G369" t="str">
            <v>M3</v>
          </cell>
          <cell r="I369">
            <v>0</v>
          </cell>
          <cell r="K369" t="str">
            <v>IL20610</v>
          </cell>
          <cell r="L369" t="str">
            <v>A004</v>
          </cell>
          <cell r="M369" t="str">
            <v>U</v>
          </cell>
        </row>
        <row r="370">
          <cell r="A370">
            <v>18500</v>
          </cell>
          <cell r="B370" t="str">
            <v>5</v>
          </cell>
          <cell r="C370" t="str">
            <v>보조기층(보도포장)</v>
          </cell>
          <cell r="D370" t="str">
            <v>(T=15CM,D40MM)</v>
          </cell>
          <cell r="E370">
            <v>3991</v>
          </cell>
          <cell r="G370" t="str">
            <v>M3</v>
          </cell>
          <cell r="I370">
            <v>0</v>
          </cell>
          <cell r="K370" t="str">
            <v>IL20350</v>
          </cell>
          <cell r="L370" t="str">
            <v>A004</v>
          </cell>
          <cell r="M370" t="str">
            <v>U</v>
          </cell>
        </row>
        <row r="371">
          <cell r="A371">
            <v>18550</v>
          </cell>
          <cell r="B371" t="str">
            <v>5</v>
          </cell>
          <cell r="C371" t="str">
            <v>보조기층(주차장지역)</v>
          </cell>
          <cell r="D371" t="str">
            <v>(T=35CM,D75MM)</v>
          </cell>
          <cell r="E371">
            <v>3962</v>
          </cell>
          <cell r="G371" t="str">
            <v>M3</v>
          </cell>
          <cell r="I371">
            <v>0</v>
          </cell>
          <cell r="K371" t="str">
            <v>IL20450</v>
          </cell>
          <cell r="L371" t="str">
            <v>A004</v>
          </cell>
          <cell r="M371" t="str">
            <v>U</v>
          </cell>
        </row>
        <row r="372">
          <cell r="A372">
            <v>18600</v>
          </cell>
          <cell r="B372" t="str">
            <v>5</v>
          </cell>
          <cell r="C372" t="str">
            <v>보조기층(계류장지역)</v>
          </cell>
          <cell r="D372" t="str">
            <v>(T=35CM,D40MM)</v>
          </cell>
          <cell r="E372">
            <v>82786</v>
          </cell>
          <cell r="G372" t="str">
            <v>M3</v>
          </cell>
          <cell r="I372">
            <v>0</v>
          </cell>
          <cell r="K372" t="str">
            <v>IL20550</v>
          </cell>
          <cell r="L372" t="str">
            <v>A004</v>
          </cell>
          <cell r="M372" t="str">
            <v>U</v>
          </cell>
        </row>
        <row r="373">
          <cell r="A373">
            <v>18650</v>
          </cell>
          <cell r="B373" t="str">
            <v>5</v>
          </cell>
          <cell r="C373" t="str">
            <v>모래부설</v>
          </cell>
          <cell r="E373">
            <v>1219</v>
          </cell>
          <cell r="G373" t="str">
            <v>M3</v>
          </cell>
          <cell r="I373">
            <v>0</v>
          </cell>
          <cell r="K373" t="str">
            <v>S1040</v>
          </cell>
          <cell r="L373" t="str">
            <v>A004</v>
          </cell>
          <cell r="M373" t="str">
            <v>U</v>
          </cell>
        </row>
        <row r="374">
          <cell r="A374">
            <v>18700</v>
          </cell>
          <cell r="B374" t="str">
            <v>5</v>
          </cell>
          <cell r="C374" t="str">
            <v>안정처리기층 포설 및 다짐</v>
          </cell>
          <cell r="D374" t="str">
            <v>(#467,T=20CM)</v>
          </cell>
          <cell r="E374">
            <v>2153</v>
          </cell>
          <cell r="G374" t="str">
            <v>A</v>
          </cell>
          <cell r="I374">
            <v>0</v>
          </cell>
          <cell r="K374" t="str">
            <v>HP20155</v>
          </cell>
          <cell r="L374" t="str">
            <v>A004</v>
          </cell>
          <cell r="M374" t="str">
            <v>U</v>
          </cell>
        </row>
        <row r="375">
          <cell r="A375">
            <v>18750</v>
          </cell>
          <cell r="B375" t="str">
            <v>5</v>
          </cell>
          <cell r="C375" t="str">
            <v>합성섬유보강콘크리트포장(기계포설)</v>
          </cell>
          <cell r="D375" t="str">
            <v>T=42CM</v>
          </cell>
          <cell r="E375">
            <v>87115</v>
          </cell>
          <cell r="G375" t="str">
            <v>M3</v>
          </cell>
          <cell r="I375">
            <v>0</v>
          </cell>
          <cell r="K375" t="str">
            <v>IL20020</v>
          </cell>
          <cell r="L375" t="str">
            <v>A004</v>
          </cell>
          <cell r="M375" t="str">
            <v>U</v>
          </cell>
        </row>
        <row r="376">
          <cell r="A376">
            <v>18800</v>
          </cell>
          <cell r="B376" t="str">
            <v>5</v>
          </cell>
          <cell r="C376" t="str">
            <v>합성섬유보강콘크리트포장(인력포설)</v>
          </cell>
          <cell r="D376" t="str">
            <v>T=42CM</v>
          </cell>
          <cell r="E376">
            <v>2950</v>
          </cell>
          <cell r="G376" t="str">
            <v>M3</v>
          </cell>
          <cell r="I376">
            <v>0</v>
          </cell>
          <cell r="K376" t="str">
            <v>IL20540</v>
          </cell>
          <cell r="L376" t="str">
            <v>A004</v>
          </cell>
          <cell r="M376" t="str">
            <v>U</v>
          </cell>
        </row>
        <row r="377">
          <cell r="A377">
            <v>18850</v>
          </cell>
          <cell r="B377" t="str">
            <v>5</v>
          </cell>
          <cell r="C377" t="str">
            <v>빈배합콘크리트기층포설</v>
          </cell>
          <cell r="D377" t="str">
            <v>T=10CM</v>
          </cell>
          <cell r="E377">
            <v>173</v>
          </cell>
          <cell r="G377" t="str">
            <v>M3</v>
          </cell>
          <cell r="I377">
            <v>0</v>
          </cell>
          <cell r="K377" t="str">
            <v>IL20545</v>
          </cell>
          <cell r="L377" t="str">
            <v>A004</v>
          </cell>
          <cell r="M377" t="str">
            <v>U</v>
          </cell>
        </row>
        <row r="378">
          <cell r="A378">
            <v>18900</v>
          </cell>
          <cell r="B378" t="str">
            <v>5</v>
          </cell>
          <cell r="C378" t="str">
            <v>투수성콘크리트포장(기계포설)</v>
          </cell>
          <cell r="D378" t="str">
            <v>T=20CM</v>
          </cell>
          <cell r="E378">
            <v>190</v>
          </cell>
          <cell r="G378" t="str">
            <v>A</v>
          </cell>
          <cell r="I378">
            <v>0</v>
          </cell>
          <cell r="K378" t="str">
            <v>IL20150</v>
          </cell>
          <cell r="L378" t="str">
            <v>A004</v>
          </cell>
          <cell r="M378" t="str">
            <v>U</v>
          </cell>
        </row>
        <row r="379">
          <cell r="A379">
            <v>18950</v>
          </cell>
          <cell r="B379" t="str">
            <v>5</v>
          </cell>
          <cell r="C379" t="str">
            <v>보도포장</v>
          </cell>
          <cell r="D379" t="str">
            <v>점토블럭</v>
          </cell>
          <cell r="E379">
            <v>6184</v>
          </cell>
          <cell r="G379" t="str">
            <v>M2</v>
          </cell>
          <cell r="I379">
            <v>0</v>
          </cell>
          <cell r="K379" t="str">
            <v>I01190</v>
          </cell>
          <cell r="L379" t="str">
            <v>A004</v>
          </cell>
          <cell r="M379" t="str">
            <v>U</v>
          </cell>
        </row>
        <row r="380">
          <cell r="A380">
            <v>19000</v>
          </cell>
          <cell r="B380" t="str">
            <v>5</v>
          </cell>
          <cell r="C380" t="str">
            <v>PRIME COATING</v>
          </cell>
          <cell r="D380" t="str">
            <v>75 L/A</v>
          </cell>
          <cell r="E380">
            <v>2501</v>
          </cell>
          <cell r="G380" t="str">
            <v>A</v>
          </cell>
          <cell r="I380">
            <v>0</v>
          </cell>
          <cell r="K380" t="str">
            <v>IL01450</v>
          </cell>
          <cell r="L380" t="str">
            <v>A004</v>
          </cell>
          <cell r="M380" t="str">
            <v>U</v>
          </cell>
        </row>
        <row r="381">
          <cell r="A381">
            <v>19050</v>
          </cell>
          <cell r="B381" t="str">
            <v>5</v>
          </cell>
          <cell r="C381" t="str">
            <v>TACK COATING</v>
          </cell>
          <cell r="D381" t="str">
            <v>40 L/A</v>
          </cell>
          <cell r="E381">
            <v>3038</v>
          </cell>
          <cell r="G381" t="str">
            <v>A</v>
          </cell>
          <cell r="I381">
            <v>0</v>
          </cell>
          <cell r="K381" t="str">
            <v>IL01460</v>
          </cell>
          <cell r="L381" t="str">
            <v>A004</v>
          </cell>
          <cell r="M381" t="str">
            <v>U</v>
          </cell>
        </row>
        <row r="382">
          <cell r="A382">
            <v>19100</v>
          </cell>
          <cell r="B382" t="str">
            <v>5</v>
          </cell>
          <cell r="C382" t="str">
            <v>기층아스콘  포설 및 다짐</v>
          </cell>
          <cell r="D382" t="str">
            <v>(#467,T=10CM)</v>
          </cell>
          <cell r="E382">
            <v>195</v>
          </cell>
          <cell r="G382" t="str">
            <v>A</v>
          </cell>
          <cell r="I382">
            <v>0</v>
          </cell>
          <cell r="K382" t="str">
            <v>HP20160</v>
          </cell>
          <cell r="L382" t="str">
            <v>A004</v>
          </cell>
          <cell r="M382" t="str">
            <v>U</v>
          </cell>
        </row>
        <row r="383">
          <cell r="A383">
            <v>19150</v>
          </cell>
          <cell r="B383" t="str">
            <v>5</v>
          </cell>
          <cell r="C383" t="str">
            <v>기층아스콘 포설 및 다짐</v>
          </cell>
          <cell r="D383" t="str">
            <v>(#467,T=25CM)</v>
          </cell>
          <cell r="E383">
            <v>134</v>
          </cell>
          <cell r="G383" t="str">
            <v>A</v>
          </cell>
          <cell r="I383">
            <v>0</v>
          </cell>
          <cell r="K383" t="str">
            <v>HP20165</v>
          </cell>
          <cell r="L383" t="str">
            <v>A004</v>
          </cell>
          <cell r="M383" t="str">
            <v>U</v>
          </cell>
        </row>
        <row r="384">
          <cell r="A384">
            <v>19200</v>
          </cell>
          <cell r="B384" t="str">
            <v>5</v>
          </cell>
          <cell r="C384" t="str">
            <v>표층아스콘 포설 및 다짐</v>
          </cell>
          <cell r="D384" t="str">
            <v>(#78,T=5CM)</v>
          </cell>
          <cell r="E384">
            <v>209</v>
          </cell>
          <cell r="G384" t="str">
            <v>A</v>
          </cell>
          <cell r="I384">
            <v>0</v>
          </cell>
          <cell r="K384" t="str">
            <v>IL21400</v>
          </cell>
          <cell r="L384" t="str">
            <v>A004</v>
          </cell>
          <cell r="M384" t="str">
            <v>U</v>
          </cell>
        </row>
        <row r="385">
          <cell r="A385">
            <v>19250</v>
          </cell>
          <cell r="B385" t="str">
            <v>5</v>
          </cell>
          <cell r="C385" t="str">
            <v>표층아스콘 포설 및 다짐</v>
          </cell>
          <cell r="D385" t="str">
            <v>(#78,T=15CM)</v>
          </cell>
          <cell r="E385">
            <v>134</v>
          </cell>
          <cell r="G385" t="str">
            <v>A</v>
          </cell>
          <cell r="I385">
            <v>0</v>
          </cell>
          <cell r="K385" t="str">
            <v>HP20167</v>
          </cell>
          <cell r="L385" t="str">
            <v>A004</v>
          </cell>
          <cell r="M385" t="str">
            <v>U</v>
          </cell>
        </row>
        <row r="386">
          <cell r="A386">
            <v>19300</v>
          </cell>
          <cell r="B386" t="str">
            <v>5</v>
          </cell>
          <cell r="C386" t="str">
            <v>와이어매쉬부설</v>
          </cell>
          <cell r="E386">
            <v>4577</v>
          </cell>
          <cell r="G386" t="str">
            <v>M2</v>
          </cell>
          <cell r="I386">
            <v>0</v>
          </cell>
          <cell r="K386" t="str">
            <v>IL20340</v>
          </cell>
          <cell r="L386" t="str">
            <v>A004</v>
          </cell>
          <cell r="M386" t="str">
            <v>U</v>
          </cell>
        </row>
        <row r="387">
          <cell r="A387">
            <v>19350</v>
          </cell>
          <cell r="B387" t="str">
            <v>5</v>
          </cell>
          <cell r="C387" t="str">
            <v>L형측구</v>
          </cell>
          <cell r="D387" t="str">
            <v>화강암(200x250x1000)</v>
          </cell>
          <cell r="E387">
            <v>98</v>
          </cell>
          <cell r="G387" t="str">
            <v>M</v>
          </cell>
          <cell r="I387">
            <v>0</v>
          </cell>
          <cell r="K387" t="str">
            <v>IL21600</v>
          </cell>
          <cell r="L387" t="str">
            <v>A004</v>
          </cell>
          <cell r="M387" t="str">
            <v>U</v>
          </cell>
        </row>
        <row r="388">
          <cell r="A388">
            <v>19400</v>
          </cell>
          <cell r="B388" t="str">
            <v>5</v>
          </cell>
          <cell r="C388" t="str">
            <v>L형측구</v>
          </cell>
          <cell r="D388" t="str">
            <v>인조화강석(200x250x1000)</v>
          </cell>
          <cell r="E388">
            <v>2824</v>
          </cell>
          <cell r="G388" t="str">
            <v>M</v>
          </cell>
          <cell r="I388">
            <v>0</v>
          </cell>
          <cell r="K388" t="str">
            <v>IL21650</v>
          </cell>
          <cell r="L388" t="str">
            <v>A004</v>
          </cell>
          <cell r="M388" t="str">
            <v>U</v>
          </cell>
        </row>
        <row r="389">
          <cell r="A389">
            <v>19450</v>
          </cell>
          <cell r="B389" t="str">
            <v>5</v>
          </cell>
          <cell r="C389" t="str">
            <v>보차도 경계석</v>
          </cell>
          <cell r="D389" t="str">
            <v>화강암(200x250x1000)</v>
          </cell>
          <cell r="E389">
            <v>282</v>
          </cell>
          <cell r="G389" t="str">
            <v>M</v>
          </cell>
          <cell r="I389">
            <v>0</v>
          </cell>
          <cell r="K389" t="str">
            <v>IL21500</v>
          </cell>
          <cell r="L389" t="str">
            <v>A004</v>
          </cell>
          <cell r="M389" t="str">
            <v>U</v>
          </cell>
        </row>
        <row r="390">
          <cell r="A390">
            <v>19500</v>
          </cell>
          <cell r="B390" t="str">
            <v>5</v>
          </cell>
          <cell r="C390" t="str">
            <v>보차도 경계석</v>
          </cell>
          <cell r="D390" t="str">
            <v>인조화강석(200x300x1000)</v>
          </cell>
          <cell r="E390">
            <v>501</v>
          </cell>
          <cell r="G390" t="str">
            <v>M</v>
          </cell>
          <cell r="I390">
            <v>0</v>
          </cell>
          <cell r="K390" t="str">
            <v>IL21550</v>
          </cell>
          <cell r="L390" t="str">
            <v>A004</v>
          </cell>
          <cell r="M390" t="str">
            <v>U</v>
          </cell>
        </row>
        <row r="391">
          <cell r="A391">
            <v>19550</v>
          </cell>
          <cell r="B391" t="str">
            <v>5</v>
          </cell>
          <cell r="C391" t="str">
            <v>보도 경계석</v>
          </cell>
          <cell r="D391" t="str">
            <v>인조화강석(150x150x1000)</v>
          </cell>
          <cell r="E391">
            <v>1701</v>
          </cell>
          <cell r="G391" t="str">
            <v>M</v>
          </cell>
          <cell r="I391">
            <v>0</v>
          </cell>
          <cell r="K391" t="str">
            <v>IL21560</v>
          </cell>
          <cell r="L391" t="str">
            <v>A004</v>
          </cell>
          <cell r="M391" t="str">
            <v>U</v>
          </cell>
        </row>
        <row r="392">
          <cell r="A392">
            <v>19600</v>
          </cell>
          <cell r="B392" t="str">
            <v>5</v>
          </cell>
          <cell r="C392" t="str">
            <v>유도선설치</v>
          </cell>
          <cell r="E392">
            <v>202</v>
          </cell>
          <cell r="G392" t="str">
            <v>100M</v>
          </cell>
          <cell r="I392">
            <v>0</v>
          </cell>
          <cell r="K392" t="str">
            <v>IL21010</v>
          </cell>
          <cell r="L392" t="str">
            <v>A004</v>
          </cell>
          <cell r="M392" t="str">
            <v>U</v>
          </cell>
        </row>
        <row r="393">
          <cell r="A393">
            <v>19650</v>
          </cell>
          <cell r="B393" t="str">
            <v>5</v>
          </cell>
          <cell r="C393" t="str">
            <v>피막양생(1차)</v>
          </cell>
          <cell r="E393">
            <v>215138</v>
          </cell>
          <cell r="G393" t="str">
            <v>M2</v>
          </cell>
          <cell r="I393">
            <v>0</v>
          </cell>
          <cell r="K393" t="str">
            <v>HP20865</v>
          </cell>
          <cell r="L393" t="str">
            <v>A004</v>
          </cell>
          <cell r="M393" t="str">
            <v>U</v>
          </cell>
        </row>
        <row r="394">
          <cell r="A394">
            <v>19700</v>
          </cell>
          <cell r="B394" t="str">
            <v>5</v>
          </cell>
          <cell r="C394" t="str">
            <v>마대양생(2차)</v>
          </cell>
          <cell r="E394">
            <v>215138</v>
          </cell>
          <cell r="G394" t="str">
            <v>M2</v>
          </cell>
          <cell r="I394">
            <v>0</v>
          </cell>
          <cell r="K394" t="str">
            <v>HP20875</v>
          </cell>
          <cell r="L394" t="str">
            <v>A004</v>
          </cell>
          <cell r="M394" t="str">
            <v>U</v>
          </cell>
        </row>
        <row r="395">
          <cell r="A395">
            <v>19750</v>
          </cell>
          <cell r="B395" t="str">
            <v>5</v>
          </cell>
          <cell r="C395" t="str">
            <v>CON'C포장 STEEL FORM</v>
          </cell>
          <cell r="D395" t="str">
            <v>17"</v>
          </cell>
          <cell r="E395">
            <v>26</v>
          </cell>
          <cell r="G395" t="str">
            <v>100M</v>
          </cell>
          <cell r="I395">
            <v>0</v>
          </cell>
          <cell r="K395" t="str">
            <v>HP20990</v>
          </cell>
          <cell r="L395" t="str">
            <v>A004</v>
          </cell>
          <cell r="M395" t="str">
            <v>U</v>
          </cell>
        </row>
        <row r="396">
          <cell r="A396">
            <v>19800</v>
          </cell>
          <cell r="B396" t="str">
            <v>5</v>
          </cell>
          <cell r="C396" t="str">
            <v>횡단수축줄눈(T.C.J)</v>
          </cell>
          <cell r="D396" t="str">
            <v>13˝~ 17˝</v>
          </cell>
          <cell r="E396">
            <v>198</v>
          </cell>
          <cell r="G396" t="str">
            <v>100M</v>
          </cell>
          <cell r="I396">
            <v>0</v>
          </cell>
          <cell r="K396" t="str">
            <v>IL21070</v>
          </cell>
          <cell r="L396" t="str">
            <v>A004</v>
          </cell>
          <cell r="M396" t="str">
            <v>U</v>
          </cell>
        </row>
        <row r="397">
          <cell r="A397">
            <v>19850</v>
          </cell>
          <cell r="B397" t="str">
            <v>5</v>
          </cell>
          <cell r="C397" t="str">
            <v>횡단시공줄눈(T.C.J.D)</v>
          </cell>
          <cell r="D397" t="str">
            <v>13˝~ 17˝</v>
          </cell>
          <cell r="E397">
            <v>12</v>
          </cell>
          <cell r="G397" t="str">
            <v>100M</v>
          </cell>
          <cell r="I397">
            <v>0</v>
          </cell>
          <cell r="K397" t="str">
            <v>IL21100</v>
          </cell>
          <cell r="L397" t="str">
            <v>A004</v>
          </cell>
          <cell r="M397" t="str">
            <v>U</v>
          </cell>
        </row>
        <row r="398">
          <cell r="A398">
            <v>19900</v>
          </cell>
          <cell r="B398" t="str">
            <v>5</v>
          </cell>
          <cell r="C398" t="str">
            <v>종단시공줄눈(L.C.J)</v>
          </cell>
          <cell r="D398" t="str">
            <v>TYPE-1</v>
          </cell>
          <cell r="E398">
            <v>194</v>
          </cell>
          <cell r="G398" t="str">
            <v>100M</v>
          </cell>
          <cell r="I398">
            <v>0</v>
          </cell>
          <cell r="K398" t="str">
            <v>IL21115</v>
          </cell>
          <cell r="L398" t="str">
            <v>A004</v>
          </cell>
          <cell r="M398" t="str">
            <v>U</v>
          </cell>
        </row>
        <row r="399">
          <cell r="A399">
            <v>19950</v>
          </cell>
          <cell r="B399" t="str">
            <v>5</v>
          </cell>
          <cell r="C399" t="str">
            <v>종단시공줄눈(L.C.J.T)</v>
          </cell>
          <cell r="D399" t="str">
            <v>TYPE-2</v>
          </cell>
          <cell r="E399">
            <v>8</v>
          </cell>
          <cell r="G399" t="str">
            <v>100M</v>
          </cell>
          <cell r="I399">
            <v>0</v>
          </cell>
          <cell r="K399" t="str">
            <v>IL21110</v>
          </cell>
          <cell r="L399" t="str">
            <v>A004</v>
          </cell>
          <cell r="M399" t="str">
            <v>U</v>
          </cell>
        </row>
        <row r="400">
          <cell r="A400">
            <v>20000</v>
          </cell>
          <cell r="B400" t="str">
            <v>5</v>
          </cell>
          <cell r="C400" t="str">
            <v>횡단팽창줄눈(T.E.J.D)</v>
          </cell>
          <cell r="D400" t="str">
            <v>13˝~ 17˝</v>
          </cell>
          <cell r="E400">
            <v>2</v>
          </cell>
          <cell r="G400" t="str">
            <v>100M</v>
          </cell>
          <cell r="I400">
            <v>0</v>
          </cell>
          <cell r="K400" t="str">
            <v>IL21125</v>
          </cell>
          <cell r="L400" t="str">
            <v>A004</v>
          </cell>
          <cell r="M400" t="str">
            <v>U</v>
          </cell>
        </row>
        <row r="401">
          <cell r="A401">
            <v>20050</v>
          </cell>
          <cell r="B401" t="str">
            <v>5</v>
          </cell>
          <cell r="C401" t="str">
            <v>종단팽창줄눈(L.E.J)</v>
          </cell>
          <cell r="D401" t="str">
            <v>13˝~ 17˝</v>
          </cell>
          <cell r="E401">
            <v>3</v>
          </cell>
          <cell r="G401" t="str">
            <v>100M</v>
          </cell>
          <cell r="I401">
            <v>0</v>
          </cell>
          <cell r="K401" t="str">
            <v>IL21120</v>
          </cell>
          <cell r="L401" t="str">
            <v>A004</v>
          </cell>
          <cell r="M401" t="str">
            <v>U</v>
          </cell>
        </row>
        <row r="402">
          <cell r="A402">
            <v>20100</v>
          </cell>
          <cell r="B402" t="str">
            <v>5</v>
          </cell>
          <cell r="C402" t="str">
            <v>신구콘크리트포장접속줄눈(S.E.J)</v>
          </cell>
          <cell r="D402" t="str">
            <v>13˝~ 17˝</v>
          </cell>
          <cell r="E402">
            <v>2</v>
          </cell>
          <cell r="G402" t="str">
            <v>100M</v>
          </cell>
          <cell r="I402">
            <v>0</v>
          </cell>
          <cell r="K402" t="str">
            <v>IL21140</v>
          </cell>
          <cell r="L402" t="str">
            <v>A004</v>
          </cell>
          <cell r="M402" t="str">
            <v>U</v>
          </cell>
        </row>
        <row r="403">
          <cell r="A403">
            <v>20150</v>
          </cell>
          <cell r="B403" t="str">
            <v>5</v>
          </cell>
          <cell r="C403" t="str">
            <v>강연성포장접속줄눈</v>
          </cell>
          <cell r="E403">
            <v>10</v>
          </cell>
          <cell r="G403" t="str">
            <v>100M</v>
          </cell>
          <cell r="I403">
            <v>0</v>
          </cell>
          <cell r="K403" t="str">
            <v>IL21130</v>
          </cell>
          <cell r="L403" t="str">
            <v>A004</v>
          </cell>
          <cell r="M403" t="str">
            <v>U</v>
          </cell>
        </row>
        <row r="404">
          <cell r="A404">
            <v>20200</v>
          </cell>
          <cell r="B404" t="str">
            <v>4</v>
          </cell>
          <cell r="C404" t="str">
            <v>2)기타자재대</v>
          </cell>
          <cell r="E404">
            <v>0</v>
          </cell>
          <cell r="I404">
            <v>0</v>
          </cell>
          <cell r="L404" t="str">
            <v>A004</v>
          </cell>
          <cell r="M404" t="str">
            <v>U</v>
          </cell>
        </row>
        <row r="405">
          <cell r="A405">
            <v>20250</v>
          </cell>
          <cell r="B405" t="str">
            <v>5</v>
          </cell>
          <cell r="C405" t="str">
            <v>바닥점토벽돌</v>
          </cell>
          <cell r="D405" t="str">
            <v>232x115x43㎜ 안티그실버</v>
          </cell>
          <cell r="E405">
            <v>235665</v>
          </cell>
          <cell r="G405" t="str">
            <v>매</v>
          </cell>
          <cell r="I405">
            <v>0</v>
          </cell>
          <cell r="K405" t="str">
            <v>M2895004</v>
          </cell>
          <cell r="L405" t="str">
            <v>A004</v>
          </cell>
          <cell r="M405" t="str">
            <v>U</v>
          </cell>
        </row>
        <row r="406">
          <cell r="A406">
            <v>20300</v>
          </cell>
          <cell r="B406" t="str">
            <v>5</v>
          </cell>
          <cell r="C406" t="str">
            <v>보차도경계석(화강석)</v>
          </cell>
          <cell r="D406" t="str">
            <v>200x250x1000㎜ (직선)</v>
          </cell>
          <cell r="E406">
            <v>392</v>
          </cell>
          <cell r="G406" t="str">
            <v>EA</v>
          </cell>
          <cell r="I406">
            <v>0</v>
          </cell>
          <cell r="K406" t="str">
            <v>M1209009</v>
          </cell>
          <cell r="L406" t="str">
            <v>A004</v>
          </cell>
          <cell r="M406" t="str">
            <v>U</v>
          </cell>
        </row>
        <row r="407">
          <cell r="A407">
            <v>20350</v>
          </cell>
          <cell r="B407" t="str">
            <v>5</v>
          </cell>
          <cell r="C407" t="str">
            <v>보차도경계석(인조화강석)</v>
          </cell>
          <cell r="D407" t="str">
            <v>200x300x1000㎜ (직선)</v>
          </cell>
          <cell r="E407">
            <v>3425</v>
          </cell>
          <cell r="G407" t="str">
            <v>EA</v>
          </cell>
          <cell r="I407">
            <v>0</v>
          </cell>
          <cell r="K407" t="str">
            <v>M1209006</v>
          </cell>
          <cell r="L407" t="str">
            <v>A004</v>
          </cell>
          <cell r="M407" t="str">
            <v>U</v>
          </cell>
        </row>
        <row r="408">
          <cell r="A408">
            <v>20400</v>
          </cell>
          <cell r="B408" t="str">
            <v>5</v>
          </cell>
          <cell r="C408" t="str">
            <v>보도경계석(인조화강석)</v>
          </cell>
          <cell r="D408" t="str">
            <v>150x150x1000㎜ (직선)</v>
          </cell>
          <cell r="E408">
            <v>1752</v>
          </cell>
          <cell r="G408" t="str">
            <v>EA</v>
          </cell>
          <cell r="I408">
            <v>0</v>
          </cell>
          <cell r="K408" t="str">
            <v>M1212009</v>
          </cell>
          <cell r="L408" t="str">
            <v>A004</v>
          </cell>
          <cell r="M408" t="str">
            <v>U</v>
          </cell>
        </row>
        <row r="409">
          <cell r="A409">
            <v>20450</v>
          </cell>
          <cell r="B409" t="str">
            <v>4</v>
          </cell>
          <cell r="C409" t="str">
            <v>3)사급자재대</v>
          </cell>
          <cell r="D409" t="str">
            <v>별산</v>
          </cell>
          <cell r="E409">
            <v>0</v>
          </cell>
          <cell r="I409">
            <v>0</v>
          </cell>
          <cell r="L409" t="str">
            <v>A004</v>
          </cell>
          <cell r="M409" t="str">
            <v>U</v>
          </cell>
        </row>
        <row r="410">
          <cell r="A410">
            <v>20500</v>
          </cell>
          <cell r="B410" t="str">
            <v>5</v>
          </cell>
          <cell r="C410" t="str">
            <v>이형철근</v>
          </cell>
          <cell r="D410" t="str">
            <v>16M/M 1.560KG/M</v>
          </cell>
          <cell r="E410">
            <v>1.6850000000000001</v>
          </cell>
          <cell r="G410" t="str">
            <v>TON</v>
          </cell>
          <cell r="I410">
            <v>0</v>
          </cell>
          <cell r="K410" t="str">
            <v>IM00045</v>
          </cell>
          <cell r="L410" t="str">
            <v>A004</v>
          </cell>
          <cell r="M410" t="str">
            <v>U</v>
          </cell>
        </row>
        <row r="411">
          <cell r="A411">
            <v>20550</v>
          </cell>
          <cell r="B411" t="str">
            <v>5</v>
          </cell>
          <cell r="C411" t="str">
            <v>원형철근</v>
          </cell>
          <cell r="D411" t="str">
            <v>12M/M 0.888KG/M</v>
          </cell>
          <cell r="E411">
            <v>17.454999999999998</v>
          </cell>
          <cell r="G411" t="str">
            <v>TON</v>
          </cell>
          <cell r="I411">
            <v>0</v>
          </cell>
          <cell r="K411" t="str">
            <v>IM00010</v>
          </cell>
          <cell r="L411" t="str">
            <v>A004</v>
          </cell>
          <cell r="M411" t="str">
            <v>U</v>
          </cell>
        </row>
        <row r="412">
          <cell r="A412">
            <v>20600</v>
          </cell>
          <cell r="B412" t="str">
            <v>5</v>
          </cell>
          <cell r="C412" t="str">
            <v>원형철근</v>
          </cell>
          <cell r="D412" t="str">
            <v>38M/M 8.900KG/M</v>
          </cell>
          <cell r="E412">
            <v>24.507999999999999</v>
          </cell>
          <cell r="G412" t="str">
            <v>TON</v>
          </cell>
          <cell r="I412">
            <v>0</v>
          </cell>
          <cell r="K412" t="str">
            <v>IM00030</v>
          </cell>
          <cell r="L412" t="str">
            <v>A004</v>
          </cell>
          <cell r="M412" t="str">
            <v>U</v>
          </cell>
        </row>
        <row r="413">
          <cell r="A413">
            <v>20650</v>
          </cell>
          <cell r="B413" t="str">
            <v>5</v>
          </cell>
          <cell r="C413" t="str">
            <v>시멘트</v>
          </cell>
          <cell r="D413" t="str">
            <v>BULK</v>
          </cell>
          <cell r="E413">
            <v>31051</v>
          </cell>
          <cell r="G413" t="str">
            <v>TON</v>
          </cell>
          <cell r="I413">
            <v>0</v>
          </cell>
          <cell r="K413" t="str">
            <v>IM00100</v>
          </cell>
          <cell r="L413" t="str">
            <v>A004</v>
          </cell>
          <cell r="M413" t="str">
            <v>U</v>
          </cell>
        </row>
        <row r="414">
          <cell r="A414">
            <v>20700</v>
          </cell>
          <cell r="B414" t="str">
            <v>5</v>
          </cell>
          <cell r="C414" t="str">
            <v>시멘트</v>
          </cell>
          <cell r="D414" t="str">
            <v>40kg/대(포장품)</v>
          </cell>
          <cell r="E414">
            <v>33</v>
          </cell>
          <cell r="G414" t="str">
            <v>대</v>
          </cell>
          <cell r="I414">
            <v>0</v>
          </cell>
          <cell r="K414" t="str">
            <v>IM00095</v>
          </cell>
          <cell r="L414" t="str">
            <v>A004</v>
          </cell>
          <cell r="M414" t="str">
            <v>U</v>
          </cell>
        </row>
        <row r="415">
          <cell r="A415">
            <v>20750</v>
          </cell>
          <cell r="B415" t="str">
            <v>5</v>
          </cell>
          <cell r="C415" t="str">
            <v>레미콘</v>
          </cell>
          <cell r="D415" t="str">
            <v>40-150-8</v>
          </cell>
          <cell r="E415">
            <v>177</v>
          </cell>
          <cell r="G415" t="str">
            <v>M3</v>
          </cell>
          <cell r="I415">
            <v>0</v>
          </cell>
          <cell r="K415" t="str">
            <v>IM00075</v>
          </cell>
          <cell r="L415" t="str">
            <v>A004</v>
          </cell>
          <cell r="M415" t="str">
            <v>U</v>
          </cell>
        </row>
        <row r="416">
          <cell r="A416">
            <v>20800</v>
          </cell>
          <cell r="B416" t="str">
            <v>5</v>
          </cell>
          <cell r="C416" t="str">
            <v>레미콘</v>
          </cell>
          <cell r="D416" t="str">
            <v>40-210-8</v>
          </cell>
          <cell r="E416">
            <v>858</v>
          </cell>
          <cell r="G416" t="str">
            <v>M3</v>
          </cell>
          <cell r="I416">
            <v>0</v>
          </cell>
          <cell r="K416" t="str">
            <v>IM00080</v>
          </cell>
          <cell r="L416" t="str">
            <v>A004</v>
          </cell>
          <cell r="M416" t="str">
            <v>U</v>
          </cell>
        </row>
        <row r="417">
          <cell r="A417">
            <v>20850</v>
          </cell>
          <cell r="B417" t="str">
            <v>5</v>
          </cell>
          <cell r="C417" t="str">
            <v>투수성콘크리트</v>
          </cell>
          <cell r="E417">
            <v>3884</v>
          </cell>
          <cell r="G417" t="str">
            <v>M3</v>
          </cell>
          <cell r="I417">
            <v>0</v>
          </cell>
          <cell r="K417" t="str">
            <v>IM00103</v>
          </cell>
          <cell r="L417" t="str">
            <v>A004</v>
          </cell>
          <cell r="M417" t="str">
            <v>U</v>
          </cell>
        </row>
        <row r="418">
          <cell r="A418">
            <v>20900</v>
          </cell>
          <cell r="B418" t="str">
            <v>5</v>
          </cell>
          <cell r="C418" t="str">
            <v>아스팔트콘크리트</v>
          </cell>
          <cell r="D418" t="str">
            <v>#467  기층용(안정처리제)</v>
          </cell>
          <cell r="E418">
            <v>115467</v>
          </cell>
          <cell r="G418" t="str">
            <v>TON</v>
          </cell>
          <cell r="I418">
            <v>0</v>
          </cell>
          <cell r="K418" t="str">
            <v>IM00110</v>
          </cell>
          <cell r="L418" t="str">
            <v>A004</v>
          </cell>
          <cell r="M418" t="str">
            <v>U</v>
          </cell>
        </row>
        <row r="419">
          <cell r="A419">
            <v>20950</v>
          </cell>
          <cell r="B419" t="str">
            <v>5</v>
          </cell>
          <cell r="C419" t="str">
            <v>아스팔트콘크리트</v>
          </cell>
          <cell r="D419" t="str">
            <v>#78 표층용</v>
          </cell>
          <cell r="E419">
            <v>7245</v>
          </cell>
          <cell r="G419" t="str">
            <v>TON</v>
          </cell>
          <cell r="I419">
            <v>0</v>
          </cell>
          <cell r="K419" t="str">
            <v>IM00105</v>
          </cell>
          <cell r="L419" t="str">
            <v>A004</v>
          </cell>
          <cell r="M419" t="str">
            <v>U</v>
          </cell>
        </row>
        <row r="420">
          <cell r="A420">
            <v>21000</v>
          </cell>
          <cell r="B420" t="str">
            <v>5</v>
          </cell>
          <cell r="C420" t="str">
            <v>아스팔트(유제)</v>
          </cell>
          <cell r="D420" t="str">
            <v>RS(C)-3</v>
          </cell>
          <cell r="E420">
            <v>510</v>
          </cell>
          <cell r="G420" t="str">
            <v>D/R</v>
          </cell>
          <cell r="I420">
            <v>0</v>
          </cell>
          <cell r="K420" t="str">
            <v>IM00115</v>
          </cell>
          <cell r="L420" t="str">
            <v>A004</v>
          </cell>
          <cell r="M420" t="str">
            <v>U</v>
          </cell>
        </row>
        <row r="421">
          <cell r="A421">
            <v>21050</v>
          </cell>
          <cell r="B421" t="str">
            <v>5</v>
          </cell>
          <cell r="C421" t="str">
            <v>아스팔트(유제)</v>
          </cell>
          <cell r="D421" t="str">
            <v>RS(C)-4</v>
          </cell>
          <cell r="E421">
            <v>1162</v>
          </cell>
          <cell r="G421" t="str">
            <v>D/R</v>
          </cell>
          <cell r="I421">
            <v>0</v>
          </cell>
          <cell r="K421" t="str">
            <v>IM00120</v>
          </cell>
          <cell r="L421" t="str">
            <v>A004</v>
          </cell>
          <cell r="M421" t="str">
            <v>U</v>
          </cell>
        </row>
        <row r="422">
          <cell r="A422">
            <v>21100</v>
          </cell>
          <cell r="B422" t="str">
            <v>4</v>
          </cell>
          <cell r="C422" t="str">
            <v>4)골재대</v>
          </cell>
          <cell r="D422" t="str">
            <v>별산</v>
          </cell>
          <cell r="E422">
            <v>0</v>
          </cell>
          <cell r="I422">
            <v>0</v>
          </cell>
          <cell r="L422" t="str">
            <v>A004</v>
          </cell>
          <cell r="M422" t="str">
            <v>U</v>
          </cell>
        </row>
        <row r="423">
          <cell r="A423">
            <v>21150</v>
          </cell>
          <cell r="B423" t="str">
            <v>5</v>
          </cell>
          <cell r="C423" t="str">
            <v>쇄석자갈</v>
          </cell>
          <cell r="D423" t="str">
            <v>Φ40</v>
          </cell>
          <cell r="E423">
            <v>66286</v>
          </cell>
          <cell r="G423" t="str">
            <v>M3</v>
          </cell>
          <cell r="I423">
            <v>0</v>
          </cell>
          <cell r="K423" t="str">
            <v>IM00200</v>
          </cell>
          <cell r="L423" t="str">
            <v>A004</v>
          </cell>
          <cell r="M423" t="str">
            <v>U</v>
          </cell>
        </row>
        <row r="424">
          <cell r="A424">
            <v>21200</v>
          </cell>
          <cell r="B424" t="str">
            <v>5</v>
          </cell>
          <cell r="C424" t="str">
            <v>모래</v>
          </cell>
          <cell r="D424" t="str">
            <v>강모래</v>
          </cell>
          <cell r="E424">
            <v>49915</v>
          </cell>
          <cell r="G424" t="str">
            <v>M3</v>
          </cell>
          <cell r="I424">
            <v>0</v>
          </cell>
          <cell r="K424" t="str">
            <v>IM00160</v>
          </cell>
          <cell r="L424" t="str">
            <v>A004</v>
          </cell>
          <cell r="M424" t="str">
            <v>U</v>
          </cell>
        </row>
        <row r="425">
          <cell r="A425">
            <v>21250</v>
          </cell>
          <cell r="B425" t="str">
            <v>5</v>
          </cell>
          <cell r="C425" t="str">
            <v>보조기층</v>
          </cell>
          <cell r="D425" t="str">
            <v>Φ40</v>
          </cell>
          <cell r="E425">
            <v>106489</v>
          </cell>
          <cell r="G425" t="str">
            <v>M3</v>
          </cell>
          <cell r="I425">
            <v>0</v>
          </cell>
          <cell r="K425" t="str">
            <v>IM00180</v>
          </cell>
          <cell r="L425" t="str">
            <v>A004</v>
          </cell>
          <cell r="M425" t="str">
            <v>U</v>
          </cell>
        </row>
        <row r="426">
          <cell r="A426">
            <v>21300</v>
          </cell>
          <cell r="B426" t="str">
            <v>5</v>
          </cell>
          <cell r="C426" t="str">
            <v>보조기층</v>
          </cell>
          <cell r="D426" t="str">
            <v>Φ75</v>
          </cell>
          <cell r="E426">
            <v>10230</v>
          </cell>
          <cell r="G426" t="str">
            <v>M3</v>
          </cell>
          <cell r="I426">
            <v>0</v>
          </cell>
          <cell r="K426" t="str">
            <v>IM00190</v>
          </cell>
          <cell r="L426" t="str">
            <v>A004</v>
          </cell>
          <cell r="M426" t="str">
            <v>U</v>
          </cell>
        </row>
        <row r="427">
          <cell r="A427">
            <v>21350</v>
          </cell>
          <cell r="B427" t="str">
            <v>5</v>
          </cell>
          <cell r="C427" t="str">
            <v>동상방지층</v>
          </cell>
          <cell r="D427" t="str">
            <v>Φ75</v>
          </cell>
          <cell r="E427">
            <v>3349</v>
          </cell>
          <cell r="G427" t="str">
            <v>M3</v>
          </cell>
          <cell r="I427">
            <v>0</v>
          </cell>
          <cell r="K427" t="str">
            <v>IM00190</v>
          </cell>
          <cell r="L427" t="str">
            <v>A004</v>
          </cell>
          <cell r="M427" t="str">
            <v>U</v>
          </cell>
        </row>
        <row r="428">
          <cell r="A428">
            <v>21400</v>
          </cell>
          <cell r="B428" t="str">
            <v>3</v>
          </cell>
          <cell r="C428" t="str">
            <v>(마)부대공</v>
          </cell>
          <cell r="E428">
            <v>0</v>
          </cell>
          <cell r="I428">
            <v>0</v>
          </cell>
          <cell r="K428" t="str">
            <v>A005</v>
          </cell>
          <cell r="L428" t="str">
            <v>A0001</v>
          </cell>
          <cell r="M428" t="str">
            <v>U</v>
          </cell>
        </row>
        <row r="429">
          <cell r="A429">
            <v>21450</v>
          </cell>
          <cell r="B429" t="str">
            <v>4</v>
          </cell>
          <cell r="C429" t="str">
            <v>1)표지판</v>
          </cell>
          <cell r="E429">
            <v>0</v>
          </cell>
          <cell r="I429">
            <v>0</v>
          </cell>
          <cell r="L429" t="str">
            <v>A005</v>
          </cell>
          <cell r="M429" t="str">
            <v>U</v>
          </cell>
        </row>
        <row r="430">
          <cell r="A430">
            <v>21500</v>
          </cell>
          <cell r="B430" t="str">
            <v>5</v>
          </cell>
          <cell r="C430" t="str">
            <v>터파기(토사,0-6m)</v>
          </cell>
          <cell r="D430" t="str">
            <v>백호우 0.7M3</v>
          </cell>
          <cell r="E430">
            <v>184</v>
          </cell>
          <cell r="G430" t="str">
            <v>M3</v>
          </cell>
          <cell r="I430">
            <v>0</v>
          </cell>
          <cell r="K430" t="str">
            <v>IL00580</v>
          </cell>
          <cell r="L430" t="str">
            <v>A005</v>
          </cell>
          <cell r="M430" t="str">
            <v>U</v>
          </cell>
        </row>
        <row r="431">
          <cell r="A431">
            <v>21550</v>
          </cell>
          <cell r="B431" t="str">
            <v>5</v>
          </cell>
          <cell r="C431" t="str">
            <v>되메우기</v>
          </cell>
          <cell r="D431" t="str">
            <v>기계,B/H+RAMMER</v>
          </cell>
          <cell r="E431">
            <v>165</v>
          </cell>
          <cell r="G431" t="str">
            <v>M3</v>
          </cell>
          <cell r="I431">
            <v>0</v>
          </cell>
          <cell r="K431" t="str">
            <v>I00590</v>
          </cell>
          <cell r="L431" t="str">
            <v>A005</v>
          </cell>
          <cell r="M431" t="str">
            <v>U</v>
          </cell>
        </row>
        <row r="432">
          <cell r="A432">
            <v>21600</v>
          </cell>
          <cell r="B432" t="str">
            <v>5</v>
          </cell>
          <cell r="C432" t="str">
            <v>잡 석 부 설</v>
          </cell>
          <cell r="E432">
            <v>3</v>
          </cell>
          <cell r="G432" t="str">
            <v>M3</v>
          </cell>
          <cell r="I432">
            <v>0</v>
          </cell>
          <cell r="K432" t="str">
            <v>S1030</v>
          </cell>
          <cell r="L432" t="str">
            <v>A005</v>
          </cell>
          <cell r="M432" t="str">
            <v>U</v>
          </cell>
        </row>
        <row r="433">
          <cell r="A433">
            <v>21650</v>
          </cell>
          <cell r="B433" t="str">
            <v>5</v>
          </cell>
          <cell r="C433" t="str">
            <v>레미콘 타설</v>
          </cell>
          <cell r="D433" t="str">
            <v>인력, 소형 구조물</v>
          </cell>
          <cell r="E433">
            <v>2.4</v>
          </cell>
          <cell r="G433" t="str">
            <v>M3</v>
          </cell>
          <cell r="I433">
            <v>0</v>
          </cell>
          <cell r="K433" t="str">
            <v>I00840</v>
          </cell>
          <cell r="L433" t="str">
            <v>A005</v>
          </cell>
          <cell r="M433" t="str">
            <v>U</v>
          </cell>
        </row>
        <row r="434">
          <cell r="A434">
            <v>21700</v>
          </cell>
          <cell r="B434" t="str">
            <v>5</v>
          </cell>
          <cell r="C434" t="str">
            <v>레미콘 타설</v>
          </cell>
          <cell r="D434" t="str">
            <v>인력, 철근</v>
          </cell>
          <cell r="E434">
            <v>13.8</v>
          </cell>
          <cell r="G434" t="str">
            <v>M3</v>
          </cell>
          <cell r="I434">
            <v>0</v>
          </cell>
          <cell r="K434" t="str">
            <v>I00830</v>
          </cell>
          <cell r="L434" t="str">
            <v>A005</v>
          </cell>
          <cell r="M434" t="str">
            <v>U</v>
          </cell>
        </row>
        <row r="435">
          <cell r="A435">
            <v>21750</v>
          </cell>
          <cell r="B435" t="str">
            <v>5</v>
          </cell>
          <cell r="C435" t="str">
            <v>철근 가공 조립</v>
          </cell>
          <cell r="D435" t="str">
            <v>간  단</v>
          </cell>
          <cell r="E435">
            <v>0.71899999999999997</v>
          </cell>
          <cell r="G435" t="str">
            <v>TON</v>
          </cell>
          <cell r="I435">
            <v>0</v>
          </cell>
          <cell r="K435" t="str">
            <v>I00950</v>
          </cell>
          <cell r="L435" t="str">
            <v>A005</v>
          </cell>
          <cell r="M435" t="str">
            <v>U</v>
          </cell>
        </row>
        <row r="436">
          <cell r="A436">
            <v>21800</v>
          </cell>
          <cell r="B436" t="str">
            <v>5</v>
          </cell>
          <cell r="C436" t="str">
            <v>삼각표지판</v>
          </cell>
          <cell r="E436">
            <v>2</v>
          </cell>
          <cell r="G436" t="str">
            <v>개소</v>
          </cell>
          <cell r="I436">
            <v>0</v>
          </cell>
          <cell r="K436" t="str">
            <v>GS00480</v>
          </cell>
          <cell r="L436" t="str">
            <v>A005</v>
          </cell>
          <cell r="M436" t="str">
            <v>U</v>
          </cell>
        </row>
        <row r="437">
          <cell r="A437">
            <v>21850</v>
          </cell>
          <cell r="B437" t="str">
            <v>5</v>
          </cell>
          <cell r="C437" t="str">
            <v>안내표지판(사각:600X600)</v>
          </cell>
          <cell r="E437">
            <v>6</v>
          </cell>
          <cell r="G437" t="str">
            <v>개소</v>
          </cell>
          <cell r="I437">
            <v>0</v>
          </cell>
          <cell r="K437" t="str">
            <v>GS00490</v>
          </cell>
          <cell r="L437" t="str">
            <v>A005</v>
          </cell>
          <cell r="M437" t="str">
            <v>U</v>
          </cell>
        </row>
        <row r="438">
          <cell r="A438">
            <v>21900</v>
          </cell>
          <cell r="B438" t="str">
            <v>5</v>
          </cell>
          <cell r="C438" t="str">
            <v>안내표지판(내민식)</v>
          </cell>
          <cell r="E438">
            <v>1</v>
          </cell>
          <cell r="G438" t="str">
            <v>개소</v>
          </cell>
          <cell r="I438">
            <v>0</v>
          </cell>
          <cell r="K438" t="str">
            <v>GS00510</v>
          </cell>
          <cell r="L438" t="str">
            <v>A005</v>
          </cell>
          <cell r="M438" t="str">
            <v>U</v>
          </cell>
        </row>
        <row r="439">
          <cell r="A439">
            <v>21950</v>
          </cell>
          <cell r="B439" t="str">
            <v>5</v>
          </cell>
          <cell r="C439" t="str">
            <v>경보등</v>
          </cell>
          <cell r="E439">
            <v>1</v>
          </cell>
          <cell r="G439" t="str">
            <v>개소</v>
          </cell>
          <cell r="I439">
            <v>0</v>
          </cell>
          <cell r="K439" t="str">
            <v>GS00500</v>
          </cell>
          <cell r="L439" t="str">
            <v>A005</v>
          </cell>
          <cell r="M439" t="str">
            <v>U</v>
          </cell>
        </row>
        <row r="440">
          <cell r="A440">
            <v>22000</v>
          </cell>
          <cell r="B440" t="str">
            <v>4</v>
          </cell>
          <cell r="C440" t="str">
            <v>2)차선도색</v>
          </cell>
          <cell r="E440">
            <v>0</v>
          </cell>
          <cell r="I440">
            <v>0</v>
          </cell>
          <cell r="L440" t="str">
            <v>A005</v>
          </cell>
          <cell r="M440" t="str">
            <v>U</v>
          </cell>
        </row>
        <row r="441">
          <cell r="A441">
            <v>22050</v>
          </cell>
          <cell r="B441" t="str">
            <v>5</v>
          </cell>
          <cell r="C441" t="str">
            <v>차선도색(백색)</v>
          </cell>
          <cell r="D441" t="str">
            <v>기계식,가열형</v>
          </cell>
          <cell r="E441">
            <v>2234</v>
          </cell>
          <cell r="G441" t="str">
            <v>M2</v>
          </cell>
          <cell r="I441">
            <v>0</v>
          </cell>
          <cell r="K441" t="str">
            <v>IL42150</v>
          </cell>
          <cell r="L441" t="str">
            <v>A005</v>
          </cell>
          <cell r="M441" t="str">
            <v>U</v>
          </cell>
        </row>
        <row r="442">
          <cell r="A442">
            <v>22100</v>
          </cell>
          <cell r="B442" t="str">
            <v>5</v>
          </cell>
          <cell r="C442" t="str">
            <v>차선도색(백색)</v>
          </cell>
          <cell r="D442" t="str">
            <v>수동식,융착형</v>
          </cell>
          <cell r="E442">
            <v>367</v>
          </cell>
          <cell r="G442" t="str">
            <v>M2</v>
          </cell>
          <cell r="I442">
            <v>0</v>
          </cell>
          <cell r="K442" t="str">
            <v>IL42350</v>
          </cell>
          <cell r="L442" t="str">
            <v>A005</v>
          </cell>
          <cell r="M442" t="str">
            <v>U</v>
          </cell>
        </row>
        <row r="443">
          <cell r="A443">
            <v>22150</v>
          </cell>
          <cell r="B443" t="str">
            <v>5</v>
          </cell>
          <cell r="C443" t="str">
            <v>차선도색(황색)</v>
          </cell>
          <cell r="D443" t="str">
            <v>기계식,가열형</v>
          </cell>
          <cell r="E443">
            <v>739</v>
          </cell>
          <cell r="G443" t="str">
            <v>M2</v>
          </cell>
          <cell r="I443">
            <v>0</v>
          </cell>
          <cell r="K443" t="str">
            <v>IL42250</v>
          </cell>
          <cell r="L443" t="str">
            <v>A005</v>
          </cell>
          <cell r="M443" t="str">
            <v>U</v>
          </cell>
        </row>
        <row r="444">
          <cell r="A444">
            <v>22200</v>
          </cell>
          <cell r="B444" t="str">
            <v>5</v>
          </cell>
          <cell r="C444" t="str">
            <v>차선도색(황색)</v>
          </cell>
          <cell r="D444" t="str">
            <v>수동식,융착형</v>
          </cell>
          <cell r="E444">
            <v>300</v>
          </cell>
          <cell r="G444" t="str">
            <v>M2</v>
          </cell>
          <cell r="I444">
            <v>0</v>
          </cell>
          <cell r="K444" t="str">
            <v>IL42450</v>
          </cell>
          <cell r="L444" t="str">
            <v>A005</v>
          </cell>
          <cell r="M444" t="str">
            <v>U</v>
          </cell>
        </row>
        <row r="445">
          <cell r="A445">
            <v>22250</v>
          </cell>
          <cell r="B445" t="str">
            <v>5</v>
          </cell>
          <cell r="C445" t="str">
            <v>차선도색(검정색)</v>
          </cell>
          <cell r="D445" t="str">
            <v>수동식,융착형</v>
          </cell>
          <cell r="E445">
            <v>3</v>
          </cell>
          <cell r="G445" t="str">
            <v>M2</v>
          </cell>
          <cell r="I445">
            <v>0</v>
          </cell>
          <cell r="K445" t="str">
            <v>IL42550</v>
          </cell>
          <cell r="L445" t="str">
            <v>A005</v>
          </cell>
          <cell r="M445" t="str">
            <v>U</v>
          </cell>
        </row>
        <row r="446">
          <cell r="A446">
            <v>22300</v>
          </cell>
          <cell r="B446" t="str">
            <v>5</v>
          </cell>
          <cell r="C446" t="str">
            <v>도로 표지병</v>
          </cell>
          <cell r="E446">
            <v>221</v>
          </cell>
          <cell r="G446" t="str">
            <v>EA</v>
          </cell>
          <cell r="I446">
            <v>0</v>
          </cell>
          <cell r="K446" t="str">
            <v>IL41250</v>
          </cell>
          <cell r="L446" t="str">
            <v>A005</v>
          </cell>
          <cell r="M446" t="str">
            <v>U</v>
          </cell>
        </row>
        <row r="447">
          <cell r="A447">
            <v>22350</v>
          </cell>
          <cell r="B447" t="str">
            <v>4</v>
          </cell>
          <cell r="C447" t="str">
            <v>3)방음벽 및 방풍벽</v>
          </cell>
          <cell r="E447">
            <v>0</v>
          </cell>
          <cell r="I447">
            <v>0</v>
          </cell>
          <cell r="L447" t="str">
            <v>A005</v>
          </cell>
          <cell r="M447" t="str">
            <v>U</v>
          </cell>
        </row>
        <row r="448">
          <cell r="A448">
            <v>22400</v>
          </cell>
          <cell r="B448" t="str">
            <v>5</v>
          </cell>
          <cell r="C448" t="str">
            <v>방음벽</v>
          </cell>
          <cell r="E448">
            <v>790</v>
          </cell>
          <cell r="G448" t="str">
            <v>M</v>
          </cell>
          <cell r="I448">
            <v>0</v>
          </cell>
          <cell r="K448" t="str">
            <v>IL43250</v>
          </cell>
          <cell r="L448" t="str">
            <v>A005</v>
          </cell>
          <cell r="M448" t="str">
            <v>U</v>
          </cell>
        </row>
        <row r="449">
          <cell r="A449">
            <v>22450</v>
          </cell>
          <cell r="B449" t="str">
            <v>5</v>
          </cell>
          <cell r="C449" t="str">
            <v>방음판(흡음식)</v>
          </cell>
          <cell r="E449">
            <v>396</v>
          </cell>
          <cell r="G449" t="str">
            <v>SPAN</v>
          </cell>
          <cell r="I449">
            <v>0</v>
          </cell>
          <cell r="K449" t="str">
            <v>IL43260</v>
          </cell>
          <cell r="L449" t="str">
            <v>A005</v>
          </cell>
          <cell r="M449" t="str">
            <v>U</v>
          </cell>
        </row>
        <row r="450">
          <cell r="A450">
            <v>22500</v>
          </cell>
          <cell r="B450" t="str">
            <v>5</v>
          </cell>
          <cell r="C450" t="str">
            <v>방풍벽</v>
          </cell>
          <cell r="D450" t="str">
            <v>H=8.0M</v>
          </cell>
          <cell r="E450">
            <v>60</v>
          </cell>
          <cell r="G450" t="str">
            <v>M</v>
          </cell>
          <cell r="I450">
            <v>0</v>
          </cell>
          <cell r="K450" t="str">
            <v>IL43150</v>
          </cell>
          <cell r="L450" t="str">
            <v>A005</v>
          </cell>
          <cell r="M450" t="str">
            <v>U</v>
          </cell>
        </row>
        <row r="451">
          <cell r="A451">
            <v>22550</v>
          </cell>
          <cell r="B451" t="str">
            <v>4</v>
          </cell>
          <cell r="C451" t="str">
            <v>4)울타리 및 기타시설</v>
          </cell>
          <cell r="E451">
            <v>0</v>
          </cell>
          <cell r="I451">
            <v>0</v>
          </cell>
          <cell r="L451" t="str">
            <v>A005</v>
          </cell>
          <cell r="M451" t="str">
            <v>U</v>
          </cell>
        </row>
        <row r="452">
          <cell r="A452">
            <v>22600</v>
          </cell>
          <cell r="B452" t="str">
            <v>5</v>
          </cell>
          <cell r="C452" t="str">
            <v>벽돌담울타리(벽체)</v>
          </cell>
          <cell r="D452" t="str">
            <v>H=2.4M</v>
          </cell>
          <cell r="E452">
            <v>354</v>
          </cell>
          <cell r="G452" t="str">
            <v>M</v>
          </cell>
          <cell r="I452">
            <v>0</v>
          </cell>
          <cell r="K452" t="str">
            <v>IL43210</v>
          </cell>
          <cell r="L452" t="str">
            <v>A005</v>
          </cell>
          <cell r="M452" t="str">
            <v>U</v>
          </cell>
        </row>
        <row r="453">
          <cell r="A453">
            <v>22650</v>
          </cell>
          <cell r="B453" t="str">
            <v>5</v>
          </cell>
          <cell r="C453" t="str">
            <v>벽돌담울타리(기둥)</v>
          </cell>
          <cell r="D453" t="str">
            <v>H=2.4M</v>
          </cell>
          <cell r="E453">
            <v>125</v>
          </cell>
          <cell r="G453" t="str">
            <v>개소</v>
          </cell>
          <cell r="I453">
            <v>0</v>
          </cell>
          <cell r="K453" t="str">
            <v>IL43220</v>
          </cell>
          <cell r="L453" t="str">
            <v>A005</v>
          </cell>
          <cell r="M453" t="str">
            <v>U</v>
          </cell>
        </row>
        <row r="454">
          <cell r="A454">
            <v>22700</v>
          </cell>
          <cell r="B454" t="str">
            <v>5</v>
          </cell>
          <cell r="C454" t="str">
            <v>벽돌담울타리(울타리)</v>
          </cell>
          <cell r="D454" t="str">
            <v>H=2.4M</v>
          </cell>
          <cell r="E454">
            <v>379</v>
          </cell>
          <cell r="G454" t="str">
            <v>M</v>
          </cell>
          <cell r="I454">
            <v>0</v>
          </cell>
          <cell r="K454" t="str">
            <v>IL43225</v>
          </cell>
          <cell r="L454" t="str">
            <v>A005</v>
          </cell>
          <cell r="M454" t="str">
            <v>U</v>
          </cell>
        </row>
        <row r="455">
          <cell r="A455">
            <v>22750</v>
          </cell>
          <cell r="B455" t="str">
            <v>5</v>
          </cell>
          <cell r="C455" t="str">
            <v>벽돌담울타리(수로횡단구간)</v>
          </cell>
          <cell r="D455" t="str">
            <v>H=2.4M</v>
          </cell>
          <cell r="E455">
            <v>1</v>
          </cell>
          <cell r="G455" t="str">
            <v>개소</v>
          </cell>
          <cell r="I455">
            <v>0</v>
          </cell>
          <cell r="K455" t="str">
            <v>IL43230</v>
          </cell>
          <cell r="L455" t="str">
            <v>A005</v>
          </cell>
          <cell r="M455" t="str">
            <v>U</v>
          </cell>
        </row>
        <row r="456">
          <cell r="A456">
            <v>22800</v>
          </cell>
          <cell r="B456" t="str">
            <v>5</v>
          </cell>
          <cell r="C456" t="str">
            <v>슬라이딩 게이트</v>
          </cell>
          <cell r="D456" t="str">
            <v>L=7.2M</v>
          </cell>
          <cell r="E456">
            <v>1</v>
          </cell>
          <cell r="G456" t="str">
            <v>개소</v>
          </cell>
          <cell r="I456">
            <v>0</v>
          </cell>
          <cell r="K456" t="str">
            <v>IL43240</v>
          </cell>
          <cell r="L456" t="str">
            <v>A005</v>
          </cell>
          <cell r="M456" t="str">
            <v>U</v>
          </cell>
        </row>
        <row r="457">
          <cell r="A457">
            <v>22850</v>
          </cell>
          <cell r="B457" t="str">
            <v>5</v>
          </cell>
          <cell r="C457" t="str">
            <v>자전거보관소</v>
          </cell>
          <cell r="D457" t="str">
            <v>H=2.3M,W=3.0M</v>
          </cell>
          <cell r="E457">
            <v>1</v>
          </cell>
          <cell r="G457" t="str">
            <v>개소</v>
          </cell>
          <cell r="I457">
            <v>0</v>
          </cell>
          <cell r="K457" t="str">
            <v>IL43300</v>
          </cell>
          <cell r="L457" t="str">
            <v>A005</v>
          </cell>
          <cell r="M457" t="str">
            <v>U</v>
          </cell>
        </row>
        <row r="458">
          <cell r="A458">
            <v>22900</v>
          </cell>
          <cell r="B458" t="str">
            <v>5</v>
          </cell>
          <cell r="C458" t="str">
            <v>출하대</v>
          </cell>
          <cell r="E458">
            <v>1</v>
          </cell>
          <cell r="G458" t="str">
            <v>식</v>
          </cell>
          <cell r="I458">
            <v>0</v>
          </cell>
          <cell r="K458" t="str">
            <v>IL43350</v>
          </cell>
          <cell r="L458" t="str">
            <v>A005</v>
          </cell>
          <cell r="M458" t="str">
            <v>U</v>
          </cell>
        </row>
        <row r="459">
          <cell r="A459">
            <v>22950</v>
          </cell>
          <cell r="B459" t="str">
            <v>5</v>
          </cell>
          <cell r="C459" t="str">
            <v>HOLDING POINT</v>
          </cell>
          <cell r="D459" t="str">
            <v>Φ19X2400MM</v>
          </cell>
          <cell r="E459">
            <v>6</v>
          </cell>
          <cell r="G459" t="str">
            <v>EA</v>
          </cell>
          <cell r="I459">
            <v>0</v>
          </cell>
          <cell r="K459" t="str">
            <v>IL43360</v>
          </cell>
          <cell r="L459" t="str">
            <v>A005</v>
          </cell>
          <cell r="M459" t="str">
            <v>U</v>
          </cell>
        </row>
        <row r="460">
          <cell r="A460">
            <v>23000</v>
          </cell>
          <cell r="B460" t="str">
            <v>5</v>
          </cell>
          <cell r="C460" t="str">
            <v>PE 차량지지대</v>
          </cell>
          <cell r="D460" t="str">
            <v>150X120X750</v>
          </cell>
          <cell r="E460">
            <v>122</v>
          </cell>
          <cell r="G460" t="str">
            <v>EA</v>
          </cell>
          <cell r="I460">
            <v>0</v>
          </cell>
          <cell r="K460" t="str">
            <v>MB0110</v>
          </cell>
          <cell r="L460" t="str">
            <v>A005</v>
          </cell>
          <cell r="M460" t="str">
            <v>U</v>
          </cell>
        </row>
        <row r="461">
          <cell r="A461">
            <v>23050</v>
          </cell>
          <cell r="B461" t="str">
            <v>5</v>
          </cell>
          <cell r="C461" t="str">
            <v>헬리포트</v>
          </cell>
          <cell r="E461">
            <v>1</v>
          </cell>
          <cell r="G461" t="str">
            <v>식</v>
          </cell>
          <cell r="I461">
            <v>0</v>
          </cell>
          <cell r="K461" t="str">
            <v>IL43370</v>
          </cell>
          <cell r="L461" t="str">
            <v>A005</v>
          </cell>
          <cell r="M461" t="str">
            <v>U</v>
          </cell>
        </row>
        <row r="462">
          <cell r="A462">
            <v>23100</v>
          </cell>
          <cell r="B462" t="str">
            <v>4</v>
          </cell>
          <cell r="C462" t="str">
            <v>5)통신시설공</v>
          </cell>
          <cell r="E462">
            <v>0</v>
          </cell>
          <cell r="I462">
            <v>0</v>
          </cell>
          <cell r="L462" t="str">
            <v>A005</v>
          </cell>
          <cell r="M462" t="str">
            <v>U</v>
          </cell>
        </row>
        <row r="463">
          <cell r="A463">
            <v>23150</v>
          </cell>
          <cell r="B463" t="str">
            <v>5</v>
          </cell>
          <cell r="C463" t="str">
            <v>통신관로(조경구간)</v>
          </cell>
          <cell r="E463">
            <v>98</v>
          </cell>
          <cell r="G463" t="str">
            <v>M</v>
          </cell>
          <cell r="I463">
            <v>0</v>
          </cell>
          <cell r="K463" t="str">
            <v>IL43500</v>
          </cell>
          <cell r="L463" t="str">
            <v>A005</v>
          </cell>
          <cell r="M463" t="str">
            <v>U</v>
          </cell>
        </row>
        <row r="464">
          <cell r="A464">
            <v>23200</v>
          </cell>
          <cell r="B464" t="str">
            <v>5</v>
          </cell>
          <cell r="C464" t="str">
            <v>통신관로(포장구간)</v>
          </cell>
          <cell r="D464" t="str">
            <v>TYPE-A</v>
          </cell>
          <cell r="E464">
            <v>12</v>
          </cell>
          <cell r="G464" t="str">
            <v>M</v>
          </cell>
          <cell r="I464">
            <v>0</v>
          </cell>
          <cell r="K464" t="str">
            <v>IL43510</v>
          </cell>
          <cell r="L464" t="str">
            <v>A005</v>
          </cell>
          <cell r="M464" t="str">
            <v>U</v>
          </cell>
        </row>
        <row r="465">
          <cell r="A465">
            <v>23250</v>
          </cell>
          <cell r="B465" t="str">
            <v>5</v>
          </cell>
          <cell r="C465" t="str">
            <v>통신관로(포장구간)</v>
          </cell>
          <cell r="D465" t="str">
            <v>TYPE-B</v>
          </cell>
          <cell r="E465">
            <v>389</v>
          </cell>
          <cell r="G465" t="str">
            <v>M</v>
          </cell>
          <cell r="I465">
            <v>0</v>
          </cell>
          <cell r="K465" t="str">
            <v>IL43520</v>
          </cell>
          <cell r="L465" t="str">
            <v>A005</v>
          </cell>
          <cell r="M465" t="str">
            <v>U</v>
          </cell>
        </row>
        <row r="466">
          <cell r="A466">
            <v>23300</v>
          </cell>
          <cell r="B466" t="str">
            <v>5</v>
          </cell>
          <cell r="C466" t="str">
            <v>스틸파이프</v>
          </cell>
          <cell r="D466" t="str">
            <v>D100MM</v>
          </cell>
          <cell r="E466">
            <v>697</v>
          </cell>
          <cell r="G466" t="str">
            <v>M</v>
          </cell>
          <cell r="I466">
            <v>0</v>
          </cell>
          <cell r="K466" t="str">
            <v>M02400E3</v>
          </cell>
          <cell r="L466" t="str">
            <v>A005</v>
          </cell>
          <cell r="M466" t="str">
            <v>U</v>
          </cell>
        </row>
        <row r="467">
          <cell r="A467">
            <v>23350</v>
          </cell>
          <cell r="B467" t="str">
            <v>5</v>
          </cell>
          <cell r="C467" t="str">
            <v>분기T형3호맨홀(차량용)</v>
          </cell>
          <cell r="E467">
            <v>2</v>
          </cell>
          <cell r="G467" t="str">
            <v>개소</v>
          </cell>
          <cell r="I467">
            <v>0</v>
          </cell>
          <cell r="K467" t="str">
            <v>IL43540</v>
          </cell>
          <cell r="L467" t="str">
            <v>A005</v>
          </cell>
          <cell r="M467" t="str">
            <v>U</v>
          </cell>
        </row>
        <row r="468">
          <cell r="A468">
            <v>23400</v>
          </cell>
          <cell r="B468" t="str">
            <v>5</v>
          </cell>
          <cell r="C468" t="str">
            <v>직선2호맨홀</v>
          </cell>
          <cell r="E468">
            <v>2</v>
          </cell>
          <cell r="G468" t="str">
            <v>개소</v>
          </cell>
          <cell r="I468">
            <v>0</v>
          </cell>
          <cell r="K468" t="str">
            <v>IL43560</v>
          </cell>
          <cell r="L468" t="str">
            <v>A005</v>
          </cell>
          <cell r="M468" t="str">
            <v>U</v>
          </cell>
        </row>
        <row r="469">
          <cell r="A469">
            <v>23450</v>
          </cell>
          <cell r="B469" t="str">
            <v>5</v>
          </cell>
          <cell r="C469" t="str">
            <v>분기T형3호맨홀(항공기용)</v>
          </cell>
          <cell r="E469">
            <v>1</v>
          </cell>
          <cell r="G469" t="str">
            <v>개소</v>
          </cell>
          <cell r="I469">
            <v>0</v>
          </cell>
          <cell r="K469" t="str">
            <v>IL43550</v>
          </cell>
          <cell r="L469" t="str">
            <v>A005</v>
          </cell>
          <cell r="M469" t="str">
            <v>U</v>
          </cell>
        </row>
        <row r="470">
          <cell r="A470">
            <v>23500</v>
          </cell>
          <cell r="B470" t="str">
            <v>4</v>
          </cell>
          <cell r="C470" t="str">
            <v>6)가설공</v>
          </cell>
          <cell r="E470">
            <v>0</v>
          </cell>
          <cell r="I470">
            <v>0</v>
          </cell>
          <cell r="L470" t="str">
            <v>A005</v>
          </cell>
          <cell r="M470" t="str">
            <v>U</v>
          </cell>
        </row>
        <row r="471">
          <cell r="A471">
            <v>23550</v>
          </cell>
          <cell r="B471" t="str">
            <v>5</v>
          </cell>
          <cell r="C471" t="str">
            <v>터파기(토사,0-6m)</v>
          </cell>
          <cell r="D471" t="str">
            <v>백호우 0.7M3</v>
          </cell>
          <cell r="E471">
            <v>662</v>
          </cell>
          <cell r="G471" t="str">
            <v>M3</v>
          </cell>
          <cell r="I471">
            <v>0</v>
          </cell>
          <cell r="K471" t="str">
            <v>IL00580</v>
          </cell>
          <cell r="L471" t="str">
            <v>A005</v>
          </cell>
          <cell r="M471" t="str">
            <v>U</v>
          </cell>
        </row>
        <row r="472">
          <cell r="A472">
            <v>23600</v>
          </cell>
          <cell r="B472" t="str">
            <v>5</v>
          </cell>
          <cell r="C472" t="str">
            <v>되메우기</v>
          </cell>
          <cell r="D472" t="str">
            <v>기계,B/H+RAMMER</v>
          </cell>
          <cell r="E472">
            <v>533</v>
          </cell>
          <cell r="G472" t="str">
            <v>M3</v>
          </cell>
          <cell r="I472">
            <v>0</v>
          </cell>
          <cell r="K472" t="str">
            <v>I00590</v>
          </cell>
          <cell r="L472" t="str">
            <v>A005</v>
          </cell>
          <cell r="M472" t="str">
            <v>U</v>
          </cell>
        </row>
        <row r="473">
          <cell r="A473">
            <v>23650</v>
          </cell>
          <cell r="B473" t="str">
            <v>5</v>
          </cell>
          <cell r="C473" t="str">
            <v>버림 콘크리트 타설</v>
          </cell>
          <cell r="D473" t="str">
            <v>인력</v>
          </cell>
          <cell r="E473">
            <v>102</v>
          </cell>
          <cell r="G473" t="str">
            <v>M3</v>
          </cell>
          <cell r="I473">
            <v>0</v>
          </cell>
          <cell r="K473" t="str">
            <v>I00850</v>
          </cell>
          <cell r="L473" t="str">
            <v>A005</v>
          </cell>
          <cell r="M473" t="str">
            <v>U</v>
          </cell>
        </row>
        <row r="474">
          <cell r="A474">
            <v>23700</v>
          </cell>
          <cell r="B474" t="str">
            <v>5</v>
          </cell>
          <cell r="C474" t="str">
            <v>레미콘 타설</v>
          </cell>
          <cell r="D474" t="str">
            <v>인력, 철근</v>
          </cell>
          <cell r="E474">
            <v>179</v>
          </cell>
          <cell r="G474" t="str">
            <v>M3</v>
          </cell>
          <cell r="I474">
            <v>0</v>
          </cell>
          <cell r="K474" t="str">
            <v>I00830</v>
          </cell>
          <cell r="L474" t="str">
            <v>A005</v>
          </cell>
          <cell r="M474" t="str">
            <v>U</v>
          </cell>
        </row>
        <row r="475">
          <cell r="A475">
            <v>23750</v>
          </cell>
          <cell r="B475" t="str">
            <v>5</v>
          </cell>
          <cell r="C475" t="str">
            <v>합판 거푸집</v>
          </cell>
          <cell r="D475" t="str">
            <v>6 회</v>
          </cell>
          <cell r="E475">
            <v>329</v>
          </cell>
          <cell r="G475" t="str">
            <v>M2</v>
          </cell>
          <cell r="I475">
            <v>0</v>
          </cell>
          <cell r="K475" t="str">
            <v>I00940</v>
          </cell>
          <cell r="L475" t="str">
            <v>A005</v>
          </cell>
          <cell r="M475" t="str">
            <v>U</v>
          </cell>
        </row>
        <row r="476">
          <cell r="A476">
            <v>23800</v>
          </cell>
          <cell r="B476" t="str">
            <v>5</v>
          </cell>
          <cell r="C476" t="str">
            <v>잡 석 부 설</v>
          </cell>
          <cell r="E476">
            <v>49</v>
          </cell>
          <cell r="G476" t="str">
            <v>M3</v>
          </cell>
          <cell r="I476">
            <v>0</v>
          </cell>
          <cell r="K476" t="str">
            <v>S1030</v>
          </cell>
          <cell r="L476" t="str">
            <v>A005</v>
          </cell>
          <cell r="M476" t="str">
            <v>U</v>
          </cell>
        </row>
        <row r="477">
          <cell r="A477">
            <v>23850</v>
          </cell>
          <cell r="B477" t="str">
            <v>5</v>
          </cell>
          <cell r="C477" t="str">
            <v>철근 가공 조립</v>
          </cell>
          <cell r="D477" t="str">
            <v>간  단</v>
          </cell>
          <cell r="E477">
            <v>2.15</v>
          </cell>
          <cell r="G477" t="str">
            <v>TON</v>
          </cell>
          <cell r="I477">
            <v>0</v>
          </cell>
          <cell r="K477" t="str">
            <v>I00950</v>
          </cell>
          <cell r="L477" t="str">
            <v>A005</v>
          </cell>
          <cell r="M477" t="str">
            <v>U</v>
          </cell>
        </row>
        <row r="478">
          <cell r="A478">
            <v>23900</v>
          </cell>
          <cell r="B478" t="str">
            <v>5</v>
          </cell>
          <cell r="C478" t="str">
            <v>조립식 가설 사무소</v>
          </cell>
          <cell r="D478" t="str">
            <v>36개월</v>
          </cell>
          <cell r="E478">
            <v>240</v>
          </cell>
          <cell r="G478" t="str">
            <v>M2</v>
          </cell>
          <cell r="I478">
            <v>0</v>
          </cell>
          <cell r="K478" t="str">
            <v>J00020050</v>
          </cell>
          <cell r="L478" t="str">
            <v>A005</v>
          </cell>
          <cell r="M478" t="str">
            <v>U</v>
          </cell>
        </row>
        <row r="479">
          <cell r="A479">
            <v>23950</v>
          </cell>
          <cell r="B479" t="str">
            <v>5</v>
          </cell>
          <cell r="C479" t="str">
            <v>조립식 가설 창고</v>
          </cell>
          <cell r="D479" t="str">
            <v>36개월</v>
          </cell>
          <cell r="E479">
            <v>120</v>
          </cell>
          <cell r="G479" t="str">
            <v>M2</v>
          </cell>
          <cell r="I479">
            <v>0</v>
          </cell>
          <cell r="K479" t="str">
            <v>J00050040</v>
          </cell>
          <cell r="L479" t="str">
            <v>A005</v>
          </cell>
          <cell r="M479" t="str">
            <v>U</v>
          </cell>
        </row>
        <row r="480">
          <cell r="A480">
            <v>24000</v>
          </cell>
          <cell r="B480" t="str">
            <v>5</v>
          </cell>
          <cell r="C480" t="str">
            <v>작업소</v>
          </cell>
          <cell r="D480" t="str">
            <v>36개월</v>
          </cell>
          <cell r="E480">
            <v>240</v>
          </cell>
          <cell r="G480" t="str">
            <v>M2</v>
          </cell>
          <cell r="I480">
            <v>0</v>
          </cell>
          <cell r="K480" t="str">
            <v>J00050040</v>
          </cell>
          <cell r="L480" t="str">
            <v>A005</v>
          </cell>
          <cell r="M480" t="str">
            <v>U</v>
          </cell>
        </row>
        <row r="481">
          <cell r="A481">
            <v>24050</v>
          </cell>
          <cell r="B481" t="str">
            <v>5</v>
          </cell>
          <cell r="C481" t="str">
            <v>가설 숙소</v>
          </cell>
          <cell r="D481" t="str">
            <v>36개월</v>
          </cell>
          <cell r="E481">
            <v>240</v>
          </cell>
          <cell r="G481" t="str">
            <v>M2</v>
          </cell>
          <cell r="I481">
            <v>0</v>
          </cell>
          <cell r="K481" t="str">
            <v>J00070030</v>
          </cell>
          <cell r="L481" t="str">
            <v>A005</v>
          </cell>
          <cell r="M481" t="str">
            <v>U</v>
          </cell>
        </row>
        <row r="482">
          <cell r="A482">
            <v>24100</v>
          </cell>
          <cell r="B482" t="str">
            <v>5</v>
          </cell>
          <cell r="C482" t="str">
            <v>시험실</v>
          </cell>
          <cell r="D482" t="str">
            <v>36개월</v>
          </cell>
          <cell r="E482">
            <v>100</v>
          </cell>
          <cell r="G482" t="str">
            <v>M2</v>
          </cell>
          <cell r="I482">
            <v>0</v>
          </cell>
          <cell r="K482" t="str">
            <v>J00040030</v>
          </cell>
          <cell r="L482" t="str">
            <v>A005</v>
          </cell>
          <cell r="M482" t="str">
            <v>U</v>
          </cell>
        </row>
        <row r="483">
          <cell r="A483">
            <v>24150</v>
          </cell>
          <cell r="B483" t="str">
            <v>5</v>
          </cell>
          <cell r="C483" t="str">
            <v>가설전등</v>
          </cell>
          <cell r="E483">
            <v>1</v>
          </cell>
          <cell r="G483" t="str">
            <v>식</v>
          </cell>
          <cell r="I483">
            <v>0</v>
          </cell>
          <cell r="K483" t="str">
            <v>HP00005</v>
          </cell>
          <cell r="L483" t="str">
            <v>A005</v>
          </cell>
          <cell r="M483" t="str">
            <v>U</v>
          </cell>
        </row>
        <row r="484">
          <cell r="A484">
            <v>24200</v>
          </cell>
          <cell r="B484" t="str">
            <v>5</v>
          </cell>
          <cell r="C484" t="str">
            <v>가설도로</v>
          </cell>
          <cell r="E484">
            <v>389</v>
          </cell>
          <cell r="G484" t="str">
            <v>M</v>
          </cell>
          <cell r="I484">
            <v>0</v>
          </cell>
          <cell r="K484" t="str">
            <v>IL43400</v>
          </cell>
          <cell r="L484" t="str">
            <v>A005</v>
          </cell>
          <cell r="M484" t="str">
            <v>U</v>
          </cell>
        </row>
        <row r="485">
          <cell r="A485">
            <v>24250</v>
          </cell>
          <cell r="B485" t="str">
            <v>5</v>
          </cell>
          <cell r="C485" t="str">
            <v>가설방진망 E.G.I휀스</v>
          </cell>
          <cell r="D485" t="str">
            <v>견적</v>
          </cell>
          <cell r="E485">
            <v>173</v>
          </cell>
          <cell r="G485" t="str">
            <v>SPAN</v>
          </cell>
          <cell r="I485">
            <v>0</v>
          </cell>
          <cell r="K485" t="str">
            <v>GS00590</v>
          </cell>
          <cell r="L485" t="str">
            <v>A005</v>
          </cell>
          <cell r="M485" t="str">
            <v>U</v>
          </cell>
        </row>
        <row r="486">
          <cell r="A486">
            <v>24300</v>
          </cell>
          <cell r="B486" t="str">
            <v>5</v>
          </cell>
          <cell r="C486" t="str">
            <v>세륜기</v>
          </cell>
          <cell r="D486" t="str">
            <v>2200x5150x1000</v>
          </cell>
          <cell r="E486">
            <v>2</v>
          </cell>
          <cell r="G486" t="str">
            <v>대</v>
          </cell>
          <cell r="I486">
            <v>0</v>
          </cell>
          <cell r="K486" t="str">
            <v>M7245103</v>
          </cell>
          <cell r="L486" t="str">
            <v>A005</v>
          </cell>
          <cell r="M486" t="str">
            <v>U</v>
          </cell>
        </row>
        <row r="487">
          <cell r="A487">
            <v>24350</v>
          </cell>
          <cell r="B487" t="str">
            <v>5</v>
          </cell>
          <cell r="C487" t="str">
            <v>능형망울타리(평지)</v>
          </cell>
          <cell r="D487" t="str">
            <v>H=2.4M,W=3M</v>
          </cell>
          <cell r="E487">
            <v>97</v>
          </cell>
          <cell r="G487" t="str">
            <v>SPAN</v>
          </cell>
          <cell r="I487">
            <v>0</v>
          </cell>
          <cell r="K487" t="str">
            <v>I01731</v>
          </cell>
          <cell r="L487" t="str">
            <v>A005</v>
          </cell>
          <cell r="M487" t="str">
            <v>U</v>
          </cell>
        </row>
        <row r="488">
          <cell r="A488">
            <v>24400</v>
          </cell>
          <cell r="B488" t="str">
            <v>5</v>
          </cell>
          <cell r="C488" t="str">
            <v>대문</v>
          </cell>
          <cell r="D488" t="str">
            <v>H=2.4,W=6.0M</v>
          </cell>
          <cell r="E488">
            <v>2</v>
          </cell>
          <cell r="G488" t="str">
            <v>개소</v>
          </cell>
          <cell r="I488">
            <v>0</v>
          </cell>
          <cell r="K488" t="str">
            <v>I01795</v>
          </cell>
          <cell r="L488" t="str">
            <v>A005</v>
          </cell>
          <cell r="M488" t="str">
            <v>U</v>
          </cell>
        </row>
        <row r="489">
          <cell r="A489">
            <v>24450</v>
          </cell>
          <cell r="B489" t="str">
            <v>5</v>
          </cell>
          <cell r="C489" t="str">
            <v>P.P 마대쌓기 및 헐기</v>
          </cell>
          <cell r="E489">
            <v>94</v>
          </cell>
          <cell r="G489" t="str">
            <v>M3</v>
          </cell>
          <cell r="I489">
            <v>0</v>
          </cell>
          <cell r="K489" t="str">
            <v>J00640020</v>
          </cell>
          <cell r="L489" t="str">
            <v>A005</v>
          </cell>
          <cell r="M489" t="str">
            <v>U</v>
          </cell>
        </row>
        <row r="490">
          <cell r="A490">
            <v>24500</v>
          </cell>
          <cell r="B490" t="str">
            <v>5</v>
          </cell>
          <cell r="C490" t="str">
            <v>물푸기</v>
          </cell>
          <cell r="E490">
            <v>480</v>
          </cell>
          <cell r="G490" t="str">
            <v>HR</v>
          </cell>
          <cell r="I490">
            <v>0</v>
          </cell>
          <cell r="K490" t="str">
            <v>SD30010</v>
          </cell>
          <cell r="L490" t="str">
            <v>A005</v>
          </cell>
          <cell r="M490" t="str">
            <v>U</v>
          </cell>
        </row>
        <row r="491">
          <cell r="A491">
            <v>24550</v>
          </cell>
          <cell r="B491" t="str">
            <v>4</v>
          </cell>
          <cell r="C491" t="str">
            <v>7)기타</v>
          </cell>
          <cell r="E491">
            <v>0</v>
          </cell>
          <cell r="I491">
            <v>0</v>
          </cell>
          <cell r="L491" t="str">
            <v>A005</v>
          </cell>
          <cell r="M491" t="str">
            <v>U</v>
          </cell>
        </row>
        <row r="492">
          <cell r="A492">
            <v>24600</v>
          </cell>
          <cell r="B492" t="str">
            <v>5</v>
          </cell>
          <cell r="C492" t="str">
            <v>시 험 비</v>
          </cell>
          <cell r="E492">
            <v>1</v>
          </cell>
          <cell r="G492" t="str">
            <v>식</v>
          </cell>
          <cell r="I492">
            <v>0</v>
          </cell>
          <cell r="K492" t="str">
            <v>HP70710</v>
          </cell>
          <cell r="L492" t="str">
            <v>A005</v>
          </cell>
          <cell r="M492" t="str">
            <v>U</v>
          </cell>
        </row>
        <row r="493">
          <cell r="A493">
            <v>24650</v>
          </cell>
          <cell r="B493" t="str">
            <v>5</v>
          </cell>
          <cell r="C493" t="str">
            <v>중기운반비</v>
          </cell>
          <cell r="E493">
            <v>1</v>
          </cell>
          <cell r="G493" t="str">
            <v>식</v>
          </cell>
          <cell r="I493">
            <v>0</v>
          </cell>
          <cell r="K493" t="str">
            <v>HP70700</v>
          </cell>
          <cell r="L493" t="str">
            <v>A005</v>
          </cell>
          <cell r="M493" t="str">
            <v>U</v>
          </cell>
        </row>
        <row r="494">
          <cell r="A494">
            <v>24700</v>
          </cell>
          <cell r="B494" t="str">
            <v>5</v>
          </cell>
          <cell r="C494" t="str">
            <v>시공 상세도면 작성비</v>
          </cell>
          <cell r="E494">
            <v>118</v>
          </cell>
          <cell r="G494" t="str">
            <v>매</v>
          </cell>
          <cell r="I494">
            <v>0</v>
          </cell>
          <cell r="K494" t="str">
            <v>IL90600</v>
          </cell>
          <cell r="L494" t="str">
            <v>A005</v>
          </cell>
          <cell r="M494" t="str">
            <v>U</v>
          </cell>
        </row>
        <row r="495">
          <cell r="A495">
            <v>24750</v>
          </cell>
          <cell r="B495" t="str">
            <v>5</v>
          </cell>
          <cell r="C495" t="str">
            <v>콘크리트 배치 플랜트 설치 및 철거공</v>
          </cell>
          <cell r="D495" t="str">
            <v>(120 M3)</v>
          </cell>
          <cell r="E495">
            <v>2</v>
          </cell>
          <cell r="G495" t="str">
            <v>기</v>
          </cell>
          <cell r="I495">
            <v>0</v>
          </cell>
          <cell r="K495" t="str">
            <v>SD10510</v>
          </cell>
          <cell r="L495" t="str">
            <v>A005</v>
          </cell>
          <cell r="M495" t="str">
            <v>U</v>
          </cell>
        </row>
        <row r="496">
          <cell r="A496">
            <v>24800</v>
          </cell>
          <cell r="B496" t="str">
            <v>4</v>
          </cell>
          <cell r="C496" t="str">
            <v>8)가시설공</v>
          </cell>
          <cell r="E496">
            <v>0</v>
          </cell>
          <cell r="I496">
            <v>0</v>
          </cell>
          <cell r="L496" t="str">
            <v>A005</v>
          </cell>
          <cell r="M496" t="str">
            <v>U</v>
          </cell>
        </row>
        <row r="497">
          <cell r="A497">
            <v>24850</v>
          </cell>
          <cell r="B497" t="str">
            <v>5</v>
          </cell>
          <cell r="C497" t="str">
            <v>SHEET PILE 항타</v>
          </cell>
          <cell r="D497" t="str">
            <v>SP-Ⅲa(400X150X13)</v>
          </cell>
          <cell r="E497">
            <v>3146</v>
          </cell>
          <cell r="G497" t="str">
            <v>본</v>
          </cell>
          <cell r="I497">
            <v>0</v>
          </cell>
          <cell r="K497" t="str">
            <v>IS00100</v>
          </cell>
          <cell r="L497" t="str">
            <v>A005</v>
          </cell>
          <cell r="M497" t="str">
            <v>U</v>
          </cell>
        </row>
        <row r="498">
          <cell r="A498">
            <v>24900</v>
          </cell>
          <cell r="B498" t="str">
            <v>5</v>
          </cell>
          <cell r="C498" t="str">
            <v>SHEET PILE 인발</v>
          </cell>
          <cell r="D498" t="str">
            <v>SP-Ⅲa(400X150X13)</v>
          </cell>
          <cell r="E498">
            <v>3146</v>
          </cell>
          <cell r="G498" t="str">
            <v>본</v>
          </cell>
          <cell r="I498">
            <v>0</v>
          </cell>
          <cell r="K498" t="str">
            <v>IS00200</v>
          </cell>
          <cell r="L498" t="str">
            <v>A005</v>
          </cell>
          <cell r="M498" t="str">
            <v>U</v>
          </cell>
        </row>
        <row r="499">
          <cell r="A499">
            <v>24950</v>
          </cell>
          <cell r="B499" t="str">
            <v>5</v>
          </cell>
          <cell r="C499" t="str">
            <v>STRUT 제작</v>
          </cell>
          <cell r="D499" t="str">
            <v>H-300x300</v>
          </cell>
          <cell r="E499">
            <v>616</v>
          </cell>
          <cell r="G499" t="str">
            <v>본</v>
          </cell>
          <cell r="I499">
            <v>0</v>
          </cell>
          <cell r="K499" t="str">
            <v>H-10001</v>
          </cell>
          <cell r="L499" t="str">
            <v>A005</v>
          </cell>
          <cell r="M499" t="str">
            <v>U</v>
          </cell>
        </row>
        <row r="500">
          <cell r="A500">
            <v>25000</v>
          </cell>
          <cell r="B500" t="str">
            <v>5</v>
          </cell>
          <cell r="C500" t="str">
            <v>STRUT 설치,철거</v>
          </cell>
          <cell r="D500" t="str">
            <v>H-300x300</v>
          </cell>
          <cell r="E500">
            <v>616</v>
          </cell>
          <cell r="G500" t="str">
            <v>개소</v>
          </cell>
          <cell r="I500">
            <v>0</v>
          </cell>
          <cell r="K500" t="str">
            <v>IS00300</v>
          </cell>
          <cell r="L500" t="str">
            <v>A005</v>
          </cell>
          <cell r="M500" t="str">
            <v>U</v>
          </cell>
        </row>
        <row r="501">
          <cell r="A501">
            <v>25050</v>
          </cell>
          <cell r="B501" t="str">
            <v>5</v>
          </cell>
          <cell r="C501" t="str">
            <v>WALE 설치,철거</v>
          </cell>
          <cell r="D501" t="str">
            <v>H-300x300</v>
          </cell>
          <cell r="E501">
            <v>3741</v>
          </cell>
          <cell r="G501" t="str">
            <v>M</v>
          </cell>
          <cell r="I501">
            <v>0</v>
          </cell>
          <cell r="K501" t="str">
            <v>IS00400</v>
          </cell>
          <cell r="L501" t="str">
            <v>A005</v>
          </cell>
          <cell r="M501" t="str">
            <v>U</v>
          </cell>
        </row>
        <row r="502">
          <cell r="A502">
            <v>25100</v>
          </cell>
          <cell r="B502" t="str">
            <v>5</v>
          </cell>
          <cell r="C502" t="str">
            <v>띠장연결 해체(H-300*305).</v>
          </cell>
          <cell r="E502">
            <v>364</v>
          </cell>
          <cell r="G502" t="str">
            <v>개소</v>
          </cell>
          <cell r="I502">
            <v>0</v>
          </cell>
          <cell r="K502" t="str">
            <v>S2461</v>
          </cell>
          <cell r="L502" t="str">
            <v>A005</v>
          </cell>
          <cell r="M502" t="str">
            <v>U</v>
          </cell>
        </row>
        <row r="503">
          <cell r="A503">
            <v>25150</v>
          </cell>
          <cell r="B503" t="str">
            <v>5</v>
          </cell>
          <cell r="C503" t="str">
            <v>우각부 띠장 접합.</v>
          </cell>
          <cell r="E503">
            <v>6</v>
          </cell>
          <cell r="G503" t="str">
            <v>개소</v>
          </cell>
          <cell r="I503">
            <v>0</v>
          </cell>
          <cell r="K503" t="str">
            <v>S252</v>
          </cell>
          <cell r="L503" t="str">
            <v>A005</v>
          </cell>
          <cell r="M503" t="str">
            <v>U</v>
          </cell>
        </row>
        <row r="504">
          <cell r="A504">
            <v>25200</v>
          </cell>
          <cell r="B504" t="str">
            <v>5</v>
          </cell>
          <cell r="C504" t="str">
            <v>사보강재  설치 및 철거</v>
          </cell>
          <cell r="D504" t="str">
            <v>(H-300X300)</v>
          </cell>
          <cell r="E504">
            <v>12</v>
          </cell>
          <cell r="G504" t="str">
            <v>개소</v>
          </cell>
          <cell r="I504">
            <v>0</v>
          </cell>
          <cell r="K504" t="str">
            <v>S247</v>
          </cell>
          <cell r="L504" t="str">
            <v>A005</v>
          </cell>
          <cell r="M504" t="str">
            <v>U</v>
          </cell>
        </row>
        <row r="505">
          <cell r="A505">
            <v>25250</v>
          </cell>
          <cell r="B505" t="str">
            <v>5</v>
          </cell>
          <cell r="C505" t="str">
            <v>화타쐐기 제작 및 설치,철거</v>
          </cell>
          <cell r="D505" t="str">
            <v>(H-300X300)</v>
          </cell>
          <cell r="E505">
            <v>24</v>
          </cell>
          <cell r="G505" t="str">
            <v>개소</v>
          </cell>
          <cell r="I505">
            <v>0</v>
          </cell>
          <cell r="K505" t="str">
            <v>IS00500</v>
          </cell>
          <cell r="L505" t="str">
            <v>A005</v>
          </cell>
          <cell r="M505" t="str">
            <v>U</v>
          </cell>
        </row>
        <row r="506">
          <cell r="A506">
            <v>25300</v>
          </cell>
          <cell r="B506" t="str">
            <v>5</v>
          </cell>
          <cell r="C506" t="str">
            <v>보걸이 설치 철거</v>
          </cell>
          <cell r="D506" t="str">
            <v>Φ22</v>
          </cell>
          <cell r="E506">
            <v>1256</v>
          </cell>
          <cell r="G506" t="str">
            <v>개소</v>
          </cell>
          <cell r="I506">
            <v>0</v>
          </cell>
          <cell r="K506" t="str">
            <v>S242</v>
          </cell>
          <cell r="L506" t="str">
            <v>A005</v>
          </cell>
          <cell r="M506" t="str">
            <v>U</v>
          </cell>
        </row>
        <row r="507">
          <cell r="A507">
            <v>25350</v>
          </cell>
          <cell r="B507" t="str">
            <v>5</v>
          </cell>
          <cell r="C507" t="str">
            <v>RAKER 연결부(손율30% 적용)</v>
          </cell>
          <cell r="E507">
            <v>1232</v>
          </cell>
          <cell r="G507" t="str">
            <v>개소</v>
          </cell>
          <cell r="I507">
            <v>0</v>
          </cell>
          <cell r="K507" t="str">
            <v>S2501</v>
          </cell>
          <cell r="L507" t="str">
            <v>A005</v>
          </cell>
          <cell r="M507" t="str">
            <v>U</v>
          </cell>
        </row>
        <row r="508">
          <cell r="A508">
            <v>25400</v>
          </cell>
          <cell r="B508" t="str">
            <v>5</v>
          </cell>
          <cell r="C508" t="str">
            <v>RAKER 설치,철거</v>
          </cell>
          <cell r="E508">
            <v>616</v>
          </cell>
          <cell r="G508" t="str">
            <v>개소</v>
          </cell>
          <cell r="I508">
            <v>0</v>
          </cell>
          <cell r="K508" t="str">
            <v>IS00600</v>
          </cell>
          <cell r="L508" t="str">
            <v>A005</v>
          </cell>
          <cell r="M508" t="str">
            <v>U</v>
          </cell>
        </row>
        <row r="509">
          <cell r="A509">
            <v>25450</v>
          </cell>
          <cell r="B509" t="str">
            <v>5</v>
          </cell>
          <cell r="C509" t="str">
            <v>H-PILE 항타 (Raker지지용)</v>
          </cell>
          <cell r="E509">
            <v>308</v>
          </cell>
          <cell r="G509" t="str">
            <v>본</v>
          </cell>
          <cell r="I509">
            <v>0</v>
          </cell>
          <cell r="K509" t="str">
            <v>H-90105</v>
          </cell>
          <cell r="L509" t="str">
            <v>A005</v>
          </cell>
          <cell r="M509" t="str">
            <v>U</v>
          </cell>
        </row>
        <row r="510">
          <cell r="A510">
            <v>25500</v>
          </cell>
          <cell r="B510" t="str">
            <v>5</v>
          </cell>
          <cell r="C510" t="str">
            <v>H-PILE 인발 (RAKER지지용)</v>
          </cell>
          <cell r="E510">
            <v>308</v>
          </cell>
          <cell r="G510" t="str">
            <v>본</v>
          </cell>
          <cell r="I510">
            <v>0</v>
          </cell>
          <cell r="K510" t="str">
            <v>H-90205</v>
          </cell>
          <cell r="L510" t="str">
            <v>A005</v>
          </cell>
          <cell r="M510" t="str">
            <v>U</v>
          </cell>
        </row>
        <row r="511">
          <cell r="A511">
            <v>25550</v>
          </cell>
          <cell r="B511" t="str">
            <v>5</v>
          </cell>
          <cell r="C511" t="str">
            <v>JACK 손료 (6개월미만)</v>
          </cell>
          <cell r="D511" t="str">
            <v>100 TON</v>
          </cell>
          <cell r="E511">
            <v>616</v>
          </cell>
          <cell r="G511" t="str">
            <v>EA</v>
          </cell>
          <cell r="I511">
            <v>0</v>
          </cell>
          <cell r="K511" t="str">
            <v>WC14002</v>
          </cell>
          <cell r="L511" t="str">
            <v>A005</v>
          </cell>
          <cell r="M511" t="str">
            <v>U</v>
          </cell>
        </row>
        <row r="512">
          <cell r="A512">
            <v>25600</v>
          </cell>
          <cell r="B512" t="str">
            <v>5</v>
          </cell>
          <cell r="C512" t="str">
            <v>SHEET PILE 방수</v>
          </cell>
          <cell r="E512">
            <v>1837</v>
          </cell>
          <cell r="G512" t="str">
            <v>M2</v>
          </cell>
          <cell r="I512">
            <v>0</v>
          </cell>
          <cell r="K512" t="str">
            <v>WQ31020</v>
          </cell>
          <cell r="L512" t="str">
            <v>A005</v>
          </cell>
          <cell r="M512" t="str">
            <v>U</v>
          </cell>
        </row>
        <row r="513">
          <cell r="A513">
            <v>25650</v>
          </cell>
          <cell r="B513" t="str">
            <v>5</v>
          </cell>
          <cell r="C513" t="str">
            <v>합판 거푸집</v>
          </cell>
          <cell r="D513" t="str">
            <v>6 회</v>
          </cell>
          <cell r="E513">
            <v>1235</v>
          </cell>
          <cell r="G513" t="str">
            <v>M2</v>
          </cell>
          <cell r="I513">
            <v>0</v>
          </cell>
          <cell r="K513" t="str">
            <v>I00940</v>
          </cell>
          <cell r="L513" t="str">
            <v>A005</v>
          </cell>
          <cell r="M513" t="str">
            <v>U</v>
          </cell>
        </row>
        <row r="514">
          <cell r="A514">
            <v>25700</v>
          </cell>
          <cell r="B514" t="str">
            <v>5</v>
          </cell>
          <cell r="C514" t="str">
            <v>버림 콘크리트 타설</v>
          </cell>
          <cell r="D514" t="str">
            <v>인력</v>
          </cell>
          <cell r="E514">
            <v>615</v>
          </cell>
          <cell r="G514" t="str">
            <v>M3</v>
          </cell>
          <cell r="I514">
            <v>0</v>
          </cell>
          <cell r="K514" t="str">
            <v>I00850</v>
          </cell>
          <cell r="L514" t="str">
            <v>A005</v>
          </cell>
          <cell r="M514" t="str">
            <v>U</v>
          </cell>
        </row>
        <row r="515">
          <cell r="A515">
            <v>25750</v>
          </cell>
          <cell r="B515" t="str">
            <v>4</v>
          </cell>
          <cell r="C515" t="str">
            <v>9)운반비</v>
          </cell>
          <cell r="E515">
            <v>0</v>
          </cell>
          <cell r="I515">
            <v>0</v>
          </cell>
          <cell r="L515" t="str">
            <v>A005</v>
          </cell>
          <cell r="M515" t="str">
            <v>U</v>
          </cell>
        </row>
        <row r="516">
          <cell r="A516">
            <v>25800</v>
          </cell>
          <cell r="B516" t="str">
            <v>5</v>
          </cell>
          <cell r="C516" t="str">
            <v>철근운반</v>
          </cell>
          <cell r="E516">
            <v>3681.2530000000002</v>
          </cell>
          <cell r="G516" t="str">
            <v>TON</v>
          </cell>
          <cell r="I516">
            <v>0</v>
          </cell>
          <cell r="K516" t="str">
            <v>S010</v>
          </cell>
          <cell r="L516" t="str">
            <v>A005</v>
          </cell>
          <cell r="M516" t="str">
            <v>U</v>
          </cell>
        </row>
        <row r="517">
          <cell r="A517">
            <v>25850</v>
          </cell>
          <cell r="B517" t="str">
            <v>5</v>
          </cell>
          <cell r="C517" t="str">
            <v>SHEET PILE 운반</v>
          </cell>
          <cell r="D517" t="str">
            <v>포항-현장</v>
          </cell>
          <cell r="E517">
            <v>1793.2</v>
          </cell>
          <cell r="G517" t="str">
            <v>TON</v>
          </cell>
          <cell r="I517">
            <v>0</v>
          </cell>
          <cell r="K517" t="str">
            <v>H-60001</v>
          </cell>
          <cell r="L517" t="str">
            <v>A005</v>
          </cell>
          <cell r="M517" t="str">
            <v>U</v>
          </cell>
        </row>
        <row r="518">
          <cell r="A518">
            <v>25900</v>
          </cell>
          <cell r="B518" t="str">
            <v>5</v>
          </cell>
          <cell r="C518" t="str">
            <v>강재(H-BEAM)운반</v>
          </cell>
          <cell r="D518" t="str">
            <v>포항-현장</v>
          </cell>
          <cell r="E518">
            <v>1168.23</v>
          </cell>
          <cell r="G518" t="str">
            <v>TON</v>
          </cell>
          <cell r="I518">
            <v>0</v>
          </cell>
          <cell r="K518" t="str">
            <v>H-60003</v>
          </cell>
          <cell r="L518" t="str">
            <v>A005</v>
          </cell>
          <cell r="M518" t="str">
            <v>U</v>
          </cell>
        </row>
        <row r="519">
          <cell r="A519">
            <v>25950</v>
          </cell>
          <cell r="B519" t="str">
            <v>5</v>
          </cell>
          <cell r="C519" t="str">
            <v>시멘트운반(40KG/포)</v>
          </cell>
          <cell r="E519">
            <v>6149</v>
          </cell>
          <cell r="G519" t="str">
            <v>TON</v>
          </cell>
          <cell r="I519">
            <v>0</v>
          </cell>
          <cell r="K519" t="str">
            <v>S006</v>
          </cell>
          <cell r="L519" t="str">
            <v>A005</v>
          </cell>
          <cell r="M519" t="str">
            <v>U</v>
          </cell>
        </row>
        <row r="520">
          <cell r="A520">
            <v>26000</v>
          </cell>
          <cell r="B520" t="str">
            <v>5</v>
          </cell>
          <cell r="C520" t="str">
            <v>시멘트운반</v>
          </cell>
          <cell r="D520" t="str">
            <v>bulk</v>
          </cell>
          <cell r="E520">
            <v>31051</v>
          </cell>
          <cell r="G520" t="str">
            <v>TON</v>
          </cell>
          <cell r="I520">
            <v>0</v>
          </cell>
          <cell r="K520" t="str">
            <v>S007</v>
          </cell>
          <cell r="L520" t="str">
            <v>A005</v>
          </cell>
          <cell r="M520" t="str">
            <v>U</v>
          </cell>
        </row>
        <row r="521">
          <cell r="A521">
            <v>26050</v>
          </cell>
          <cell r="B521" t="str">
            <v>5</v>
          </cell>
          <cell r="C521" t="str">
            <v>아스팔트운반</v>
          </cell>
          <cell r="D521" t="str">
            <v>RS(C)-3,4</v>
          </cell>
          <cell r="E521">
            <v>334</v>
          </cell>
          <cell r="G521" t="str">
            <v>TON</v>
          </cell>
          <cell r="I521">
            <v>0</v>
          </cell>
          <cell r="K521" t="str">
            <v>S008</v>
          </cell>
          <cell r="L521" t="str">
            <v>A005</v>
          </cell>
          <cell r="M521" t="str">
            <v>U</v>
          </cell>
        </row>
        <row r="522">
          <cell r="A522">
            <v>26100</v>
          </cell>
          <cell r="B522" t="str">
            <v>5</v>
          </cell>
          <cell r="C522" t="str">
            <v>흄관운반</v>
          </cell>
          <cell r="D522" t="str">
            <v>D=300M/M</v>
          </cell>
          <cell r="E522">
            <v>5</v>
          </cell>
          <cell r="G522" t="str">
            <v>M</v>
          </cell>
          <cell r="I522">
            <v>0</v>
          </cell>
          <cell r="K522" t="str">
            <v>S011</v>
          </cell>
          <cell r="L522" t="str">
            <v>A005</v>
          </cell>
          <cell r="M522" t="str">
            <v>U</v>
          </cell>
        </row>
        <row r="523">
          <cell r="A523">
            <v>26150</v>
          </cell>
          <cell r="B523" t="str">
            <v>5</v>
          </cell>
          <cell r="C523" t="str">
            <v>흄관운반</v>
          </cell>
          <cell r="D523" t="str">
            <v>D=450M/M</v>
          </cell>
          <cell r="E523">
            <v>1034</v>
          </cell>
          <cell r="G523" t="str">
            <v>M</v>
          </cell>
          <cell r="I523">
            <v>0</v>
          </cell>
          <cell r="K523" t="str">
            <v>S012</v>
          </cell>
          <cell r="L523" t="str">
            <v>A005</v>
          </cell>
          <cell r="M523" t="str">
            <v>U</v>
          </cell>
        </row>
        <row r="524">
          <cell r="A524">
            <v>26200</v>
          </cell>
          <cell r="B524" t="str">
            <v>5</v>
          </cell>
          <cell r="C524" t="str">
            <v>흄관운반</v>
          </cell>
          <cell r="D524" t="str">
            <v>D=600M/M</v>
          </cell>
          <cell r="E524">
            <v>175</v>
          </cell>
          <cell r="G524" t="str">
            <v>M</v>
          </cell>
          <cell r="I524">
            <v>0</v>
          </cell>
          <cell r="K524" t="str">
            <v>S014</v>
          </cell>
          <cell r="L524" t="str">
            <v>A005</v>
          </cell>
          <cell r="M524" t="str">
            <v>U</v>
          </cell>
        </row>
        <row r="525">
          <cell r="A525">
            <v>26250</v>
          </cell>
          <cell r="B525" t="str">
            <v>5</v>
          </cell>
          <cell r="C525" t="str">
            <v>흄관운반</v>
          </cell>
          <cell r="D525" t="str">
            <v>D=800M/M</v>
          </cell>
          <cell r="E525">
            <v>317</v>
          </cell>
          <cell r="G525" t="str">
            <v>M</v>
          </cell>
          <cell r="I525">
            <v>0</v>
          </cell>
          <cell r="K525" t="str">
            <v>S016</v>
          </cell>
          <cell r="L525" t="str">
            <v>A005</v>
          </cell>
          <cell r="M525" t="str">
            <v>U</v>
          </cell>
        </row>
        <row r="526">
          <cell r="A526">
            <v>26300</v>
          </cell>
          <cell r="B526" t="str">
            <v>5</v>
          </cell>
          <cell r="C526" t="str">
            <v>흄관운반</v>
          </cell>
          <cell r="D526" t="str">
            <v>D=1000M/M</v>
          </cell>
          <cell r="E526">
            <v>28</v>
          </cell>
          <cell r="G526" t="str">
            <v>M</v>
          </cell>
          <cell r="I526">
            <v>0</v>
          </cell>
          <cell r="K526" t="str">
            <v>S018</v>
          </cell>
          <cell r="L526" t="str">
            <v>A005</v>
          </cell>
          <cell r="M526" t="str">
            <v>U</v>
          </cell>
        </row>
        <row r="527">
          <cell r="A527">
            <v>26350</v>
          </cell>
          <cell r="B527" t="str">
            <v>5</v>
          </cell>
          <cell r="C527" t="str">
            <v>흄관운반</v>
          </cell>
          <cell r="D527" t="str">
            <v>D=1200M/M</v>
          </cell>
          <cell r="E527">
            <v>332</v>
          </cell>
          <cell r="G527" t="str">
            <v>M</v>
          </cell>
          <cell r="I527">
            <v>0</v>
          </cell>
          <cell r="K527" t="str">
            <v>S020</v>
          </cell>
          <cell r="L527" t="str">
            <v>A005</v>
          </cell>
          <cell r="M527" t="str">
            <v>U</v>
          </cell>
        </row>
        <row r="528">
          <cell r="A528">
            <v>26400</v>
          </cell>
          <cell r="B528" t="str">
            <v>4</v>
          </cell>
          <cell r="C528" t="str">
            <v>10)고재대</v>
          </cell>
          <cell r="E528">
            <v>0</v>
          </cell>
          <cell r="I528">
            <v>0</v>
          </cell>
          <cell r="L528" t="str">
            <v>A005</v>
          </cell>
          <cell r="M528" t="str">
            <v>U</v>
          </cell>
        </row>
        <row r="529">
          <cell r="A529">
            <v>26450</v>
          </cell>
          <cell r="B529" t="str">
            <v>5</v>
          </cell>
          <cell r="C529" t="str">
            <v>철근고재대</v>
          </cell>
          <cell r="D529" t="str">
            <v>부산지역</v>
          </cell>
          <cell r="E529">
            <v>96.474000000000004</v>
          </cell>
          <cell r="G529" t="str">
            <v>TON</v>
          </cell>
          <cell r="I529">
            <v>0</v>
          </cell>
          <cell r="K529" t="str">
            <v>GS0300</v>
          </cell>
          <cell r="L529" t="str">
            <v>A005</v>
          </cell>
          <cell r="M529" t="str">
            <v>U</v>
          </cell>
        </row>
        <row r="530">
          <cell r="A530">
            <v>26500</v>
          </cell>
          <cell r="B530" t="str">
            <v>5</v>
          </cell>
          <cell r="C530" t="str">
            <v>철골고재대</v>
          </cell>
          <cell r="D530" t="str">
            <v>부산지역</v>
          </cell>
          <cell r="E530">
            <v>58.564999999999998</v>
          </cell>
          <cell r="G530" t="str">
            <v>TON</v>
          </cell>
          <cell r="I530">
            <v>0</v>
          </cell>
          <cell r="K530" t="str">
            <v>GS0300</v>
          </cell>
          <cell r="L530" t="str">
            <v>A005</v>
          </cell>
          <cell r="M530" t="str">
            <v>U</v>
          </cell>
        </row>
        <row r="531">
          <cell r="A531">
            <v>26550</v>
          </cell>
          <cell r="B531" t="str">
            <v>4</v>
          </cell>
          <cell r="C531" t="str">
            <v>11)사급자재대</v>
          </cell>
          <cell r="D531" t="str">
            <v>별산</v>
          </cell>
          <cell r="E531">
            <v>0</v>
          </cell>
          <cell r="I531">
            <v>0</v>
          </cell>
          <cell r="L531" t="str">
            <v>A005</v>
          </cell>
          <cell r="M531" t="str">
            <v>U</v>
          </cell>
        </row>
        <row r="532">
          <cell r="A532">
            <v>26600</v>
          </cell>
          <cell r="B532" t="str">
            <v>5</v>
          </cell>
          <cell r="C532" t="str">
            <v>시멘트</v>
          </cell>
          <cell r="D532" t="str">
            <v>40kg/대(포장품)</v>
          </cell>
          <cell r="E532">
            <v>4980</v>
          </cell>
          <cell r="G532" t="str">
            <v>대</v>
          </cell>
          <cell r="I532">
            <v>0</v>
          </cell>
          <cell r="K532" t="str">
            <v>IM00095</v>
          </cell>
          <cell r="L532" t="str">
            <v>A005</v>
          </cell>
          <cell r="M532" t="str">
            <v>U</v>
          </cell>
        </row>
        <row r="533">
          <cell r="A533">
            <v>26650</v>
          </cell>
          <cell r="B533" t="str">
            <v>5</v>
          </cell>
          <cell r="C533" t="str">
            <v>이형철근</v>
          </cell>
          <cell r="D533" t="str">
            <v>10M/M 0.560KG/M</v>
          </cell>
          <cell r="E533">
            <v>0.90200000000000002</v>
          </cell>
          <cell r="G533" t="str">
            <v>TON</v>
          </cell>
          <cell r="I533">
            <v>0</v>
          </cell>
          <cell r="K533" t="str">
            <v>IM00035</v>
          </cell>
          <cell r="L533" t="str">
            <v>A005</v>
          </cell>
          <cell r="M533" t="str">
            <v>U</v>
          </cell>
        </row>
        <row r="534">
          <cell r="A534">
            <v>26700</v>
          </cell>
          <cell r="B534" t="str">
            <v>5</v>
          </cell>
          <cell r="C534" t="str">
            <v>이형철근</v>
          </cell>
          <cell r="D534" t="str">
            <v>13M/M 0.995KG/M</v>
          </cell>
          <cell r="E534">
            <v>68.998000000000005</v>
          </cell>
          <cell r="G534" t="str">
            <v>TON</v>
          </cell>
          <cell r="I534">
            <v>0</v>
          </cell>
          <cell r="K534" t="str">
            <v>IM00040</v>
          </cell>
          <cell r="L534" t="str">
            <v>A005</v>
          </cell>
          <cell r="M534" t="str">
            <v>U</v>
          </cell>
        </row>
        <row r="535">
          <cell r="A535">
            <v>26750</v>
          </cell>
          <cell r="B535" t="str">
            <v>5</v>
          </cell>
          <cell r="C535" t="str">
            <v>이형철근</v>
          </cell>
          <cell r="D535" t="str">
            <v>16M/M 1.560KG/M</v>
          </cell>
          <cell r="E535">
            <v>151.55199999999999</v>
          </cell>
          <cell r="G535" t="str">
            <v>TON</v>
          </cell>
          <cell r="I535">
            <v>0</v>
          </cell>
          <cell r="K535" t="str">
            <v>IM00045</v>
          </cell>
          <cell r="L535" t="str">
            <v>A005</v>
          </cell>
          <cell r="M535" t="str">
            <v>U</v>
          </cell>
        </row>
        <row r="536">
          <cell r="A536">
            <v>26800</v>
          </cell>
          <cell r="B536" t="str">
            <v>5</v>
          </cell>
          <cell r="C536" t="str">
            <v>이형철근</v>
          </cell>
          <cell r="D536" t="str">
            <v>19M/M 2.250KG/M</v>
          </cell>
          <cell r="E536">
            <v>2.431</v>
          </cell>
          <cell r="G536" t="str">
            <v>TON</v>
          </cell>
          <cell r="I536">
            <v>0</v>
          </cell>
          <cell r="K536" t="str">
            <v>IM00050</v>
          </cell>
          <cell r="L536" t="str">
            <v>A005</v>
          </cell>
          <cell r="M536" t="str">
            <v>U</v>
          </cell>
        </row>
        <row r="537">
          <cell r="A537">
            <v>26850</v>
          </cell>
          <cell r="B537" t="str">
            <v>5</v>
          </cell>
          <cell r="C537" t="str">
            <v>이형철근</v>
          </cell>
          <cell r="D537" t="str">
            <v>22M/M 3.040KG/M</v>
          </cell>
          <cell r="E537">
            <v>2.93</v>
          </cell>
          <cell r="G537" t="str">
            <v>TON</v>
          </cell>
          <cell r="I537">
            <v>0</v>
          </cell>
          <cell r="K537" t="str">
            <v>IM00055</v>
          </cell>
          <cell r="L537" t="str">
            <v>A005</v>
          </cell>
          <cell r="M537" t="str">
            <v>U</v>
          </cell>
        </row>
        <row r="538">
          <cell r="A538">
            <v>26900</v>
          </cell>
          <cell r="B538" t="str">
            <v>5</v>
          </cell>
          <cell r="C538" t="str">
            <v>이형철근</v>
          </cell>
          <cell r="D538" t="str">
            <v>29M/M 5.040KG/M</v>
          </cell>
          <cell r="E538">
            <v>0.995</v>
          </cell>
          <cell r="G538" t="str">
            <v>TON</v>
          </cell>
          <cell r="I538">
            <v>0</v>
          </cell>
          <cell r="K538" t="str">
            <v>IM00065</v>
          </cell>
          <cell r="L538" t="str">
            <v>A005</v>
          </cell>
          <cell r="M538" t="str">
            <v>U</v>
          </cell>
        </row>
        <row r="539">
          <cell r="A539">
            <v>26950</v>
          </cell>
          <cell r="B539" t="str">
            <v>5</v>
          </cell>
          <cell r="C539" t="str">
            <v>원형철근</v>
          </cell>
          <cell r="D539" t="str">
            <v>19M/M 6.310KG/M</v>
          </cell>
          <cell r="E539">
            <v>0.19600000000000001</v>
          </cell>
          <cell r="G539" t="str">
            <v>TON</v>
          </cell>
          <cell r="I539">
            <v>0</v>
          </cell>
          <cell r="K539" t="str">
            <v>IM00027</v>
          </cell>
          <cell r="L539" t="str">
            <v>A005</v>
          </cell>
          <cell r="M539" t="str">
            <v>U</v>
          </cell>
        </row>
        <row r="540">
          <cell r="A540">
            <v>27000</v>
          </cell>
          <cell r="B540" t="str">
            <v>5</v>
          </cell>
          <cell r="C540" t="str">
            <v>레미콘</v>
          </cell>
          <cell r="D540" t="str">
            <v>40-150-8</v>
          </cell>
          <cell r="E540">
            <v>979</v>
          </cell>
          <cell r="G540" t="str">
            <v>M3</v>
          </cell>
          <cell r="I540">
            <v>0</v>
          </cell>
          <cell r="K540" t="str">
            <v>IM00075</v>
          </cell>
          <cell r="L540" t="str">
            <v>A005</v>
          </cell>
          <cell r="M540" t="str">
            <v>U</v>
          </cell>
        </row>
        <row r="541">
          <cell r="A541">
            <v>27050</v>
          </cell>
          <cell r="B541" t="str">
            <v>5</v>
          </cell>
          <cell r="C541" t="str">
            <v>레미콘</v>
          </cell>
          <cell r="D541" t="str">
            <v>40-210-8</v>
          </cell>
          <cell r="E541">
            <v>300</v>
          </cell>
          <cell r="G541" t="str">
            <v>M3</v>
          </cell>
          <cell r="I541">
            <v>0</v>
          </cell>
          <cell r="K541" t="str">
            <v>IM00080</v>
          </cell>
          <cell r="L541" t="str">
            <v>A005</v>
          </cell>
          <cell r="M541" t="str">
            <v>U</v>
          </cell>
        </row>
        <row r="542">
          <cell r="A542">
            <v>27100</v>
          </cell>
          <cell r="B542" t="str">
            <v>5</v>
          </cell>
          <cell r="C542" t="str">
            <v>레미콘</v>
          </cell>
          <cell r="D542" t="str">
            <v>25-210-8</v>
          </cell>
          <cell r="E542">
            <v>204</v>
          </cell>
          <cell r="G542" t="str">
            <v>M3</v>
          </cell>
          <cell r="I542">
            <v>0</v>
          </cell>
          <cell r="K542" t="str">
            <v>IM00085</v>
          </cell>
          <cell r="L542" t="str">
            <v>A005</v>
          </cell>
          <cell r="M542" t="str">
            <v>U</v>
          </cell>
        </row>
        <row r="543">
          <cell r="A543">
            <v>27150</v>
          </cell>
          <cell r="B543" t="str">
            <v>5</v>
          </cell>
          <cell r="C543" t="str">
            <v>레미콘</v>
          </cell>
          <cell r="D543" t="str">
            <v>25-240-15</v>
          </cell>
          <cell r="E543">
            <v>2182</v>
          </cell>
          <cell r="G543" t="str">
            <v>M3</v>
          </cell>
          <cell r="I543">
            <v>0</v>
          </cell>
          <cell r="K543" t="str">
            <v>IM00090</v>
          </cell>
          <cell r="L543" t="str">
            <v>A005</v>
          </cell>
          <cell r="M543" t="str">
            <v>U</v>
          </cell>
        </row>
        <row r="544">
          <cell r="A544">
            <v>27200</v>
          </cell>
          <cell r="B544" t="str">
            <v>5</v>
          </cell>
          <cell r="C544" t="str">
            <v>SHEET PILE</v>
          </cell>
          <cell r="E544">
            <v>1793.41</v>
          </cell>
          <cell r="G544" t="str">
            <v>TON</v>
          </cell>
          <cell r="I544">
            <v>0</v>
          </cell>
          <cell r="K544" t="str">
            <v>IM00067</v>
          </cell>
          <cell r="L544" t="str">
            <v>A005</v>
          </cell>
          <cell r="M544" t="str">
            <v>U</v>
          </cell>
        </row>
        <row r="545">
          <cell r="A545">
            <v>27250</v>
          </cell>
          <cell r="B545" t="str">
            <v>5</v>
          </cell>
          <cell r="C545" t="str">
            <v>H-BEAM</v>
          </cell>
          <cell r="E545">
            <v>1168.42</v>
          </cell>
          <cell r="G545" t="str">
            <v>TON</v>
          </cell>
          <cell r="I545">
            <v>0</v>
          </cell>
          <cell r="K545" t="str">
            <v>IM00068</v>
          </cell>
          <cell r="L545" t="str">
            <v>A005</v>
          </cell>
          <cell r="M545" t="str">
            <v>U</v>
          </cell>
        </row>
        <row r="546">
          <cell r="A546">
            <v>27300</v>
          </cell>
          <cell r="B546" t="str">
            <v>5</v>
          </cell>
          <cell r="C546" t="str">
            <v>흄관</v>
          </cell>
          <cell r="D546" t="str">
            <v>D300MM</v>
          </cell>
          <cell r="E546">
            <v>5</v>
          </cell>
          <cell r="G546" t="str">
            <v>M</v>
          </cell>
          <cell r="I546">
            <v>0</v>
          </cell>
          <cell r="K546" t="str">
            <v>IM00125</v>
          </cell>
          <cell r="L546" t="str">
            <v>A005</v>
          </cell>
          <cell r="M546" t="str">
            <v>U</v>
          </cell>
        </row>
        <row r="547">
          <cell r="A547">
            <v>27350</v>
          </cell>
          <cell r="B547" t="str">
            <v>4</v>
          </cell>
          <cell r="C547" t="str">
            <v>12)골재대</v>
          </cell>
          <cell r="D547" t="str">
            <v>별산</v>
          </cell>
          <cell r="E547">
            <v>0</v>
          </cell>
          <cell r="I547">
            <v>0</v>
          </cell>
          <cell r="L547" t="str">
            <v>A005</v>
          </cell>
          <cell r="M547" t="str">
            <v>U</v>
          </cell>
        </row>
        <row r="548">
          <cell r="A548">
            <v>27400</v>
          </cell>
          <cell r="B548" t="str">
            <v>5</v>
          </cell>
          <cell r="C548" t="str">
            <v>모래</v>
          </cell>
          <cell r="D548" t="str">
            <v>강모래</v>
          </cell>
          <cell r="E548">
            <v>13580</v>
          </cell>
          <cell r="G548" t="str">
            <v>M3</v>
          </cell>
          <cell r="I548">
            <v>0</v>
          </cell>
          <cell r="K548" t="str">
            <v>IM00160</v>
          </cell>
          <cell r="L548" t="str">
            <v>A005</v>
          </cell>
          <cell r="M548" t="str">
            <v>U</v>
          </cell>
        </row>
        <row r="549">
          <cell r="A549">
            <v>27450</v>
          </cell>
          <cell r="B549" t="str">
            <v>5</v>
          </cell>
          <cell r="C549" t="str">
            <v>쇄석자갈</v>
          </cell>
          <cell r="D549" t="str">
            <v>Φ40</v>
          </cell>
          <cell r="E549">
            <v>85</v>
          </cell>
          <cell r="G549" t="str">
            <v>M3</v>
          </cell>
          <cell r="I549">
            <v>0</v>
          </cell>
          <cell r="K549" t="str">
            <v>IM00200</v>
          </cell>
          <cell r="L549" t="str">
            <v>A005</v>
          </cell>
          <cell r="M549" t="str">
            <v>U</v>
          </cell>
        </row>
        <row r="550">
          <cell r="A550">
            <v>27500</v>
          </cell>
          <cell r="B550" t="str">
            <v>5</v>
          </cell>
          <cell r="C550" t="str">
            <v>보조기층</v>
          </cell>
          <cell r="D550" t="str">
            <v>Φ40</v>
          </cell>
          <cell r="E550">
            <v>954</v>
          </cell>
          <cell r="G550" t="str">
            <v>M3</v>
          </cell>
          <cell r="I550">
            <v>0</v>
          </cell>
          <cell r="K550" t="str">
            <v>IM00180</v>
          </cell>
          <cell r="L550" t="str">
            <v>A005</v>
          </cell>
          <cell r="M550" t="str">
            <v>U</v>
          </cell>
        </row>
        <row r="551">
          <cell r="A551">
            <v>27550</v>
          </cell>
          <cell r="B551" t="str">
            <v>5</v>
          </cell>
          <cell r="C551" t="str">
            <v>보조기층</v>
          </cell>
          <cell r="D551" t="str">
            <v>Φ75</v>
          </cell>
          <cell r="E551">
            <v>864</v>
          </cell>
          <cell r="G551" t="str">
            <v>M3</v>
          </cell>
          <cell r="I551">
            <v>0</v>
          </cell>
          <cell r="K551" t="str">
            <v>IM00190</v>
          </cell>
          <cell r="L551" t="str">
            <v>A005</v>
          </cell>
          <cell r="M551" t="str">
            <v>U</v>
          </cell>
        </row>
        <row r="552">
          <cell r="A552">
            <v>27600</v>
          </cell>
          <cell r="B552" t="str">
            <v>3</v>
          </cell>
          <cell r="C552" t="str">
            <v>(바)조경공</v>
          </cell>
          <cell r="E552">
            <v>0</v>
          </cell>
          <cell r="I552">
            <v>0</v>
          </cell>
          <cell r="K552" t="str">
            <v>A006</v>
          </cell>
          <cell r="L552" t="str">
            <v>A0001</v>
          </cell>
          <cell r="M552" t="str">
            <v>U</v>
          </cell>
        </row>
        <row r="553">
          <cell r="A553">
            <v>27650</v>
          </cell>
          <cell r="B553" t="str">
            <v>4</v>
          </cell>
          <cell r="C553" t="str">
            <v>가시나무</v>
          </cell>
          <cell r="E553">
            <v>146</v>
          </cell>
          <cell r="G553" t="str">
            <v>주</v>
          </cell>
          <cell r="I553">
            <v>0</v>
          </cell>
          <cell r="K553" t="str">
            <v>IG00100</v>
          </cell>
          <cell r="L553" t="str">
            <v>A006</v>
          </cell>
          <cell r="M553" t="str">
            <v>U</v>
          </cell>
        </row>
        <row r="554">
          <cell r="A554">
            <v>27700</v>
          </cell>
          <cell r="B554" t="str">
            <v>4</v>
          </cell>
          <cell r="C554" t="str">
            <v>동백나무</v>
          </cell>
          <cell r="E554">
            <v>70</v>
          </cell>
          <cell r="G554" t="str">
            <v>주</v>
          </cell>
          <cell r="I554">
            <v>0</v>
          </cell>
          <cell r="K554" t="str">
            <v>IG00200</v>
          </cell>
          <cell r="L554" t="str">
            <v>A006</v>
          </cell>
          <cell r="M554" t="str">
            <v>U</v>
          </cell>
        </row>
        <row r="555">
          <cell r="A555">
            <v>27750</v>
          </cell>
          <cell r="B555" t="str">
            <v>4</v>
          </cell>
          <cell r="C555" t="str">
            <v>소나무(조형)</v>
          </cell>
          <cell r="E555">
            <v>5</v>
          </cell>
          <cell r="G555" t="str">
            <v>주당</v>
          </cell>
          <cell r="I555">
            <v>0</v>
          </cell>
          <cell r="K555" t="str">
            <v>IG00300</v>
          </cell>
          <cell r="L555" t="str">
            <v>A006</v>
          </cell>
          <cell r="M555" t="str">
            <v>U</v>
          </cell>
        </row>
        <row r="556">
          <cell r="A556">
            <v>27800</v>
          </cell>
          <cell r="B556" t="str">
            <v>4</v>
          </cell>
          <cell r="C556" t="str">
            <v>소나무(조형)</v>
          </cell>
          <cell r="E556">
            <v>9</v>
          </cell>
          <cell r="G556" t="str">
            <v>주당</v>
          </cell>
          <cell r="I556">
            <v>0</v>
          </cell>
          <cell r="K556" t="str">
            <v>IG00400</v>
          </cell>
          <cell r="L556" t="str">
            <v>A006</v>
          </cell>
          <cell r="M556" t="str">
            <v>U</v>
          </cell>
        </row>
        <row r="557">
          <cell r="A557">
            <v>27850</v>
          </cell>
          <cell r="B557" t="str">
            <v>4</v>
          </cell>
          <cell r="C557" t="str">
            <v>소나무(조형)</v>
          </cell>
          <cell r="E557">
            <v>14</v>
          </cell>
          <cell r="G557" t="str">
            <v>주당</v>
          </cell>
          <cell r="I557">
            <v>0</v>
          </cell>
          <cell r="K557" t="str">
            <v>IG00500</v>
          </cell>
          <cell r="L557" t="str">
            <v>A006</v>
          </cell>
          <cell r="M557" t="str">
            <v>U</v>
          </cell>
        </row>
        <row r="558">
          <cell r="A558">
            <v>27900</v>
          </cell>
          <cell r="B558" t="str">
            <v>4</v>
          </cell>
          <cell r="C558" t="str">
            <v>왕대</v>
          </cell>
          <cell r="E558">
            <v>3650</v>
          </cell>
          <cell r="G558" t="str">
            <v>주당</v>
          </cell>
          <cell r="I558">
            <v>0</v>
          </cell>
          <cell r="K558" t="str">
            <v>IG00600</v>
          </cell>
          <cell r="L558" t="str">
            <v>A006</v>
          </cell>
          <cell r="M558" t="str">
            <v>U</v>
          </cell>
        </row>
        <row r="559">
          <cell r="A559">
            <v>27950</v>
          </cell>
          <cell r="B559" t="str">
            <v>4</v>
          </cell>
          <cell r="C559" t="str">
            <v>후박나무</v>
          </cell>
          <cell r="E559">
            <v>48</v>
          </cell>
          <cell r="G559" t="str">
            <v>주당</v>
          </cell>
          <cell r="I559">
            <v>0</v>
          </cell>
          <cell r="K559" t="str">
            <v>IG00700</v>
          </cell>
          <cell r="L559" t="str">
            <v>A006</v>
          </cell>
          <cell r="M559" t="str">
            <v>U</v>
          </cell>
        </row>
        <row r="560">
          <cell r="A560">
            <v>28000</v>
          </cell>
          <cell r="B560" t="str">
            <v>4</v>
          </cell>
          <cell r="C560" t="str">
            <v>후박나무(가로수용)</v>
          </cell>
          <cell r="E560">
            <v>37</v>
          </cell>
          <cell r="G560" t="str">
            <v>주당</v>
          </cell>
          <cell r="I560">
            <v>0</v>
          </cell>
          <cell r="K560" t="str">
            <v>IG00800</v>
          </cell>
          <cell r="L560" t="str">
            <v>A006</v>
          </cell>
          <cell r="M560" t="str">
            <v>U</v>
          </cell>
        </row>
        <row r="561">
          <cell r="A561">
            <v>28050</v>
          </cell>
          <cell r="B561" t="str">
            <v>4</v>
          </cell>
          <cell r="C561" t="str">
            <v>모과나무</v>
          </cell>
          <cell r="E561">
            <v>3</v>
          </cell>
          <cell r="G561" t="str">
            <v>주당</v>
          </cell>
          <cell r="I561">
            <v>0</v>
          </cell>
          <cell r="K561" t="str">
            <v>IG00900</v>
          </cell>
          <cell r="L561" t="str">
            <v>A006</v>
          </cell>
          <cell r="M561" t="str">
            <v>U</v>
          </cell>
        </row>
        <row r="562">
          <cell r="A562">
            <v>28100</v>
          </cell>
          <cell r="B562" t="str">
            <v>4</v>
          </cell>
          <cell r="C562" t="str">
            <v>모과나무</v>
          </cell>
          <cell r="E562">
            <v>14</v>
          </cell>
          <cell r="G562" t="str">
            <v>주당</v>
          </cell>
          <cell r="I562">
            <v>0</v>
          </cell>
          <cell r="K562" t="str">
            <v>IG01000</v>
          </cell>
          <cell r="L562" t="str">
            <v>A006</v>
          </cell>
          <cell r="M562" t="str">
            <v>U</v>
          </cell>
        </row>
        <row r="563">
          <cell r="A563">
            <v>28150</v>
          </cell>
          <cell r="B563" t="str">
            <v>4</v>
          </cell>
          <cell r="C563" t="str">
            <v>매화나무</v>
          </cell>
          <cell r="E563">
            <v>43</v>
          </cell>
          <cell r="G563" t="str">
            <v>주당</v>
          </cell>
          <cell r="I563">
            <v>0</v>
          </cell>
          <cell r="K563" t="str">
            <v>IG01100</v>
          </cell>
          <cell r="L563" t="str">
            <v>A006</v>
          </cell>
          <cell r="M563" t="str">
            <v>U</v>
          </cell>
        </row>
        <row r="564">
          <cell r="A564">
            <v>28200</v>
          </cell>
          <cell r="B564" t="str">
            <v>4</v>
          </cell>
          <cell r="C564" t="str">
            <v>배롱나무</v>
          </cell>
          <cell r="E564">
            <v>12</v>
          </cell>
          <cell r="G564" t="str">
            <v>주당</v>
          </cell>
          <cell r="I564">
            <v>0</v>
          </cell>
          <cell r="K564" t="str">
            <v>IG01200</v>
          </cell>
          <cell r="L564" t="str">
            <v>A006</v>
          </cell>
          <cell r="M564" t="str">
            <v>U</v>
          </cell>
        </row>
        <row r="565">
          <cell r="A565">
            <v>28250</v>
          </cell>
          <cell r="B565" t="str">
            <v>4</v>
          </cell>
          <cell r="C565" t="str">
            <v>배롱나무</v>
          </cell>
          <cell r="E565">
            <v>11</v>
          </cell>
          <cell r="G565" t="str">
            <v>주당</v>
          </cell>
          <cell r="I565">
            <v>0</v>
          </cell>
          <cell r="K565" t="str">
            <v>IG01300</v>
          </cell>
          <cell r="L565" t="str">
            <v>A006</v>
          </cell>
          <cell r="M565" t="str">
            <v>U</v>
          </cell>
        </row>
        <row r="566">
          <cell r="A566">
            <v>28300</v>
          </cell>
          <cell r="B566" t="str">
            <v>4</v>
          </cell>
          <cell r="C566" t="str">
            <v>살구나무</v>
          </cell>
          <cell r="E566">
            <v>3</v>
          </cell>
          <cell r="G566" t="str">
            <v>주당</v>
          </cell>
          <cell r="I566">
            <v>0</v>
          </cell>
          <cell r="K566" t="str">
            <v>IG01400</v>
          </cell>
          <cell r="L566" t="str">
            <v>A006</v>
          </cell>
          <cell r="M566" t="str">
            <v>U</v>
          </cell>
        </row>
        <row r="567">
          <cell r="A567">
            <v>28350</v>
          </cell>
          <cell r="B567" t="str">
            <v>4</v>
          </cell>
          <cell r="C567" t="str">
            <v>살구나무</v>
          </cell>
          <cell r="E567">
            <v>39</v>
          </cell>
          <cell r="G567" t="str">
            <v>주당</v>
          </cell>
          <cell r="I567">
            <v>0</v>
          </cell>
          <cell r="K567" t="str">
            <v>IG01500</v>
          </cell>
          <cell r="L567" t="str">
            <v>A006</v>
          </cell>
          <cell r="M567" t="str">
            <v>U</v>
          </cell>
        </row>
        <row r="568">
          <cell r="A568">
            <v>28400</v>
          </cell>
          <cell r="B568" t="str">
            <v>4</v>
          </cell>
          <cell r="C568" t="str">
            <v>석류나무</v>
          </cell>
          <cell r="E568">
            <v>17</v>
          </cell>
          <cell r="G568" t="str">
            <v>주당</v>
          </cell>
          <cell r="I568">
            <v>0</v>
          </cell>
          <cell r="K568" t="str">
            <v>IG01600</v>
          </cell>
          <cell r="L568" t="str">
            <v>A006</v>
          </cell>
          <cell r="M568" t="str">
            <v>U</v>
          </cell>
        </row>
        <row r="569">
          <cell r="A569">
            <v>28450</v>
          </cell>
          <cell r="B569" t="str">
            <v>4</v>
          </cell>
          <cell r="C569" t="str">
            <v>왕벚나무</v>
          </cell>
          <cell r="E569">
            <v>91</v>
          </cell>
          <cell r="G569" t="str">
            <v>주당</v>
          </cell>
          <cell r="I569">
            <v>0</v>
          </cell>
          <cell r="K569" t="str">
            <v>IG01700</v>
          </cell>
          <cell r="L569" t="str">
            <v>A006</v>
          </cell>
          <cell r="M569" t="str">
            <v>U</v>
          </cell>
        </row>
        <row r="570">
          <cell r="A570">
            <v>28500</v>
          </cell>
          <cell r="B570" t="str">
            <v>4</v>
          </cell>
          <cell r="C570" t="str">
            <v>이팝나무</v>
          </cell>
          <cell r="E570">
            <v>51</v>
          </cell>
          <cell r="G570" t="str">
            <v>주당</v>
          </cell>
          <cell r="I570">
            <v>0</v>
          </cell>
          <cell r="K570" t="str">
            <v>IG01800</v>
          </cell>
          <cell r="L570" t="str">
            <v>A006</v>
          </cell>
          <cell r="M570" t="str">
            <v>U</v>
          </cell>
        </row>
        <row r="571">
          <cell r="A571">
            <v>28550</v>
          </cell>
          <cell r="B571" t="str">
            <v>4</v>
          </cell>
          <cell r="C571" t="str">
            <v>팽나무</v>
          </cell>
          <cell r="E571">
            <v>8</v>
          </cell>
          <cell r="G571" t="str">
            <v>주당</v>
          </cell>
          <cell r="I571">
            <v>0</v>
          </cell>
          <cell r="K571" t="str">
            <v>IG01900</v>
          </cell>
          <cell r="L571" t="str">
            <v>A006</v>
          </cell>
          <cell r="M571" t="str">
            <v>U</v>
          </cell>
        </row>
        <row r="572">
          <cell r="A572">
            <v>28600</v>
          </cell>
          <cell r="B572" t="str">
            <v>4</v>
          </cell>
          <cell r="C572" t="str">
            <v>호도나무</v>
          </cell>
          <cell r="E572">
            <v>82</v>
          </cell>
          <cell r="G572" t="str">
            <v>주당</v>
          </cell>
          <cell r="I572">
            <v>0</v>
          </cell>
          <cell r="K572" t="str">
            <v>IG02000</v>
          </cell>
          <cell r="L572" t="str">
            <v>A006</v>
          </cell>
          <cell r="M572" t="str">
            <v>U</v>
          </cell>
        </row>
        <row r="573">
          <cell r="A573">
            <v>28650</v>
          </cell>
          <cell r="B573" t="str">
            <v>4</v>
          </cell>
          <cell r="C573" t="str">
            <v>홍단풍</v>
          </cell>
          <cell r="E573">
            <v>14</v>
          </cell>
          <cell r="G573" t="str">
            <v>주당</v>
          </cell>
          <cell r="I573">
            <v>0</v>
          </cell>
          <cell r="K573" t="str">
            <v>IG02100</v>
          </cell>
          <cell r="L573" t="str">
            <v>A006</v>
          </cell>
          <cell r="M573" t="str">
            <v>U</v>
          </cell>
        </row>
        <row r="574">
          <cell r="A574">
            <v>28700</v>
          </cell>
          <cell r="B574" t="str">
            <v>4</v>
          </cell>
          <cell r="C574" t="str">
            <v>꽝꽝나무</v>
          </cell>
          <cell r="E574">
            <v>1200</v>
          </cell>
          <cell r="G574" t="str">
            <v>주당</v>
          </cell>
          <cell r="I574">
            <v>0</v>
          </cell>
          <cell r="K574" t="str">
            <v>IG02200</v>
          </cell>
          <cell r="L574" t="str">
            <v>A006</v>
          </cell>
          <cell r="M574" t="str">
            <v>U</v>
          </cell>
        </row>
        <row r="575">
          <cell r="A575">
            <v>28750</v>
          </cell>
          <cell r="B575" t="str">
            <v>4</v>
          </cell>
          <cell r="C575" t="str">
            <v>사철나무</v>
          </cell>
          <cell r="E575">
            <v>690</v>
          </cell>
          <cell r="G575" t="str">
            <v>주당</v>
          </cell>
          <cell r="I575">
            <v>0</v>
          </cell>
          <cell r="K575" t="str">
            <v>IG02300</v>
          </cell>
          <cell r="L575" t="str">
            <v>A006</v>
          </cell>
          <cell r="M575" t="str">
            <v>U</v>
          </cell>
        </row>
        <row r="576">
          <cell r="A576">
            <v>28800</v>
          </cell>
          <cell r="B576" t="str">
            <v>4</v>
          </cell>
          <cell r="C576" t="str">
            <v>옥향</v>
          </cell>
          <cell r="E576">
            <v>62</v>
          </cell>
          <cell r="G576" t="str">
            <v>주당</v>
          </cell>
          <cell r="I576">
            <v>0</v>
          </cell>
          <cell r="K576" t="str">
            <v>IG02400</v>
          </cell>
          <cell r="L576" t="str">
            <v>A006</v>
          </cell>
          <cell r="M576" t="str">
            <v>U</v>
          </cell>
        </row>
        <row r="577">
          <cell r="A577">
            <v>28850</v>
          </cell>
          <cell r="B577" t="str">
            <v>4</v>
          </cell>
          <cell r="C577" t="str">
            <v>팔손이나무</v>
          </cell>
          <cell r="E577">
            <v>230</v>
          </cell>
          <cell r="G577" t="str">
            <v>주당</v>
          </cell>
          <cell r="I577">
            <v>0</v>
          </cell>
          <cell r="K577" t="str">
            <v>IG02500</v>
          </cell>
          <cell r="L577" t="str">
            <v>A006</v>
          </cell>
          <cell r="M577" t="str">
            <v>U</v>
          </cell>
        </row>
        <row r="578">
          <cell r="A578">
            <v>28900</v>
          </cell>
          <cell r="B578" t="str">
            <v>4</v>
          </cell>
          <cell r="C578" t="str">
            <v>협죽도</v>
          </cell>
          <cell r="E578">
            <v>250</v>
          </cell>
          <cell r="G578" t="str">
            <v>주당</v>
          </cell>
          <cell r="I578">
            <v>0</v>
          </cell>
          <cell r="K578" t="str">
            <v>IG02600</v>
          </cell>
          <cell r="L578" t="str">
            <v>A006</v>
          </cell>
          <cell r="M578" t="str">
            <v>U</v>
          </cell>
        </row>
        <row r="579">
          <cell r="A579">
            <v>28950</v>
          </cell>
          <cell r="B579" t="str">
            <v>4</v>
          </cell>
          <cell r="C579" t="str">
            <v>영산홍</v>
          </cell>
          <cell r="E579">
            <v>1840</v>
          </cell>
          <cell r="G579" t="str">
            <v>주당</v>
          </cell>
          <cell r="I579">
            <v>0</v>
          </cell>
          <cell r="K579" t="str">
            <v>IG02700</v>
          </cell>
          <cell r="L579" t="str">
            <v>A006</v>
          </cell>
          <cell r="M579" t="str">
            <v>U</v>
          </cell>
        </row>
        <row r="580">
          <cell r="A580">
            <v>29000</v>
          </cell>
          <cell r="B580" t="str">
            <v>4</v>
          </cell>
          <cell r="C580" t="str">
            <v>자산홍</v>
          </cell>
          <cell r="E580">
            <v>2140</v>
          </cell>
          <cell r="G580" t="str">
            <v>주당</v>
          </cell>
          <cell r="I580">
            <v>0</v>
          </cell>
          <cell r="K580" t="str">
            <v>IG02800</v>
          </cell>
          <cell r="L580" t="str">
            <v>A006</v>
          </cell>
          <cell r="M580" t="str">
            <v>U</v>
          </cell>
        </row>
        <row r="581">
          <cell r="A581">
            <v>29050</v>
          </cell>
          <cell r="B581" t="str">
            <v>4</v>
          </cell>
          <cell r="C581" t="str">
            <v>치자나무</v>
          </cell>
          <cell r="E581">
            <v>810</v>
          </cell>
          <cell r="G581" t="str">
            <v>주당</v>
          </cell>
          <cell r="I581">
            <v>0</v>
          </cell>
          <cell r="K581" t="str">
            <v>IG02900</v>
          </cell>
          <cell r="L581" t="str">
            <v>A006</v>
          </cell>
          <cell r="M581" t="str">
            <v>U</v>
          </cell>
        </row>
        <row r="582">
          <cell r="A582">
            <v>29100</v>
          </cell>
          <cell r="B582" t="str">
            <v>4</v>
          </cell>
          <cell r="C582" t="str">
            <v>해당화</v>
          </cell>
          <cell r="E582">
            <v>1940</v>
          </cell>
          <cell r="G582" t="str">
            <v>주당</v>
          </cell>
          <cell r="I582">
            <v>0</v>
          </cell>
          <cell r="K582" t="str">
            <v>IG03000</v>
          </cell>
          <cell r="L582" t="str">
            <v>A006</v>
          </cell>
          <cell r="M582" t="str">
            <v>U</v>
          </cell>
        </row>
        <row r="583">
          <cell r="A583">
            <v>29150</v>
          </cell>
          <cell r="B583" t="str">
            <v>4</v>
          </cell>
          <cell r="C583" t="str">
            <v>황매화</v>
          </cell>
          <cell r="E583">
            <v>1480</v>
          </cell>
          <cell r="G583" t="str">
            <v>주당</v>
          </cell>
          <cell r="I583">
            <v>0</v>
          </cell>
          <cell r="K583" t="str">
            <v>IG03100</v>
          </cell>
          <cell r="L583" t="str">
            <v>A006</v>
          </cell>
          <cell r="M583" t="str">
            <v>U</v>
          </cell>
        </row>
        <row r="584">
          <cell r="A584">
            <v>29200</v>
          </cell>
          <cell r="B584" t="str">
            <v>4</v>
          </cell>
          <cell r="C584" t="str">
            <v>담쟁이덩쿨</v>
          </cell>
          <cell r="E584">
            <v>1600</v>
          </cell>
          <cell r="G584" t="str">
            <v>주당</v>
          </cell>
          <cell r="I584">
            <v>0</v>
          </cell>
          <cell r="K584" t="str">
            <v>IG03200</v>
          </cell>
          <cell r="L584" t="str">
            <v>A006</v>
          </cell>
          <cell r="M584" t="str">
            <v>U</v>
          </cell>
        </row>
        <row r="585">
          <cell r="A585">
            <v>29250</v>
          </cell>
          <cell r="B585" t="str">
            <v>4</v>
          </cell>
          <cell r="C585" t="str">
            <v>잔디</v>
          </cell>
          <cell r="E585">
            <v>39720</v>
          </cell>
          <cell r="G585" t="str">
            <v>M2</v>
          </cell>
          <cell r="I585">
            <v>0</v>
          </cell>
          <cell r="K585" t="str">
            <v>IG03300</v>
          </cell>
          <cell r="L585" t="str">
            <v>A006</v>
          </cell>
          <cell r="M585" t="str">
            <v>U</v>
          </cell>
        </row>
        <row r="586">
          <cell r="A586">
            <v>29300</v>
          </cell>
          <cell r="B586" t="str">
            <v>3</v>
          </cell>
          <cell r="C586" t="str">
            <v>(사)골재대</v>
          </cell>
          <cell r="E586">
            <v>0</v>
          </cell>
          <cell r="I586">
            <v>0</v>
          </cell>
          <cell r="K586" t="str">
            <v>A007</v>
          </cell>
          <cell r="L586" t="str">
            <v>A0001</v>
          </cell>
          <cell r="M586" t="str">
            <v>U</v>
          </cell>
        </row>
        <row r="587">
          <cell r="A587">
            <v>29350</v>
          </cell>
          <cell r="B587" t="str">
            <v>4</v>
          </cell>
          <cell r="C587" t="str">
            <v>모래(도착도)</v>
          </cell>
          <cell r="D587" t="str">
            <v>강모래</v>
          </cell>
          <cell r="E587">
            <v>63793</v>
          </cell>
          <cell r="G587" t="str">
            <v>M3</v>
          </cell>
          <cell r="I587">
            <v>0</v>
          </cell>
          <cell r="K587" t="str">
            <v>M00680</v>
          </cell>
          <cell r="L587" t="str">
            <v>A007</v>
          </cell>
          <cell r="M587" t="str">
            <v>U</v>
          </cell>
        </row>
        <row r="588">
          <cell r="A588">
            <v>29400</v>
          </cell>
          <cell r="B588" t="str">
            <v>4</v>
          </cell>
          <cell r="C588" t="str">
            <v>모래(도착도)</v>
          </cell>
          <cell r="D588" t="str">
            <v>세척사</v>
          </cell>
          <cell r="E588">
            <v>187687</v>
          </cell>
          <cell r="G588" t="str">
            <v>M3</v>
          </cell>
          <cell r="I588">
            <v>0</v>
          </cell>
          <cell r="K588" t="str">
            <v>M00690</v>
          </cell>
          <cell r="L588" t="str">
            <v>A007</v>
          </cell>
          <cell r="M588" t="str">
            <v>U</v>
          </cell>
        </row>
        <row r="589">
          <cell r="A589">
            <v>29450</v>
          </cell>
          <cell r="B589" t="str">
            <v>4</v>
          </cell>
          <cell r="C589" t="str">
            <v>쇄석자갈(현장도착도)</v>
          </cell>
          <cell r="D589" t="str">
            <v>40mm</v>
          </cell>
          <cell r="E589">
            <v>66726</v>
          </cell>
          <cell r="G589" t="str">
            <v>M3</v>
          </cell>
          <cell r="I589">
            <v>0</v>
          </cell>
          <cell r="K589" t="str">
            <v>M07290D9</v>
          </cell>
          <cell r="L589" t="str">
            <v>A007</v>
          </cell>
          <cell r="M589" t="str">
            <v>U</v>
          </cell>
        </row>
        <row r="590">
          <cell r="A590">
            <v>29500</v>
          </cell>
          <cell r="B590" t="str">
            <v>4</v>
          </cell>
          <cell r="C590" t="str">
            <v>보조기층재(현장도착도)</v>
          </cell>
          <cell r="D590" t="str">
            <v>D=40MM</v>
          </cell>
          <cell r="E590">
            <v>116074</v>
          </cell>
          <cell r="G590" t="str">
            <v>M3</v>
          </cell>
          <cell r="I590">
            <v>0</v>
          </cell>
          <cell r="K590" t="str">
            <v>M00740</v>
          </cell>
          <cell r="L590" t="str">
            <v>A007</v>
          </cell>
          <cell r="M590" t="str">
            <v>U</v>
          </cell>
        </row>
        <row r="591">
          <cell r="A591">
            <v>29550</v>
          </cell>
          <cell r="B591" t="str">
            <v>4</v>
          </cell>
          <cell r="C591" t="str">
            <v>보조기층재(현장도착도)</v>
          </cell>
          <cell r="D591" t="str">
            <v>D=75MM</v>
          </cell>
          <cell r="E591">
            <v>17875</v>
          </cell>
          <cell r="G591" t="str">
            <v>M3</v>
          </cell>
          <cell r="I591">
            <v>0</v>
          </cell>
          <cell r="K591" t="str">
            <v>M00741</v>
          </cell>
          <cell r="L591" t="str">
            <v>A007</v>
          </cell>
          <cell r="M591" t="str">
            <v>U</v>
          </cell>
        </row>
        <row r="592">
          <cell r="A592">
            <v>29600</v>
          </cell>
          <cell r="B592" t="str">
            <v>3</v>
          </cell>
          <cell r="C592" t="str">
            <v>(아)폐기물처리비</v>
          </cell>
          <cell r="E592">
            <v>0</v>
          </cell>
          <cell r="I592">
            <v>0</v>
          </cell>
          <cell r="K592" t="str">
            <v>A008</v>
          </cell>
          <cell r="L592" t="str">
            <v>A0001</v>
          </cell>
          <cell r="M592" t="str">
            <v>U</v>
          </cell>
        </row>
        <row r="593">
          <cell r="A593">
            <v>29650</v>
          </cell>
          <cell r="B593" t="str">
            <v>4</v>
          </cell>
          <cell r="C593" t="str">
            <v>폐콘크리트</v>
          </cell>
          <cell r="D593" t="str">
            <v>철근콘크리트</v>
          </cell>
          <cell r="E593">
            <v>13316</v>
          </cell>
          <cell r="G593" t="str">
            <v>M3</v>
          </cell>
          <cell r="I593">
            <v>0</v>
          </cell>
          <cell r="K593" t="str">
            <v>GS0310</v>
          </cell>
          <cell r="L593" t="str">
            <v>A008</v>
          </cell>
          <cell r="M593" t="str">
            <v>U</v>
          </cell>
        </row>
        <row r="594">
          <cell r="A594">
            <v>29700</v>
          </cell>
          <cell r="B594" t="str">
            <v>4</v>
          </cell>
          <cell r="C594" t="str">
            <v>폐아스콘</v>
          </cell>
          <cell r="E594">
            <v>8137</v>
          </cell>
          <cell r="G594" t="str">
            <v>M3</v>
          </cell>
          <cell r="I594">
            <v>0</v>
          </cell>
          <cell r="K594" t="str">
            <v>GS0320</v>
          </cell>
          <cell r="L594" t="str">
            <v>A008</v>
          </cell>
          <cell r="M594" t="str">
            <v>U</v>
          </cell>
        </row>
        <row r="595">
          <cell r="A595">
            <v>29750</v>
          </cell>
          <cell r="B595" t="str">
            <v>3</v>
          </cell>
          <cell r="C595" t="str">
            <v>(자)사급자재대</v>
          </cell>
          <cell r="E595">
            <v>0</v>
          </cell>
          <cell r="I595">
            <v>0</v>
          </cell>
          <cell r="K595" t="str">
            <v>A009</v>
          </cell>
          <cell r="L595" t="str">
            <v>A0001</v>
          </cell>
          <cell r="M595" t="str">
            <v>U</v>
          </cell>
        </row>
        <row r="596">
          <cell r="A596">
            <v>29800</v>
          </cell>
          <cell r="B596" t="str">
            <v>4</v>
          </cell>
          <cell r="C596" t="str">
            <v>시멘트</v>
          </cell>
          <cell r="D596" t="str">
            <v>BULK    (비포장품)</v>
          </cell>
          <cell r="E596">
            <v>31051</v>
          </cell>
          <cell r="G596" t="str">
            <v>TON</v>
          </cell>
          <cell r="I596">
            <v>0</v>
          </cell>
          <cell r="K596" t="str">
            <v>M0747006</v>
          </cell>
          <cell r="L596" t="str">
            <v>A009</v>
          </cell>
          <cell r="M596" t="str">
            <v>U</v>
          </cell>
        </row>
        <row r="597">
          <cell r="A597">
            <v>29850</v>
          </cell>
          <cell r="B597" t="str">
            <v>4</v>
          </cell>
          <cell r="C597" t="str">
            <v>보통시멘트</v>
          </cell>
          <cell r="D597" t="str">
            <v>40kg/대 (포장품)</v>
          </cell>
          <cell r="E597">
            <v>6149</v>
          </cell>
          <cell r="G597" t="str">
            <v>대</v>
          </cell>
          <cell r="I597">
            <v>0</v>
          </cell>
          <cell r="K597" t="str">
            <v>M0747074</v>
          </cell>
          <cell r="L597" t="str">
            <v>A009</v>
          </cell>
          <cell r="M597" t="str">
            <v>U</v>
          </cell>
        </row>
        <row r="598">
          <cell r="A598">
            <v>29900</v>
          </cell>
          <cell r="B598" t="str">
            <v>4</v>
          </cell>
          <cell r="C598" t="str">
            <v>레미콘</v>
          </cell>
          <cell r="D598" t="str">
            <v>40-150-8</v>
          </cell>
          <cell r="E598">
            <v>5023</v>
          </cell>
          <cell r="G598" t="str">
            <v>M3</v>
          </cell>
          <cell r="I598">
            <v>0</v>
          </cell>
          <cell r="K598" t="str">
            <v>M0768009</v>
          </cell>
          <cell r="L598" t="str">
            <v>A009</v>
          </cell>
          <cell r="M598" t="str">
            <v>U</v>
          </cell>
        </row>
        <row r="599">
          <cell r="A599">
            <v>29950</v>
          </cell>
          <cell r="B599" t="str">
            <v>4</v>
          </cell>
          <cell r="C599" t="str">
            <v>레미콘</v>
          </cell>
          <cell r="D599" t="str">
            <v>40-210-8</v>
          </cell>
          <cell r="E599">
            <v>1823</v>
          </cell>
          <cell r="G599" t="str">
            <v>M3</v>
          </cell>
          <cell r="I599">
            <v>0</v>
          </cell>
          <cell r="K599" t="str">
            <v>M0768051</v>
          </cell>
          <cell r="L599" t="str">
            <v>A009</v>
          </cell>
          <cell r="M599" t="str">
            <v>U</v>
          </cell>
        </row>
        <row r="600">
          <cell r="A600">
            <v>30000</v>
          </cell>
          <cell r="B600" t="str">
            <v>4</v>
          </cell>
          <cell r="C600" t="str">
            <v>레미콘</v>
          </cell>
          <cell r="D600" t="str">
            <v>25-210-8</v>
          </cell>
          <cell r="E600">
            <v>4557</v>
          </cell>
          <cell r="G600" t="str">
            <v>M3</v>
          </cell>
          <cell r="I600">
            <v>0</v>
          </cell>
          <cell r="K600" t="str">
            <v>M0765045</v>
          </cell>
          <cell r="L600" t="str">
            <v>A009</v>
          </cell>
          <cell r="M600" t="str">
            <v>U</v>
          </cell>
        </row>
        <row r="601">
          <cell r="A601">
            <v>30050</v>
          </cell>
          <cell r="B601" t="str">
            <v>4</v>
          </cell>
          <cell r="C601" t="str">
            <v>레미콘</v>
          </cell>
          <cell r="D601" t="str">
            <v>25-240-15</v>
          </cell>
          <cell r="E601">
            <v>18681</v>
          </cell>
          <cell r="G601" t="str">
            <v>M3</v>
          </cell>
          <cell r="I601">
            <v>0</v>
          </cell>
          <cell r="K601" t="str">
            <v>M0765066</v>
          </cell>
          <cell r="L601" t="str">
            <v>A009</v>
          </cell>
          <cell r="M601" t="str">
            <v>U</v>
          </cell>
        </row>
        <row r="602">
          <cell r="A602">
            <v>30100</v>
          </cell>
          <cell r="B602" t="str">
            <v>4</v>
          </cell>
          <cell r="C602" t="str">
            <v>투수성콘크리트</v>
          </cell>
          <cell r="D602" t="str">
            <v>13-180kg/㎠</v>
          </cell>
          <cell r="E602">
            <v>3884</v>
          </cell>
          <cell r="G602" t="str">
            <v>M3</v>
          </cell>
          <cell r="I602">
            <v>0</v>
          </cell>
          <cell r="K602" t="str">
            <v>M1173023</v>
          </cell>
          <cell r="L602" t="str">
            <v>A009</v>
          </cell>
          <cell r="M602" t="str">
            <v>U</v>
          </cell>
        </row>
        <row r="603">
          <cell r="A603">
            <v>30150</v>
          </cell>
          <cell r="B603" t="str">
            <v>4</v>
          </cell>
          <cell r="C603" t="str">
            <v>이형철근</v>
          </cell>
          <cell r="D603" t="str">
            <v>D10M/M   0.560KG/M  SD30A,30B</v>
          </cell>
          <cell r="E603">
            <v>0.90200000000000002</v>
          </cell>
          <cell r="G603" t="str">
            <v>TON</v>
          </cell>
          <cell r="I603">
            <v>0</v>
          </cell>
          <cell r="K603" t="str">
            <v>M0012003</v>
          </cell>
          <cell r="L603" t="str">
            <v>A009</v>
          </cell>
          <cell r="M603" t="str">
            <v>U</v>
          </cell>
        </row>
        <row r="604">
          <cell r="A604">
            <v>30200</v>
          </cell>
          <cell r="B604" t="str">
            <v>4</v>
          </cell>
          <cell r="C604" t="str">
            <v>이형철근</v>
          </cell>
          <cell r="D604" t="str">
            <v>D13M/M   0.995KG/M  SD30A,30B</v>
          </cell>
          <cell r="E604">
            <v>494.04899999999998</v>
          </cell>
          <cell r="G604" t="str">
            <v>TON</v>
          </cell>
          <cell r="I604">
            <v>0</v>
          </cell>
          <cell r="K604" t="str">
            <v>M0012006</v>
          </cell>
          <cell r="L604" t="str">
            <v>A009</v>
          </cell>
          <cell r="M604" t="str">
            <v>U</v>
          </cell>
        </row>
        <row r="605">
          <cell r="A605">
            <v>30250</v>
          </cell>
          <cell r="B605" t="str">
            <v>4</v>
          </cell>
          <cell r="C605" t="str">
            <v>이형철근</v>
          </cell>
          <cell r="D605" t="str">
            <v>D16M/M   1.560KG/M  SD30A,30B</v>
          </cell>
          <cell r="E605">
            <v>1320.704</v>
          </cell>
          <cell r="G605" t="str">
            <v>TON</v>
          </cell>
          <cell r="I605">
            <v>0</v>
          </cell>
          <cell r="K605" t="str">
            <v>M0012009</v>
          </cell>
          <cell r="L605" t="str">
            <v>A009</v>
          </cell>
          <cell r="M605" t="str">
            <v>U</v>
          </cell>
        </row>
        <row r="606">
          <cell r="A606">
            <v>30300</v>
          </cell>
          <cell r="B606" t="str">
            <v>4</v>
          </cell>
          <cell r="C606" t="str">
            <v>이형철근</v>
          </cell>
          <cell r="D606" t="str">
            <v>D19M/M   2.250KG/M  SD30A,30B</v>
          </cell>
          <cell r="E606">
            <v>124.706</v>
          </cell>
          <cell r="G606" t="str">
            <v>TON</v>
          </cell>
          <cell r="I606">
            <v>0</v>
          </cell>
          <cell r="K606" t="str">
            <v>M0012012</v>
          </cell>
          <cell r="L606" t="str">
            <v>A009</v>
          </cell>
          <cell r="M606" t="str">
            <v>U</v>
          </cell>
        </row>
        <row r="607">
          <cell r="A607">
            <v>30350</v>
          </cell>
          <cell r="B607" t="str">
            <v>4</v>
          </cell>
          <cell r="C607" t="str">
            <v>이형철근</v>
          </cell>
          <cell r="D607" t="str">
            <v>D22M/M   3.040KG/M  SD30A,30B</v>
          </cell>
          <cell r="E607">
            <v>1226.8409999999999</v>
          </cell>
          <cell r="G607" t="str">
            <v>TON</v>
          </cell>
          <cell r="I607">
            <v>0</v>
          </cell>
          <cell r="K607" t="str">
            <v>M0012015</v>
          </cell>
          <cell r="L607" t="str">
            <v>A009</v>
          </cell>
          <cell r="M607" t="str">
            <v>U</v>
          </cell>
        </row>
        <row r="608">
          <cell r="A608">
            <v>30400</v>
          </cell>
          <cell r="B608" t="str">
            <v>4</v>
          </cell>
          <cell r="C608" t="str">
            <v>이형철근</v>
          </cell>
          <cell r="D608" t="str">
            <v>D25M/M   3.980KG/M  SD30A,30B</v>
          </cell>
          <cell r="E608">
            <v>460.91399999999999</v>
          </cell>
          <cell r="G608" t="str">
            <v>TON</v>
          </cell>
          <cell r="I608">
            <v>0</v>
          </cell>
          <cell r="K608" t="str">
            <v>M0012018</v>
          </cell>
          <cell r="L608" t="str">
            <v>A009</v>
          </cell>
          <cell r="M608" t="str">
            <v>U</v>
          </cell>
        </row>
        <row r="609">
          <cell r="A609">
            <v>30450</v>
          </cell>
          <cell r="B609" t="str">
            <v>4</v>
          </cell>
          <cell r="C609" t="str">
            <v>이형철근</v>
          </cell>
          <cell r="D609" t="str">
            <v>D29M/M   5.040KG/M  SD30A,30B</v>
          </cell>
          <cell r="E609">
            <v>3.9390000000000001</v>
          </cell>
          <cell r="G609" t="str">
            <v>TON</v>
          </cell>
          <cell r="I609">
            <v>0</v>
          </cell>
          <cell r="K609" t="str">
            <v>M0012021</v>
          </cell>
          <cell r="L609" t="str">
            <v>A009</v>
          </cell>
          <cell r="M609" t="str">
            <v>U</v>
          </cell>
        </row>
        <row r="610">
          <cell r="A610">
            <v>30500</v>
          </cell>
          <cell r="B610" t="str">
            <v>4</v>
          </cell>
          <cell r="C610" t="str">
            <v>원형봉강</v>
          </cell>
          <cell r="D610" t="str">
            <v>12M/M    0.888KG/M  SS41</v>
          </cell>
          <cell r="E610">
            <v>17.454999999999998</v>
          </cell>
          <cell r="G610" t="str">
            <v>TON</v>
          </cell>
          <cell r="I610">
            <v>0</v>
          </cell>
          <cell r="K610" t="str">
            <v>M0003010</v>
          </cell>
          <cell r="L610" t="str">
            <v>A009</v>
          </cell>
          <cell r="M610" t="str">
            <v>U</v>
          </cell>
        </row>
        <row r="611">
          <cell r="A611">
            <v>30550</v>
          </cell>
          <cell r="B611" t="str">
            <v>4</v>
          </cell>
          <cell r="C611" t="str">
            <v>원형봉강</v>
          </cell>
          <cell r="D611" t="str">
            <v>22M/M    2.980KG/M  SS41</v>
          </cell>
          <cell r="E611">
            <v>0.60299999999999998</v>
          </cell>
          <cell r="G611" t="str">
            <v>TON</v>
          </cell>
          <cell r="I611">
            <v>0</v>
          </cell>
          <cell r="K611" t="str">
            <v>M0003022</v>
          </cell>
          <cell r="L611" t="str">
            <v>A009</v>
          </cell>
          <cell r="M611" t="str">
            <v>U</v>
          </cell>
        </row>
        <row r="612">
          <cell r="A612">
            <v>30600</v>
          </cell>
          <cell r="B612" t="str">
            <v>4</v>
          </cell>
          <cell r="C612" t="str">
            <v>원형봉강</v>
          </cell>
          <cell r="D612" t="str">
            <v>32M/M    6.310KG/M  SS41</v>
          </cell>
          <cell r="E612">
            <v>6.6319999999999997</v>
          </cell>
          <cell r="G612" t="str">
            <v>TON</v>
          </cell>
          <cell r="I612">
            <v>0</v>
          </cell>
          <cell r="K612" t="str">
            <v>M0003031</v>
          </cell>
          <cell r="L612" t="str">
            <v>A009</v>
          </cell>
          <cell r="M612" t="str">
            <v>U</v>
          </cell>
        </row>
        <row r="613">
          <cell r="A613">
            <v>30650</v>
          </cell>
          <cell r="B613" t="str">
            <v>4</v>
          </cell>
          <cell r="C613" t="str">
            <v>원형봉강</v>
          </cell>
          <cell r="D613" t="str">
            <v>38M/M    8.900KG/M  SS41</v>
          </cell>
          <cell r="E613">
            <v>24.507999999999999</v>
          </cell>
          <cell r="G613" t="str">
            <v>TON</v>
          </cell>
          <cell r="I613">
            <v>0</v>
          </cell>
          <cell r="K613" t="str">
            <v>M0003034</v>
          </cell>
          <cell r="L613" t="str">
            <v>A009</v>
          </cell>
          <cell r="M613" t="str">
            <v>U</v>
          </cell>
        </row>
        <row r="614">
          <cell r="A614">
            <v>30700</v>
          </cell>
          <cell r="B614" t="str">
            <v>4</v>
          </cell>
          <cell r="C614" t="str">
            <v>SHEET PILE 손료 (6개월미만)</v>
          </cell>
          <cell r="D614" t="str">
            <v>30%</v>
          </cell>
          <cell r="E614">
            <v>1793.2</v>
          </cell>
          <cell r="G614" t="str">
            <v>TON</v>
          </cell>
          <cell r="I614">
            <v>0</v>
          </cell>
          <cell r="K614" t="str">
            <v>J-91002</v>
          </cell>
          <cell r="L614" t="str">
            <v>A009</v>
          </cell>
          <cell r="M614" t="str">
            <v>U</v>
          </cell>
        </row>
        <row r="615">
          <cell r="A615">
            <v>30750</v>
          </cell>
          <cell r="B615" t="str">
            <v>4</v>
          </cell>
          <cell r="C615" t="str">
            <v>H-BEAM 손료 (6개월미만)</v>
          </cell>
          <cell r="D615" t="str">
            <v>H-300x300x10x15</v>
          </cell>
          <cell r="E615">
            <v>1168.23</v>
          </cell>
          <cell r="G615" t="str">
            <v>TON</v>
          </cell>
          <cell r="I615">
            <v>0</v>
          </cell>
          <cell r="K615" t="str">
            <v>J-92002</v>
          </cell>
          <cell r="L615" t="str">
            <v>A009</v>
          </cell>
          <cell r="M615" t="str">
            <v>U</v>
          </cell>
        </row>
        <row r="616">
          <cell r="A616">
            <v>30800</v>
          </cell>
          <cell r="B616" t="str">
            <v>4</v>
          </cell>
          <cell r="C616" t="str">
            <v>흄관</v>
          </cell>
          <cell r="D616" t="str">
            <v>300㎜</v>
          </cell>
          <cell r="E616">
            <v>5</v>
          </cell>
          <cell r="G616" t="str">
            <v>M</v>
          </cell>
          <cell r="I616">
            <v>0</v>
          </cell>
          <cell r="K616" t="str">
            <v>M1749009</v>
          </cell>
          <cell r="L616" t="str">
            <v>A009</v>
          </cell>
          <cell r="M616" t="str">
            <v>U</v>
          </cell>
        </row>
        <row r="617">
          <cell r="A617">
            <v>30850</v>
          </cell>
          <cell r="B617" t="str">
            <v>4</v>
          </cell>
          <cell r="C617" t="str">
            <v>흄관</v>
          </cell>
          <cell r="D617" t="str">
            <v>450㎜</v>
          </cell>
          <cell r="E617">
            <v>1034</v>
          </cell>
          <cell r="G617" t="str">
            <v>M</v>
          </cell>
          <cell r="I617">
            <v>0</v>
          </cell>
          <cell r="K617" t="str">
            <v>M1749018</v>
          </cell>
          <cell r="L617" t="str">
            <v>A009</v>
          </cell>
          <cell r="M617" t="str">
            <v>U</v>
          </cell>
        </row>
        <row r="618">
          <cell r="A618">
            <v>30900</v>
          </cell>
          <cell r="B618" t="str">
            <v>4</v>
          </cell>
          <cell r="C618" t="str">
            <v>흄관</v>
          </cell>
          <cell r="D618" t="str">
            <v>600㎜</v>
          </cell>
          <cell r="E618">
            <v>175</v>
          </cell>
          <cell r="G618" t="str">
            <v>M</v>
          </cell>
          <cell r="I618">
            <v>0</v>
          </cell>
          <cell r="K618" t="str">
            <v>M1749024</v>
          </cell>
          <cell r="L618" t="str">
            <v>A009</v>
          </cell>
          <cell r="M618" t="str">
            <v>U</v>
          </cell>
        </row>
        <row r="619">
          <cell r="A619">
            <v>30950</v>
          </cell>
          <cell r="B619" t="str">
            <v>4</v>
          </cell>
          <cell r="C619" t="str">
            <v>흄관</v>
          </cell>
          <cell r="D619" t="str">
            <v>800㎜</v>
          </cell>
          <cell r="E619">
            <v>317</v>
          </cell>
          <cell r="G619" t="str">
            <v>M</v>
          </cell>
          <cell r="I619">
            <v>0</v>
          </cell>
          <cell r="K619" t="str">
            <v>M1749030</v>
          </cell>
          <cell r="L619" t="str">
            <v>A009</v>
          </cell>
          <cell r="M619" t="str">
            <v>U</v>
          </cell>
        </row>
        <row r="620">
          <cell r="A620">
            <v>31000</v>
          </cell>
          <cell r="B620" t="str">
            <v>4</v>
          </cell>
          <cell r="C620" t="str">
            <v>흄관</v>
          </cell>
          <cell r="D620" t="str">
            <v>1000㎜</v>
          </cell>
          <cell r="E620">
            <v>28</v>
          </cell>
          <cell r="G620" t="str">
            <v>M</v>
          </cell>
          <cell r="I620">
            <v>0</v>
          </cell>
          <cell r="K620" t="str">
            <v>M1749036</v>
          </cell>
          <cell r="L620" t="str">
            <v>A009</v>
          </cell>
          <cell r="M620" t="str">
            <v>U</v>
          </cell>
        </row>
        <row r="621">
          <cell r="A621">
            <v>31050</v>
          </cell>
          <cell r="B621" t="str">
            <v>4</v>
          </cell>
          <cell r="C621" t="str">
            <v>흄관</v>
          </cell>
          <cell r="D621" t="str">
            <v>1200㎜</v>
          </cell>
          <cell r="E621">
            <v>332</v>
          </cell>
          <cell r="G621" t="str">
            <v>M</v>
          </cell>
          <cell r="I621">
            <v>0</v>
          </cell>
          <cell r="K621" t="str">
            <v>M1749042</v>
          </cell>
          <cell r="L621" t="str">
            <v>A009</v>
          </cell>
          <cell r="M621" t="str">
            <v>U</v>
          </cell>
        </row>
        <row r="622">
          <cell r="A622">
            <v>31100</v>
          </cell>
          <cell r="B622" t="str">
            <v>4</v>
          </cell>
          <cell r="C622" t="str">
            <v>아스팔트콘크리트</v>
          </cell>
          <cell r="D622" t="str">
            <v>#467 기층용(안정처리제)</v>
          </cell>
          <cell r="E622">
            <v>115467</v>
          </cell>
          <cell r="G622" t="str">
            <v>TON</v>
          </cell>
          <cell r="I622">
            <v>0</v>
          </cell>
          <cell r="K622" t="str">
            <v>M1158003</v>
          </cell>
          <cell r="L622" t="str">
            <v>A009</v>
          </cell>
          <cell r="M622" t="str">
            <v>U</v>
          </cell>
        </row>
        <row r="623">
          <cell r="A623">
            <v>31150</v>
          </cell>
          <cell r="B623" t="str">
            <v>4</v>
          </cell>
          <cell r="C623" t="str">
            <v>아스팔트콘크리트</v>
          </cell>
          <cell r="D623" t="str">
            <v>#78  표층용</v>
          </cell>
          <cell r="E623">
            <v>7245</v>
          </cell>
          <cell r="G623" t="str">
            <v>TON</v>
          </cell>
          <cell r="I623">
            <v>0</v>
          </cell>
          <cell r="K623" t="str">
            <v>M1155009</v>
          </cell>
          <cell r="L623" t="str">
            <v>A009</v>
          </cell>
          <cell r="M623" t="str">
            <v>U</v>
          </cell>
        </row>
        <row r="624">
          <cell r="A624">
            <v>31200</v>
          </cell>
          <cell r="B624" t="str">
            <v>4</v>
          </cell>
          <cell r="C624" t="str">
            <v>아스팔트(유제)</v>
          </cell>
          <cell r="D624" t="str">
            <v>RS(C)-3,4 P/K(200ℓ)</v>
          </cell>
          <cell r="E624">
            <v>1672</v>
          </cell>
          <cell r="G624" t="str">
            <v>D/R</v>
          </cell>
          <cell r="I624">
            <v>0</v>
          </cell>
          <cell r="K624" t="str">
            <v>M1152003</v>
          </cell>
          <cell r="L624" t="str">
            <v>A009</v>
          </cell>
          <cell r="M624" t="str">
            <v>U</v>
          </cell>
        </row>
        <row r="625">
          <cell r="A625">
            <v>31250</v>
          </cell>
          <cell r="B625" t="str">
            <v>0</v>
          </cell>
          <cell r="C625" t="str">
            <v>간 접 노 무 비</v>
          </cell>
          <cell r="E625">
            <v>1</v>
          </cell>
          <cell r="G625" t="str">
            <v>식</v>
          </cell>
          <cell r="I625">
            <v>0</v>
          </cell>
          <cell r="K625" t="str">
            <v>F          *</v>
          </cell>
          <cell r="M625" t="str">
            <v>U</v>
          </cell>
        </row>
        <row r="626">
          <cell r="A626">
            <v>31300</v>
          </cell>
          <cell r="B626" t="str">
            <v>0</v>
          </cell>
          <cell r="C626" t="str">
            <v>산 재 보 험 료</v>
          </cell>
          <cell r="E626">
            <v>1</v>
          </cell>
          <cell r="G626" t="str">
            <v>식</v>
          </cell>
          <cell r="I626">
            <v>0</v>
          </cell>
          <cell r="K626" t="str">
            <v>F          *</v>
          </cell>
          <cell r="M626" t="str">
            <v>U</v>
          </cell>
        </row>
        <row r="627">
          <cell r="A627">
            <v>31350</v>
          </cell>
          <cell r="B627" t="str">
            <v>0</v>
          </cell>
          <cell r="C627" t="str">
            <v>안 전 관 리 비</v>
          </cell>
          <cell r="E627">
            <v>1</v>
          </cell>
          <cell r="G627" t="str">
            <v>식</v>
          </cell>
          <cell r="I627">
            <v>0</v>
          </cell>
          <cell r="K627" t="str">
            <v>F          *</v>
          </cell>
          <cell r="M627" t="str">
            <v>U</v>
          </cell>
        </row>
        <row r="628">
          <cell r="A628">
            <v>31400</v>
          </cell>
          <cell r="B628" t="str">
            <v>0</v>
          </cell>
          <cell r="C628" t="str">
            <v>기  타  경  비</v>
          </cell>
          <cell r="E628">
            <v>1</v>
          </cell>
          <cell r="G628" t="str">
            <v>식</v>
          </cell>
          <cell r="I628">
            <v>0</v>
          </cell>
          <cell r="K628" t="str">
            <v>F          *</v>
          </cell>
          <cell r="M628" t="str">
            <v>U</v>
          </cell>
        </row>
        <row r="629">
          <cell r="A629">
            <v>31450</v>
          </cell>
          <cell r="B629" t="str">
            <v>0</v>
          </cell>
          <cell r="C629" t="str">
            <v>일 반 관 리 비</v>
          </cell>
          <cell r="E629">
            <v>1</v>
          </cell>
          <cell r="G629" t="str">
            <v>식</v>
          </cell>
          <cell r="I629">
            <v>0</v>
          </cell>
          <cell r="K629" t="str">
            <v>F          *</v>
          </cell>
          <cell r="M629" t="str">
            <v>U</v>
          </cell>
        </row>
        <row r="630">
          <cell r="A630">
            <v>31500</v>
          </cell>
          <cell r="B630" t="str">
            <v>0</v>
          </cell>
          <cell r="C630" t="str">
            <v>이          윤</v>
          </cell>
          <cell r="E630">
            <v>1</v>
          </cell>
          <cell r="G630" t="str">
            <v>식</v>
          </cell>
          <cell r="I630">
            <v>0</v>
          </cell>
          <cell r="K630" t="str">
            <v>F          *</v>
          </cell>
          <cell r="M630" t="str">
            <v>U</v>
          </cell>
        </row>
        <row r="631">
          <cell r="A631">
            <v>31550</v>
          </cell>
          <cell r="B631" t="str">
            <v>0</v>
          </cell>
          <cell r="C631" t="str">
            <v>부 가 가 치 세</v>
          </cell>
          <cell r="E631">
            <v>1</v>
          </cell>
          <cell r="G631" t="str">
            <v>식</v>
          </cell>
          <cell r="I631">
            <v>0</v>
          </cell>
          <cell r="K631" t="str">
            <v>F          *</v>
          </cell>
          <cell r="M631" t="str">
            <v>U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공사개요"/>
      <sheetName val="입출재고현황 (2)"/>
      <sheetName val="TEL"/>
      <sheetName val="대비"/>
      <sheetName val="견적서"/>
      <sheetName val="공사비집계"/>
      <sheetName val="type-F"/>
      <sheetName val="98지급계획"/>
      <sheetName val="부대대비"/>
      <sheetName val="냉연집계"/>
      <sheetName val="조명시설"/>
      <sheetName val="design criteria"/>
      <sheetName val="working load at the btm ft."/>
      <sheetName val="plan&amp;section of foundation"/>
      <sheetName val="member design"/>
      <sheetName val="단위중기"/>
      <sheetName val="물가"/>
      <sheetName val="RAHMEN"/>
      <sheetName val="일위대가"/>
      <sheetName val="DATA"/>
      <sheetName val="INPUT"/>
      <sheetName val="영업.일"/>
      <sheetName val="내역"/>
      <sheetName val="8공구투찰내역서"/>
      <sheetName val="Sheet2"/>
      <sheetName val="데이타"/>
      <sheetName val="단가조건"/>
      <sheetName val="설 계"/>
      <sheetName val="경비2내역"/>
      <sheetName val="DATE"/>
      <sheetName val="Total"/>
      <sheetName val="2.대외공문"/>
      <sheetName val="1.설계조건"/>
      <sheetName val="6.OUTPUT"/>
      <sheetName val="일위대가목차"/>
      <sheetName val="표지"/>
      <sheetName val="예산M12A"/>
      <sheetName val="보도경계블럭"/>
      <sheetName val="설계조건"/>
      <sheetName val="단면검토"/>
      <sheetName val="지급자재"/>
      <sheetName val="예산변경사항"/>
      <sheetName val="산출기준(파견전산실)"/>
      <sheetName val="본부소개"/>
      <sheetName val="M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Baby일위대가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공사"/>
      <sheetName val="별표1-1"/>
      <sheetName val="신인도"/>
      <sheetName val="별표1-2"/>
      <sheetName val="별표1-3"/>
      <sheetName val="별표1-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Module1"/>
      <sheetName val="부대내역"/>
      <sheetName val="DS-LOAD"/>
      <sheetName val="중기일위대가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조도계산서 (도서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일반공사"/>
      <sheetName val="2F 회의실견적(5_14 일대)"/>
      <sheetName val="CONCRETE"/>
      <sheetName val="Y-WORK"/>
      <sheetName val="P礔CKAGE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대비"/>
      <sheetName val="ITEM"/>
      <sheetName val="운반비(전선륐)"/>
      <sheetName val="Sheet1 (2)"/>
      <sheetName val="지급자재"/>
      <sheetName val="차액보증"/>
      <sheetName val="D-3503"/>
      <sheetName val="건축내역"/>
      <sheetName val="남양시작동자105노65기1.3화1.2"/>
      <sheetName val="A-4"/>
      <sheetName val="공통비"/>
      <sheetName val="경비"/>
      <sheetName val="날개벽"/>
      <sheetName val="SG"/>
      <sheetName val="전기일위대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98지급계획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코드"/>
      <sheetName val="자재단가"/>
      <sheetName val="데이타"/>
      <sheetName val="BLOCK(1)"/>
      <sheetName val="단위중량"/>
      <sheetName val="출근부"/>
      <sheetName val="터널조도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전차선로 물량표"/>
      <sheetName val="31.고_x0000_RTU"/>
      <sheetName val="토공(완충)"/>
      <sheetName val="설계예산내역서"/>
      <sheetName val="CTEMCOST"/>
      <sheetName val="c_balju"/>
      <sheetName val="토공"/>
      <sheetName val="001"/>
      <sheetName val="ilch"/>
      <sheetName val="금액내역서"/>
      <sheetName val="L형옹벽(key)"/>
      <sheetName val="연결임시"/>
      <sheetName val="현금"/>
      <sheetName val="집1"/>
      <sheetName val="8.PILE  (돌출)"/>
      <sheetName val="11.자재단가"/>
      <sheetName val="#REF"/>
      <sheetName val="토공계산서(부체도로)"/>
      <sheetName val="K1자재(3차등)"/>
      <sheetName val="인건비"/>
      <sheetName val="맨홀수량집계"/>
      <sheetName val="BID"/>
      <sheetName val="수량산출"/>
      <sheetName val="ABUT수량-A1"/>
      <sheetName val="건축"/>
      <sheetName val="중기사용료"/>
      <sheetName val="간선계산"/>
      <sheetName val="수량집계"/>
      <sheetName val="총괄집계표"/>
      <sheetName val="한강운반비"/>
      <sheetName val="단가"/>
      <sheetName val="시설물일위"/>
      <sheetName val="BJJIN"/>
      <sheetName val="견적시담(송포2공구)"/>
      <sheetName val="관람석제출"/>
      <sheetName val="STORAGE"/>
      <sheetName val="내역서(총)"/>
      <sheetName val="횡배위치"/>
      <sheetName val="기초공"/>
      <sheetName val="기둥(원형)"/>
      <sheetName val="단가조사서"/>
      <sheetName val="BQ"/>
      <sheetName val="기계내역"/>
      <sheetName val="공통부대비"/>
      <sheetName val="RAHMEN"/>
      <sheetName val="판"/>
      <sheetName val="백호우계수"/>
      <sheetName val="설계조건"/>
      <sheetName val="안정계산"/>
      <sheetName val="단면검토"/>
      <sheetName val="DATE"/>
      <sheetName val="정렬"/>
      <sheetName val="danga"/>
      <sheetName val="겉장"/>
      <sheetName val="기성검사원"/>
      <sheetName val="원가"/>
      <sheetName val="토목"/>
      <sheetName val="구조물철거타공정이월"/>
      <sheetName val="노무비"/>
      <sheetName val="몰탈재료산출"/>
      <sheetName val="TOTAL"/>
      <sheetName val="최초침전지집계표"/>
      <sheetName val="6호기"/>
      <sheetName val="조경"/>
      <sheetName val="산거각호표"/>
      <sheetName val="B"/>
      <sheetName val="환률"/>
      <sheetName val="토목주소"/>
      <sheetName val="프랜트면허"/>
      <sheetName val="공사개요"/>
      <sheetName val="NEWDRAW"/>
      <sheetName val="일위대가목차"/>
      <sheetName val="실행내역"/>
      <sheetName val="총계"/>
      <sheetName val="내역서 "/>
      <sheetName val="준검 내역서"/>
      <sheetName val="난방열교"/>
      <sheetName val="급탕열교"/>
      <sheetName val="fitting"/>
      <sheetName val="31.고"/>
      <sheetName val="Site Expenses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현장지지물물량"/>
      <sheetName val="보합"/>
      <sheetName val="노임"/>
      <sheetName val="3BL공동구 수량"/>
      <sheetName val="원형맨홀수량"/>
      <sheetName val="수량산출서"/>
      <sheetName val="교각계산"/>
      <sheetName val="말뚝물량"/>
      <sheetName val="수목단가"/>
      <sheetName val="시설수량표"/>
      <sheetName val="식재수량표"/>
      <sheetName val="일위목록"/>
      <sheetName val="32.銅기기초"/>
      <sheetName val="실행예산"/>
      <sheetName val="설변물량"/>
      <sheetName val="점수계산1-2"/>
      <sheetName val="경비2내역"/>
      <sheetName val="March"/>
      <sheetName val="7.1유효폭"/>
      <sheetName val="가공비"/>
      <sheetName val="Model"/>
      <sheetName val="Ⅱ1-0타"/>
      <sheetName val="2000년1차"/>
      <sheetName val="2000전체분"/>
      <sheetName val="금액집계"/>
      <sheetName val="을"/>
      <sheetName val="35_x000e_장주신설"/>
      <sheetName val="단면 (2)"/>
      <sheetName val="입력DATA"/>
      <sheetName val="DATA(BAC)"/>
      <sheetName val="TYPE-B 평균H"/>
      <sheetName val="변화치수"/>
      <sheetName val="현장"/>
      <sheetName val="자재집계"/>
      <sheetName val="Sheet2"/>
      <sheetName val="(2)"/>
      <sheetName val="기계실"/>
      <sheetName val="골조시행"/>
      <sheetName val="단면가정"/>
      <sheetName val="Customer Databas"/>
      <sheetName val="회사99"/>
      <sheetName val="eq_data"/>
      <sheetName val="신공"/>
      <sheetName val="입찰"/>
      <sheetName val="현경"/>
      <sheetName val="UNIT"/>
      <sheetName val="woo(mac)"/>
      <sheetName val="hvac(제어동)"/>
      <sheetName val="견적서"/>
      <sheetName val="TABLE"/>
      <sheetName val="토목내역"/>
      <sheetName val="내역1"/>
      <sheetName val="물량산출근거"/>
      <sheetName val="단가조정"/>
      <sheetName val="공틀공사"/>
      <sheetName val="입찰안"/>
      <sheetName val="EUPDAT2"/>
      <sheetName val="Dae_Jiju"/>
      <sheetName val="Sikje_ingun"/>
      <sheetName val="TREE_D"/>
      <sheetName val="터파기및재료"/>
      <sheetName val="dtxl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여흥"/>
      <sheetName val="연수동"/>
      <sheetName val="전신환매도율"/>
      <sheetName val="9GNG운반"/>
      <sheetName val="아파트건축"/>
      <sheetName val="일위대가목록"/>
      <sheetName val=" 견적서"/>
      <sheetName val="장비집계"/>
      <sheetName val="C &amp; G RHS"/>
      <sheetName val="구왤집계표"/>
      <sheetName val="설계내역(2001)"/>
      <sheetName val="바닥판"/>
      <sheetName val="단중표"/>
      <sheetName val="#230,#235"/>
      <sheetName val="1.수인터널"/>
      <sheetName val="2.예산냴역검토서"/>
      <sheetName val="Macro1"/>
      <sheetName val="별표"/>
      <sheetName val="입적표"/>
      <sheetName val="2.대외공문"/>
      <sheetName val="총투자비산정"/>
      <sheetName val="ROE(FI)"/>
      <sheetName val="Sens&amp;Anal"/>
      <sheetName val="플랜트 설치"/>
      <sheetName val="품목"/>
      <sheetName val="직노"/>
      <sheetName val="일위대가표"/>
      <sheetName val="Explanation for Page 17"/>
      <sheetName val="단가대비표"/>
      <sheetName val="공종분류"/>
      <sheetName val="실시설계"/>
      <sheetName val="건축(충일분)"/>
      <sheetName val="조건표"/>
      <sheetName val="단면(RW1)"/>
      <sheetName val="자료"/>
      <sheetName val="공종별 집계"/>
      <sheetName val="사용성검토"/>
      <sheetName val="TYPE1"/>
      <sheetName val="45,46"/>
      <sheetName val="예산변경사항"/>
      <sheetName val="일위대가 (목록)"/>
      <sheetName val="8.자재단가"/>
      <sheetName val="기계경비"/>
      <sheetName val="Despacho (c.civil)"/>
      <sheetName val="실행철강하도"/>
      <sheetName val="Sheet5"/>
      <sheetName val="장문교(대전)"/>
      <sheetName val="예산서"/>
      <sheetName val="제경비"/>
      <sheetName val="unit 4"/>
      <sheetName val="1을"/>
      <sheetName val="하수급견적대비"/>
      <sheetName val="총괄내역서"/>
      <sheetName val="SE-611"/>
      <sheetName val="오산갈곳"/>
      <sheetName val="견적조건"/>
      <sheetName val="관리비"/>
      <sheetName val="을지"/>
      <sheetName val="실행내역서"/>
      <sheetName val="major"/>
      <sheetName val="P.M 별"/>
      <sheetName val="부재력정리"/>
      <sheetName val="내역총괄표"/>
      <sheetName val="전체총괄표"/>
      <sheetName val="요소별"/>
      <sheetName val="전기요금"/>
      <sheetName val="도급대비"/>
      <sheetName val="조건"/>
      <sheetName val="한전위탁공사비2"/>
      <sheetName val="봉방동근생"/>
      <sheetName val="U-TYPE(1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철거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Indirect Cost"/>
      <sheetName val="토 적 표"/>
      <sheetName val="단위세대"/>
      <sheetName val="초"/>
      <sheetName val="예산M12A"/>
      <sheetName val="현장관리비집계표"/>
      <sheetName val="Qheet3"/>
      <sheetName val="Ⅴ-2.공종별내역"/>
      <sheetName val="장비당단가 (1)"/>
      <sheetName val="개요"/>
      <sheetName val="산근"/>
      <sheetName val="검색"/>
      <sheetName val="가설건물"/>
      <sheetName val="IP좌표"/>
      <sheetName val="기계경비(시간당)"/>
      <sheetName val="dt0301"/>
      <sheetName val="dtt0301"/>
      <sheetName val="건축원가계산서"/>
      <sheetName val="품질 및 특성 보정계수"/>
      <sheetName val="IMP(MAIN)"/>
      <sheetName val="IMP (REACTOR)"/>
      <sheetName val="총누계"/>
      <sheetName val="부대공집계표"/>
      <sheetName val="CALCULATION"/>
      <sheetName val="비대칭계수"/>
      <sheetName val="06-BATCH "/>
      <sheetName val="단가비교표_공통1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설계명세서(선로)"/>
      <sheetName val="자재단가표"/>
      <sheetName val="부대대비"/>
      <sheetName val="냉연집계"/>
      <sheetName val="GIS재"/>
      <sheetName val="MTR재(한기)"/>
      <sheetName val="GIS.Ry재"/>
      <sheetName val="진주방향"/>
      <sheetName val="공사설명서"/>
      <sheetName val="전기일위목록"/>
      <sheetName val="5공철탑검토표"/>
      <sheetName val="4공철탑검토"/>
      <sheetName val="전압강하계산"/>
      <sheetName val="DESIGN_CRETERIA"/>
      <sheetName val="Base_Data"/>
      <sheetName val="전동기 SPEC"/>
      <sheetName val="CS2"/>
      <sheetName val="LOPCALC"/>
      <sheetName val="계화배수"/>
      <sheetName val="관거공사비"/>
      <sheetName val="코드표"/>
      <sheetName val="Proposal"/>
      <sheetName val="설산1.나"/>
      <sheetName val="본사S"/>
      <sheetName val="dg"/>
      <sheetName val="단위수량"/>
      <sheetName val="보차도경계석"/>
      <sheetName val="BOQ-Summary_Form A2"/>
      <sheetName val="DS-최종"/>
      <sheetName val="96수출"/>
      <sheetName val="J直材4"/>
      <sheetName val="명세서"/>
      <sheetName val="5. COST SCHEDULE PER EXPENSE"/>
      <sheetName val="단면치수"/>
      <sheetName val="DIAPHRAGM"/>
      <sheetName val="118.세금과공과"/>
      <sheetName val="안정검토"/>
      <sheetName val="비교표"/>
      <sheetName val="CIVIL"/>
      <sheetName val="건물현황"/>
      <sheetName val="재무가정"/>
      <sheetName val="토사(PE)"/>
      <sheetName val="단가표 "/>
      <sheetName val="D040416"/>
      <sheetName val="sum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대치판정"/>
      <sheetName val="신우"/>
      <sheetName val="집계표"/>
      <sheetName val="자재단가"/>
      <sheetName val="주차구획선수량"/>
      <sheetName val="#REF"/>
      <sheetName val="암거"/>
      <sheetName val="포장공"/>
      <sheetName val="1.수인터널"/>
      <sheetName val="내역서 (2)"/>
      <sheetName val="덕전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7"/>
      <sheetName val="집수정단"/>
      <sheetName val="날개벽수량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</sheetNames>
    <definedNames>
      <definedName name="Macro2"/>
    </definedNames>
    <sheetDataSet>
      <sheetData sheetId="0"/>
      <sheetData sheetId="1"/>
      <sheetData sheetId="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기둥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  <sheetName val="수자재단위당"/>
      <sheetName val="단가 및 재료비"/>
      <sheetName val="단가산출1"/>
      <sheetName val="DATE"/>
      <sheetName val="현장조사"/>
      <sheetName val="Sheet1"/>
      <sheetName val="내역표지"/>
      <sheetName val="맨홀수량집계"/>
      <sheetName val="마산방향"/>
      <sheetName val="진주방향"/>
      <sheetName val="노임"/>
      <sheetName val="종배수관"/>
      <sheetName val="단가산출"/>
      <sheetName val="자재"/>
      <sheetName val="수량집계"/>
      <sheetName val="물집"/>
      <sheetName val="날개벽수량표"/>
      <sheetName val="지구단위계획"/>
      <sheetName val="대창(장성)"/>
      <sheetName val="대창(함평)-창열"/>
      <sheetName val="1.설계조건"/>
      <sheetName val="설비"/>
      <sheetName val="일위대가"/>
      <sheetName val="NOMUBI"/>
      <sheetName val="수문일1"/>
      <sheetName val="삼보지질"/>
      <sheetName val="토목주소"/>
      <sheetName val="프랜트면허"/>
      <sheetName val="일위대가표"/>
      <sheetName val="토공1차"/>
      <sheetName val="교통대책내역"/>
      <sheetName val="JUCK"/>
      <sheetName val="일위"/>
      <sheetName val="대비"/>
      <sheetName val="단위수량"/>
      <sheetName val="1차3회-개소별명세서-빨간색-인쇄용(21873)"/>
      <sheetName val="맨홀수량"/>
      <sheetName val="Sheet1 (2)"/>
      <sheetName val="단가"/>
      <sheetName val="내역서"/>
      <sheetName val="수목단가"/>
      <sheetName val="예정(3)"/>
      <sheetName val="동원(3)"/>
      <sheetName val="내역서 (2)"/>
      <sheetName val="말뚝지지력산정"/>
      <sheetName val="ABUT수량-A1"/>
      <sheetName val="수안보-MBR1"/>
      <sheetName val="설계"/>
      <sheetName val="라.공사비"/>
      <sheetName val="다.도서인쇄비"/>
      <sheetName val="1.3.1절점좌표"/>
      <sheetName val="1.1설계기준"/>
      <sheetName val="내역(중앙)"/>
      <sheetName val="노무비"/>
      <sheetName val="정렬"/>
      <sheetName val="품셈TABLE"/>
      <sheetName val="내역서01"/>
      <sheetName val="총집계표"/>
      <sheetName val="총괄표"/>
      <sheetName val="단가(1)"/>
      <sheetName val="MFAB"/>
      <sheetName val="MFRT"/>
      <sheetName val="MPKG"/>
      <sheetName val="MPRD"/>
      <sheetName val="6공구(당초)"/>
      <sheetName val="차액보증"/>
      <sheetName val="계산서(곡선부)"/>
      <sheetName val="-치수표(곡선부)"/>
      <sheetName val="BID"/>
      <sheetName val="9GNG운반"/>
      <sheetName val="Sheet17"/>
      <sheetName val="조명시설"/>
      <sheetName val="실행철강하도"/>
      <sheetName val="변경후-SHEET"/>
      <sheetName val="우배수"/>
      <sheetName val="입찰안"/>
      <sheetName val="3지구단위"/>
      <sheetName val="5지구단위"/>
      <sheetName val="이토변실(A3-LINE)"/>
      <sheetName val="기둥(원형)"/>
      <sheetName val="흙쌓기도수로설치현황(1)"/>
      <sheetName val="가시설(TYPE-A)"/>
      <sheetName val="1호맨홀가감수량"/>
      <sheetName val="1-1평균터파기고(1)"/>
      <sheetName val="1호맨홀수량산출"/>
      <sheetName val="상수도토공집계표"/>
      <sheetName val="1~69"/>
      <sheetName val="터널조도"/>
      <sheetName val="DATA"/>
      <sheetName val="산출근거"/>
      <sheetName val="수량산출"/>
      <sheetName val="우각부보강"/>
      <sheetName val="일반수량총괄집계"/>
      <sheetName val="70%"/>
      <sheetName val="노임단가"/>
      <sheetName val="산출내역서집계표"/>
      <sheetName val="방음벽기초(H=4m)"/>
      <sheetName val="맨홀수량산출"/>
      <sheetName val="원형맨홀수량"/>
      <sheetName val="터파기및재료"/>
      <sheetName val="단면가정"/>
      <sheetName val="집계표"/>
      <sheetName val="상-교대(A1-A2)"/>
      <sheetName val="8.PILE  (돌출)"/>
      <sheetName val="내역"/>
      <sheetName val="보성조서"/>
      <sheetName val="횡배수관집현황(2공구)"/>
      <sheetName val="3BL공동구 수량"/>
      <sheetName val="JUCKEYK"/>
      <sheetName val="단면치수"/>
      <sheetName val="6PILE__(돌출)"/>
      <sheetName val="인건-측정"/>
      <sheetName val="바닥판"/>
      <sheetName val="입력DATA"/>
      <sheetName val="조도계산서 (도서)"/>
      <sheetName val="5.모델링"/>
      <sheetName val="4.말뚝설계"/>
      <sheetName val="계산식"/>
      <sheetName val="인구밀도산정"/>
      <sheetName val="1호철근량"/>
      <sheetName val="수직구(H-pile)"/>
      <sheetName val="조건표"/>
      <sheetName val="眞비상(진주)"/>
      <sheetName val="토목2"/>
      <sheetName val="CALCULATION"/>
      <sheetName val="Y-WORK"/>
      <sheetName val="교각1"/>
      <sheetName val="변화치수"/>
      <sheetName val="TYPE-A"/>
      <sheetName val="일위목록"/>
      <sheetName val="신호등일위대가"/>
      <sheetName val="sw1"/>
      <sheetName val="input"/>
      <sheetName val="화산경계"/>
      <sheetName val="sheets"/>
      <sheetName val="COPING"/>
      <sheetName val="입찰보고"/>
      <sheetName val="과천MAIN"/>
      <sheetName val="물질수지-음식물  "/>
      <sheetName val="WIND"/>
      <sheetName val="FAB별"/>
      <sheetName val="최종보고1"/>
      <sheetName val="PLCAL"/>
      <sheetName val="교통표지판수량집계표"/>
      <sheetName val="평균터파기고(1-2,ASP)"/>
      <sheetName val="배수통관(좌)"/>
      <sheetName val="건축"/>
      <sheetName val="설 계"/>
      <sheetName val="수리계산(2021)"/>
      <sheetName val="단위중량"/>
      <sheetName val="capbeam(1)"/>
      <sheetName val="기초계산(Pmax)"/>
      <sheetName val="플랜트 설치"/>
      <sheetName val="MOTOR"/>
      <sheetName val="쌍송교"/>
      <sheetName val="시중노임단가"/>
      <sheetName val="4.2유효폭의 계산"/>
      <sheetName val="용집"/>
      <sheetName val="기계경비"/>
      <sheetName val="SORCE1"/>
      <sheetName val="인상효1"/>
      <sheetName val="guard(mac)"/>
      <sheetName val="8-3기계경비"/>
      <sheetName val="99 조정금액"/>
      <sheetName val="단가비교표_공통1"/>
      <sheetName val="2호맨홀공제수량"/>
      <sheetName val="투찰"/>
      <sheetName val="1-1"/>
      <sheetName val="투찰내역"/>
      <sheetName val="식재가격"/>
      <sheetName val="식재총괄"/>
      <sheetName val="용소리교"/>
      <sheetName val="지수"/>
      <sheetName val="자재비"/>
      <sheetName val="1.설계기준"/>
      <sheetName val="L_RPTA05_목록"/>
      <sheetName val="대운산출"/>
      <sheetName val="기기리스트"/>
      <sheetName val="집계표(육상)"/>
      <sheetName val="연결임시"/>
      <sheetName val="식재수량표"/>
      <sheetName val="인수공규격"/>
      <sheetName val="보차도경계석"/>
      <sheetName val="입력창"/>
      <sheetName val="설계내역서"/>
      <sheetName val="원형1호맨홀토공수량"/>
      <sheetName val="01AC"/>
      <sheetName val="일위대가(가설)"/>
      <sheetName val="설계예산서"/>
      <sheetName val="기초자료"/>
      <sheetName val="3. 지하차도 물량 집계표"/>
      <sheetName val="POOM_MOTO"/>
      <sheetName val="목차"/>
      <sheetName val="집계"/>
      <sheetName val="건축내역"/>
      <sheetName val="건축원가계산서"/>
      <sheetName val="미드수량"/>
      <sheetName val="Total"/>
      <sheetName val="전력구구조물산근"/>
      <sheetName val="토공 total"/>
      <sheetName val="설계조건"/>
      <sheetName val="배수내역 (2)"/>
      <sheetName val="포장공(집계)"/>
      <sheetName val="맨홀토공"/>
      <sheetName val="일위대가(계측기설치)"/>
      <sheetName val="진상-금이"/>
      <sheetName val="2002하반기노임기준"/>
      <sheetName val="tggwan(mac)"/>
      <sheetName val="전체내역 (2)"/>
      <sheetName val="집수정"/>
      <sheetName val="부하계산서"/>
      <sheetName val="교각계산"/>
      <sheetName val="N賃率-職"/>
      <sheetName val="ⴭⴭⴭⴭ"/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정급수관"/>
      <sheetName val="관급자재"/>
      <sheetName val="1호토공"/>
      <sheetName val="J형측구단위수량"/>
      <sheetName val="설계명세"/>
      <sheetName val="1SPAN"/>
      <sheetName val="토사(PE)"/>
      <sheetName val="우수"/>
      <sheetName val="7.산출집계"/>
      <sheetName val="3.단가산출서"/>
      <sheetName val="4.일위산출"/>
      <sheetName val="9.자재단가"/>
      <sheetName val="목록"/>
      <sheetName val="수토공단위당"/>
      <sheetName val="갑지"/>
      <sheetName val="교통처리우회도로"/>
      <sheetName val="FOOTING단면력"/>
      <sheetName val="토목공사일반"/>
      <sheetName val="단중표"/>
      <sheetName val="XL4Poppy"/>
      <sheetName val="토공"/>
      <sheetName val="물가시세"/>
      <sheetName val="내역(창신)"/>
      <sheetName val="직접인건비"/>
      <sheetName val="T13(P68~72,78)"/>
      <sheetName val="배수내역"/>
      <sheetName val="106C0300"/>
      <sheetName val="지급자재"/>
      <sheetName val="참조자료"/>
      <sheetName val="TYPE-1"/>
      <sheetName val="갑지(추정)"/>
      <sheetName val="가도공"/>
      <sheetName val="공사개요"/>
      <sheetName val="상촌2교-일반수량집계"/>
      <sheetName val="도장수량(하1)"/>
      <sheetName val="주형"/>
      <sheetName val="3련 BOX"/>
      <sheetName val="도로횡단-D300"/>
      <sheetName val="옥외"/>
      <sheetName val="정부노임단가"/>
      <sheetName val="4차원가계산서"/>
      <sheetName val="산출내역서"/>
      <sheetName val="일반부표"/>
      <sheetName val="시설물일위"/>
      <sheetName val="광양방향"/>
      <sheetName val="wall"/>
      <sheetName val="Front"/>
      <sheetName val="PI"/>
      <sheetName val="갑지1"/>
      <sheetName val="토공산근"/>
      <sheetName val="건축공사"/>
      <sheetName val="확약서"/>
      <sheetName val="Sheet3"/>
      <sheetName val="스포회원매출"/>
      <sheetName val="45,46"/>
      <sheetName val="직공비"/>
      <sheetName val="cost"/>
      <sheetName val="배수공"/>
      <sheetName val="간접"/>
      <sheetName val="품셈집계표"/>
      <sheetName val="자재조사표"/>
      <sheetName val="유동표(변경)"/>
      <sheetName val="단가비교표"/>
      <sheetName val="98수문일위"/>
      <sheetName val="대조표(0108)"/>
      <sheetName val="공통가설"/>
      <sheetName val="본부장"/>
      <sheetName val="토목"/>
      <sheetName val="일위대가목록"/>
      <sheetName val="산근"/>
      <sheetName val="원가"/>
      <sheetName val="수량집계표"/>
      <sheetName val="백호우계수"/>
      <sheetName val=" ｹ-ﾌﾞﾙ"/>
      <sheetName val="안정계산"/>
      <sheetName val="단면검토"/>
      <sheetName val="단가표"/>
      <sheetName val="단양 00 아파트-세부내역"/>
      <sheetName val="Macro(차단기)"/>
      <sheetName val="집계표(수배전제조구매)"/>
      <sheetName val="슬래브(유곡)"/>
      <sheetName val="4.교통시설공"/>
      <sheetName val="사다리"/>
      <sheetName val=" 토목 처리장도급내역서 "/>
      <sheetName val="부대내역"/>
      <sheetName val="집수정(600-700)"/>
      <sheetName val="3_2_집기비품교체주기"/>
      <sheetName val="토적표"/>
      <sheetName val="공통(20-91)"/>
      <sheetName val="전차선로 물량표"/>
      <sheetName val="한강운반비"/>
      <sheetName val="사용성검토"/>
      <sheetName val="설직재-1"/>
      <sheetName val="1단계"/>
      <sheetName val="소업1교"/>
      <sheetName val="농로수량집계"/>
      <sheetName val="농로토공집계"/>
      <sheetName val="경상비"/>
      <sheetName val="토공총괄표"/>
      <sheetName val="실행예산"/>
      <sheetName val="참조"/>
      <sheetName val="장비집계"/>
      <sheetName val="대로근거"/>
      <sheetName val="중로근거"/>
      <sheetName val="가시설수량"/>
      <sheetName val="표지"/>
      <sheetName val="인원투입계획"/>
      <sheetName val="조정설계비2"/>
      <sheetName val="설계기준"/>
      <sheetName val="L형옹벽단위수량(35)"/>
      <sheetName val="Macro1"/>
      <sheetName val="수량산출서(당초)"/>
      <sheetName val="보도경계블럭"/>
      <sheetName val="노임목록"/>
      <sheetName val="자재목록"/>
      <sheetName val="중기목록"/>
      <sheetName val="수량인공"/>
      <sheetName val="단가산출(문안수정)"/>
      <sheetName val="POL6차-PIPING"/>
      <sheetName val="제6호"/>
      <sheetName val="경비_원본"/>
      <sheetName val="평3"/>
      <sheetName val="4.2.1 마루높이 검토"/>
      <sheetName val="SCH"/>
      <sheetName val="준검 내역서"/>
      <sheetName val="사업비"/>
      <sheetName val="조성원가DATA"/>
      <sheetName val="할증"/>
      <sheetName val="FC-101"/>
      <sheetName val="장비"/>
      <sheetName val="기계경비일람"/>
      <sheetName val="위치"/>
      <sheetName val="A LINE"/>
      <sheetName val="작업설단가"/>
      <sheetName val="J直材4"/>
      <sheetName val="7.전산해석결과"/>
      <sheetName val="우각부검토"/>
      <sheetName val="Sheet2"/>
      <sheetName val="포장총괄집계표"/>
      <sheetName val="총괄집계 "/>
      <sheetName val="빗물받이(910-510-410)"/>
      <sheetName val="덕전리"/>
      <sheetName val="화재 탐지 설비"/>
      <sheetName val="설계내역"/>
      <sheetName val="구조물공집계"/>
      <sheetName val="현금예금"/>
      <sheetName val="조명율"/>
      <sheetName val="중기일위대가"/>
      <sheetName val="지급(1)"/>
      <sheetName val="1_설계조건"/>
      <sheetName val="1_3_1절점좌표"/>
      <sheetName val="1_1설계기준"/>
      <sheetName val="4_말뚝설계"/>
      <sheetName val="5_모델링"/>
      <sheetName val="조도계산서_(도서)"/>
      <sheetName val="8_PILE__(돌출)"/>
      <sheetName val="Sheet1_(2)"/>
      <sheetName val="내역서_(2)"/>
      <sheetName val="설_계"/>
      <sheetName val="CONCRETE"/>
      <sheetName val="SLAB&quot;1&quot;"/>
      <sheetName val="공사비내역서"/>
      <sheetName val="주빔의 설계"/>
      <sheetName val="교각토공"/>
      <sheetName val="부안일위"/>
      <sheetName val="직노"/>
      <sheetName val="현금및현금등가물"/>
      <sheetName val="주차구획선수량"/>
      <sheetName val="일위대가목차"/>
      <sheetName val="설계흐름도"/>
      <sheetName val="3.3 상하수도비"/>
      <sheetName val="자재단가비교표"/>
      <sheetName val="접속도로1"/>
      <sheetName val="BOX(8.0X3.4)"/>
      <sheetName val="안정검토(온1)"/>
      <sheetName val="지장물C"/>
      <sheetName val="통합"/>
      <sheetName val="U-TYPE(1)"/>
      <sheetName val="ilch"/>
      <sheetName val="인구"/>
      <sheetName val="단가조사"/>
      <sheetName val="단가산출(T)"/>
      <sheetName val="위치도"/>
      <sheetName val="100만평"/>
      <sheetName val="근로자자료입력"/>
      <sheetName val="참고자료"/>
      <sheetName val="견적대비"/>
      <sheetName val=" 견적서"/>
      <sheetName val="D=700"/>
      <sheetName val="Oper Amount"/>
      <sheetName val="단면 (2)"/>
      <sheetName val="정부노임"/>
      <sheetName val="설계내역(2001)"/>
      <sheetName val="각종양식"/>
      <sheetName val="자압1"/>
      <sheetName val="단가목록"/>
      <sheetName val="NYS"/>
      <sheetName val="산근1(인건비)"/>
      <sheetName val="차선도색수량집계"/>
      <sheetName val="1 설계 기준"/>
      <sheetName val="신축이음1m당수량"/>
      <sheetName val="일일작업보고"/>
      <sheetName val="부하(성남)"/>
      <sheetName val="구조물토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의사항"/>
      <sheetName val="설계원가계산"/>
      <sheetName val="설계내역"/>
      <sheetName val="설계폐기물"/>
      <sheetName val="설계집계장"/>
      <sheetName val="공사개요"/>
      <sheetName val="업체선정"/>
      <sheetName val="원가계산"/>
      <sheetName val="실행집계장"/>
      <sheetName val="실행내역"/>
      <sheetName val="투찰집계장"/>
      <sheetName val="투찰내역"/>
      <sheetName val="투찰출력집계"/>
      <sheetName val="투찰출력"/>
      <sheetName val="출력집계"/>
      <sheetName val="하도사항"/>
      <sheetName val="하도잡비"/>
      <sheetName val="별지"/>
      <sheetName val="일반토공하도"/>
      <sheetName val="철콘하도"/>
      <sheetName val="기타토공하도"/>
      <sheetName val="일반토공견갑"/>
      <sheetName val="일반토공출력"/>
      <sheetName val="철콘견갑"/>
      <sheetName val="철콘출력"/>
      <sheetName val="기타토공견갑"/>
      <sheetName val="기타토공출력"/>
      <sheetName val="일반토공견적"/>
      <sheetName val="철콘견적"/>
      <sheetName val="기타토공예상견적"/>
      <sheetName val="표지"/>
      <sheetName val="견적비교"/>
      <sheetName val="토공"/>
      <sheetName val="철콘"/>
      <sheetName val="토철현설"/>
      <sheetName val="공집계"/>
      <sheetName val="공내역"/>
      <sheetName val="강교(Sub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  <row r="10">
          <cell r="A10">
            <v>7</v>
          </cell>
        </row>
        <row r="11">
          <cell r="A11">
            <v>8</v>
          </cell>
        </row>
        <row r="12">
          <cell r="A12">
            <v>9</v>
          </cell>
        </row>
        <row r="13">
          <cell r="A13">
            <v>10</v>
          </cell>
        </row>
        <row r="14">
          <cell r="A14">
            <v>11</v>
          </cell>
        </row>
        <row r="15">
          <cell r="A15">
            <v>12</v>
          </cell>
        </row>
        <row r="16">
          <cell r="A16">
            <v>13</v>
          </cell>
        </row>
        <row r="17">
          <cell r="A17">
            <v>14</v>
          </cell>
        </row>
        <row r="18">
          <cell r="A18">
            <v>15</v>
          </cell>
        </row>
        <row r="19">
          <cell r="A19">
            <v>16</v>
          </cell>
        </row>
        <row r="20">
          <cell r="A20">
            <v>17</v>
          </cell>
        </row>
        <row r="21">
          <cell r="A21">
            <v>18</v>
          </cell>
        </row>
        <row r="22">
          <cell r="A22">
            <v>19</v>
          </cell>
        </row>
        <row r="23">
          <cell r="A23">
            <v>20</v>
          </cell>
        </row>
        <row r="24">
          <cell r="A24">
            <v>21</v>
          </cell>
        </row>
        <row r="25">
          <cell r="A25">
            <v>22</v>
          </cell>
        </row>
        <row r="26">
          <cell r="A26">
            <v>23</v>
          </cell>
        </row>
        <row r="27">
          <cell r="A27">
            <v>24</v>
          </cell>
        </row>
        <row r="28">
          <cell r="A28">
            <v>25</v>
          </cell>
        </row>
        <row r="29">
          <cell r="A29">
            <v>26</v>
          </cell>
        </row>
        <row r="30">
          <cell r="A30">
            <v>27</v>
          </cell>
        </row>
        <row r="31">
          <cell r="A31">
            <v>28</v>
          </cell>
        </row>
        <row r="32">
          <cell r="A32">
            <v>29</v>
          </cell>
        </row>
        <row r="33">
          <cell r="A33">
            <v>30</v>
          </cell>
        </row>
        <row r="34">
          <cell r="A34">
            <v>31</v>
          </cell>
        </row>
        <row r="35">
          <cell r="A35">
            <v>32</v>
          </cell>
        </row>
        <row r="36">
          <cell r="A36">
            <v>33</v>
          </cell>
        </row>
        <row r="37">
          <cell r="A37">
            <v>34</v>
          </cell>
        </row>
        <row r="38">
          <cell r="A38">
            <v>35</v>
          </cell>
        </row>
        <row r="39">
          <cell r="A39">
            <v>36</v>
          </cell>
        </row>
        <row r="40">
          <cell r="A40">
            <v>37</v>
          </cell>
        </row>
        <row r="41">
          <cell r="A41">
            <v>38</v>
          </cell>
        </row>
        <row r="42">
          <cell r="A42">
            <v>39</v>
          </cell>
        </row>
        <row r="43">
          <cell r="A43">
            <v>52</v>
          </cell>
        </row>
        <row r="44">
          <cell r="A44">
            <v>53</v>
          </cell>
        </row>
        <row r="45">
          <cell r="A45">
            <v>54</v>
          </cell>
        </row>
        <row r="46">
          <cell r="A46">
            <v>55</v>
          </cell>
        </row>
        <row r="47">
          <cell r="A47">
            <v>56</v>
          </cell>
        </row>
        <row r="48">
          <cell r="A48">
            <v>57</v>
          </cell>
        </row>
        <row r="49">
          <cell r="A49">
            <v>58</v>
          </cell>
        </row>
        <row r="50">
          <cell r="A50">
            <v>59</v>
          </cell>
        </row>
        <row r="51">
          <cell r="A51">
            <v>60</v>
          </cell>
        </row>
        <row r="52">
          <cell r="A52">
            <v>61</v>
          </cell>
        </row>
        <row r="53">
          <cell r="A53">
            <v>62</v>
          </cell>
        </row>
        <row r="54">
          <cell r="A54">
            <v>63</v>
          </cell>
        </row>
        <row r="55">
          <cell r="A55">
            <v>64</v>
          </cell>
        </row>
        <row r="56">
          <cell r="A56">
            <v>65</v>
          </cell>
        </row>
        <row r="57">
          <cell r="A57">
            <v>66</v>
          </cell>
        </row>
        <row r="58">
          <cell r="A58">
            <v>67</v>
          </cell>
        </row>
        <row r="59">
          <cell r="A59">
            <v>68</v>
          </cell>
        </row>
        <row r="60">
          <cell r="A60">
            <v>69</v>
          </cell>
        </row>
        <row r="61">
          <cell r="A61">
            <v>70</v>
          </cell>
        </row>
        <row r="62">
          <cell r="A62">
            <v>113</v>
          </cell>
        </row>
        <row r="63">
          <cell r="A63">
            <v>131</v>
          </cell>
        </row>
        <row r="64">
          <cell r="A64">
            <v>132</v>
          </cell>
        </row>
        <row r="65">
          <cell r="A65">
            <v>146</v>
          </cell>
        </row>
        <row r="66">
          <cell r="A66">
            <v>153</v>
          </cell>
        </row>
        <row r="67">
          <cell r="A67">
            <v>180</v>
          </cell>
        </row>
        <row r="68">
          <cell r="A68">
            <v>181</v>
          </cell>
        </row>
        <row r="69">
          <cell r="A69">
            <v>182</v>
          </cell>
        </row>
        <row r="70">
          <cell r="A70">
            <v>183</v>
          </cell>
        </row>
        <row r="71">
          <cell r="A71">
            <v>184</v>
          </cell>
        </row>
        <row r="72">
          <cell r="A72">
            <v>185</v>
          </cell>
        </row>
        <row r="73">
          <cell r="A73">
            <v>186</v>
          </cell>
        </row>
        <row r="74">
          <cell r="A74">
            <v>187</v>
          </cell>
        </row>
        <row r="75">
          <cell r="A75">
            <v>188</v>
          </cell>
        </row>
        <row r="76">
          <cell r="A76">
            <v>189</v>
          </cell>
        </row>
        <row r="77">
          <cell r="A77">
            <v>190</v>
          </cell>
        </row>
        <row r="78">
          <cell r="A78">
            <v>191</v>
          </cell>
        </row>
        <row r="79">
          <cell r="A79">
            <v>247</v>
          </cell>
        </row>
        <row r="80">
          <cell r="A80">
            <v>248</v>
          </cell>
        </row>
        <row r="81">
          <cell r="A81">
            <v>249</v>
          </cell>
        </row>
        <row r="82">
          <cell r="A82">
            <v>250</v>
          </cell>
        </row>
        <row r="83">
          <cell r="A83">
            <v>331</v>
          </cell>
        </row>
        <row r="84">
          <cell r="A84">
            <v>332</v>
          </cell>
        </row>
        <row r="85">
          <cell r="A85">
            <v>333</v>
          </cell>
        </row>
        <row r="86">
          <cell r="A86">
            <v>334</v>
          </cell>
        </row>
        <row r="87">
          <cell r="A87">
            <v>335</v>
          </cell>
        </row>
        <row r="88">
          <cell r="A88">
            <v>336</v>
          </cell>
        </row>
        <row r="89">
          <cell r="A89">
            <v>337</v>
          </cell>
        </row>
        <row r="90">
          <cell r="A90">
            <v>338</v>
          </cell>
        </row>
        <row r="91">
          <cell r="A91">
            <v>339</v>
          </cell>
        </row>
        <row r="92">
          <cell r="A92">
            <v>340</v>
          </cell>
        </row>
        <row r="93">
          <cell r="A93">
            <v>423</v>
          </cell>
        </row>
        <row r="94">
          <cell r="A94">
            <v>424</v>
          </cell>
        </row>
        <row r="95">
          <cell r="A95">
            <v>425</v>
          </cell>
        </row>
        <row r="96">
          <cell r="A96">
            <v>426</v>
          </cell>
        </row>
        <row r="97">
          <cell r="A97">
            <v>427</v>
          </cell>
        </row>
        <row r="98">
          <cell r="A98">
            <v>442</v>
          </cell>
        </row>
        <row r="99">
          <cell r="A99">
            <v>443</v>
          </cell>
        </row>
        <row r="100">
          <cell r="A100">
            <v>447</v>
          </cell>
        </row>
        <row r="101">
          <cell r="A101">
            <v>454</v>
          </cell>
        </row>
        <row r="102">
          <cell r="A102">
            <v>455</v>
          </cell>
        </row>
        <row r="103">
          <cell r="A103">
            <v>456</v>
          </cell>
        </row>
        <row r="104">
          <cell r="A104">
            <v>457</v>
          </cell>
        </row>
        <row r="105">
          <cell r="A105">
            <v>458</v>
          </cell>
        </row>
        <row r="106">
          <cell r="A106">
            <v>473</v>
          </cell>
        </row>
        <row r="107">
          <cell r="A107">
            <v>474</v>
          </cell>
        </row>
        <row r="108">
          <cell r="A108">
            <v>478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>
        <row r="4">
          <cell r="A4">
            <v>180</v>
          </cell>
        </row>
        <row r="5">
          <cell r="A5">
            <v>247</v>
          </cell>
        </row>
        <row r="6">
          <cell r="A6">
            <v>281</v>
          </cell>
        </row>
        <row r="7">
          <cell r="A7">
            <v>282</v>
          </cell>
        </row>
        <row r="8">
          <cell r="A8">
            <v>283</v>
          </cell>
        </row>
        <row r="9">
          <cell r="A9">
            <v>284</v>
          </cell>
        </row>
        <row r="10">
          <cell r="A10">
            <v>285</v>
          </cell>
        </row>
        <row r="11">
          <cell r="A11">
            <v>286</v>
          </cell>
        </row>
        <row r="12">
          <cell r="A12">
            <v>287</v>
          </cell>
        </row>
        <row r="13">
          <cell r="A13">
            <v>288</v>
          </cell>
        </row>
        <row r="14">
          <cell r="A14">
            <v>289</v>
          </cell>
        </row>
        <row r="15">
          <cell r="A15">
            <v>290</v>
          </cell>
        </row>
        <row r="16">
          <cell r="A16">
            <v>291</v>
          </cell>
        </row>
        <row r="17">
          <cell r="A17">
            <v>292</v>
          </cell>
        </row>
        <row r="18">
          <cell r="A18">
            <v>293</v>
          </cell>
        </row>
      </sheetData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대비"/>
      <sheetName val="자재및인력"/>
      <sheetName val="실행집계"/>
      <sheetName val="노임단가"/>
      <sheetName val="기계경비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쇄MACRO"/>
      <sheetName val="표지"/>
      <sheetName val="적용근거"/>
      <sheetName val="목차"/>
      <sheetName val="예측단가간지"/>
      <sheetName val="3.예측단가"/>
      <sheetName val="4.예측재료비"/>
      <sheetName val="실측단가간지"/>
      <sheetName val="5.실측단가"/>
      <sheetName val="6.실측재료비"/>
      <sheetName val="정거장단가간지"/>
      <sheetName val="7.정거장단가"/>
      <sheetName val="용지단가간지"/>
      <sheetName val="8.용지측량단가"/>
      <sheetName val="(9)용지측량기본공인"/>
      <sheetName val="10.도면작성및용지산출기준"/>
      <sheetName val="지반조사간지"/>
      <sheetName val="11.보오링 (2)"/>
      <sheetName val="12.보오링"/>
      <sheetName val="(13)표준심도산정"/>
      <sheetName val="(14)표준심도산정 (2)"/>
      <sheetName val="(15)표준심도산정 (3)"/>
      <sheetName val="16.폐공되메우기"/>
      <sheetName val="17.폐공되메우기(2)"/>
      <sheetName val="18.공내수압탄성자연"/>
      <sheetName val="19.지표지질조사"/>
      <sheetName val="20.물성역학시험"/>
      <sheetName val="21.현장시험"/>
      <sheetName val="22.암석시험"/>
      <sheetName val="인건비.재료비단가표지"/>
      <sheetName val="1.인건비"/>
      <sheetName val="2.재료비"/>
      <sheetName val="기타간지"/>
      <sheetName val="실행대비"/>
      <sheetName val="자재단가"/>
      <sheetName val="노임단가"/>
      <sheetName val="설계명세서"/>
      <sheetName val="조명시설"/>
      <sheetName val="단가대비표"/>
      <sheetName val="전기"/>
      <sheetName val="데리네이타현황"/>
      <sheetName val="우수받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9">
          <cell r="C9">
            <v>111576</v>
          </cell>
        </row>
      </sheetData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총괄"/>
      <sheetName val="설계내역서"/>
      <sheetName val="일위대가표"/>
      <sheetName val="개략공사비추정"/>
      <sheetName val="수질유량생분해"/>
      <sheetName val="환경성검토내역표지"/>
      <sheetName val="환경성검토총괄내역"/>
      <sheetName val="환경성검토직접인건비"/>
      <sheetName val="환경성검토직접경비"/>
      <sheetName val="기초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B3">
            <v>140793</v>
          </cell>
        </row>
        <row r="4">
          <cell r="B4">
            <v>120231</v>
          </cell>
        </row>
        <row r="5">
          <cell r="B5">
            <v>100560</v>
          </cell>
        </row>
        <row r="6">
          <cell r="B6">
            <v>71973</v>
          </cell>
        </row>
        <row r="9">
          <cell r="B9">
            <v>57485</v>
          </cell>
        </row>
        <row r="11">
          <cell r="B11">
            <v>93309</v>
          </cell>
        </row>
        <row r="12">
          <cell r="B12">
            <v>77131</v>
          </cell>
        </row>
        <row r="13">
          <cell r="B13">
            <v>59569</v>
          </cell>
        </row>
        <row r="16">
          <cell r="B16">
            <v>44587</v>
          </cell>
        </row>
        <row r="21">
          <cell r="B21">
            <v>47653</v>
          </cell>
        </row>
        <row r="23">
          <cell r="B23">
            <v>51152</v>
          </cell>
        </row>
        <row r="32">
          <cell r="B32">
            <v>56000</v>
          </cell>
        </row>
        <row r="33">
          <cell r="B33">
            <v>10000</v>
          </cell>
        </row>
        <row r="34">
          <cell r="B34">
            <v>27000</v>
          </cell>
        </row>
        <row r="35">
          <cell r="B35">
            <v>14000</v>
          </cell>
        </row>
        <row r="36">
          <cell r="B36">
            <v>47000</v>
          </cell>
        </row>
        <row r="39">
          <cell r="B39">
            <v>10000</v>
          </cell>
        </row>
        <row r="40">
          <cell r="B40">
            <v>120000</v>
          </cell>
        </row>
        <row r="41">
          <cell r="B41">
            <v>662</v>
          </cell>
        </row>
        <row r="42">
          <cell r="B42">
            <v>1614</v>
          </cell>
        </row>
        <row r="43">
          <cell r="B43">
            <v>1331</v>
          </cell>
        </row>
        <row r="44">
          <cell r="B44">
            <v>1410</v>
          </cell>
        </row>
        <row r="45">
          <cell r="B45">
            <v>3466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LD"/>
      <sheetName val="용역비내역-진짜"/>
    </sheetNames>
    <sheetDataSet>
      <sheetData sheetId="0" refreshError="1"/>
      <sheetData sheetId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100000"/>
      <sheetName val="설계통보기안"/>
      <sheetName val="Sheet1"/>
      <sheetName val="설계통보시행"/>
      <sheetName val="위치도"/>
      <sheetName val="목차"/>
      <sheetName val="예산서"/>
      <sheetName val="설계설명서"/>
      <sheetName val="시방서"/>
      <sheetName val="원가"/>
      <sheetName val="일위대가"/>
      <sheetName val="기계경비"/>
      <sheetName val="표준단면"/>
      <sheetName val="산근"/>
      <sheetName val="자재비"/>
      <sheetName val="자재1"/>
      <sheetName val="자재단가"/>
      <sheetName val="내역서"/>
      <sheetName val="Sheet2"/>
      <sheetName val="공수"/>
      <sheetName val="토적표"/>
      <sheetName val="중기손료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서"/>
    </sheetNames>
    <sheetDataSet>
      <sheetData sheetId="0" refreshError="1"/>
      <sheetData sheetId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일위"/>
      <sheetName val="96보완계획7.12"/>
      <sheetName val="일위대가9803"/>
      <sheetName val="기계경비(시간당)"/>
      <sheetName val="램머"/>
      <sheetName val="용수량(생활용수)"/>
      <sheetName val="Sheet1"/>
      <sheetName val="총괄"/>
      <sheetName val="경산"/>
      <sheetName val="6PILE  (돌출)"/>
      <sheetName val="공구"/>
      <sheetName val="장비집계"/>
      <sheetName val="3BL공동구 수량"/>
      <sheetName val="자재집계표"/>
      <sheetName val="가중치"/>
      <sheetName val="말뚝지지력산정"/>
      <sheetName val="제-노임"/>
      <sheetName val="제직재"/>
      <sheetName val="평가데이터"/>
      <sheetName val="설계예산서"/>
      <sheetName val="DATE"/>
      <sheetName val="신표지1"/>
      <sheetName val="집계표"/>
      <sheetName val="청천내"/>
      <sheetName val="명세서"/>
      <sheetName val="수량산출"/>
      <sheetName val="구천"/>
      <sheetName val="내역"/>
      <sheetName val="산출금액내역"/>
      <sheetName val="내역서"/>
      <sheetName val="#REF"/>
      <sheetName val="기계경비"/>
      <sheetName val="9GNG운반"/>
      <sheetName val="실행철강하도"/>
      <sheetName val="현장예산"/>
      <sheetName val="예총"/>
      <sheetName val="2000년1차"/>
      <sheetName val="2000전체분"/>
      <sheetName val="자재대"/>
      <sheetName val="연결관암거"/>
      <sheetName val="파형강관집계"/>
      <sheetName val="토적표"/>
      <sheetName val="공제수량총집계표"/>
      <sheetName val="주차구획선수량"/>
      <sheetName val="임금단가"/>
      <sheetName val="한강운반비"/>
      <sheetName val="신우"/>
      <sheetName val="원본(갑지)"/>
      <sheetName val="단열-자재"/>
      <sheetName val="조경내역서"/>
      <sheetName val="공사개요"/>
      <sheetName val="포장공"/>
      <sheetName val="설계예산"/>
      <sheetName val="수량3"/>
      <sheetName val="터파기및재료"/>
      <sheetName val="총괄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공구하도급내역서"/>
      <sheetName val="요율"/>
      <sheetName val="3.공통공사대비"/>
      <sheetName val="Total"/>
      <sheetName val="조명율표"/>
      <sheetName val="동원인원"/>
      <sheetName val="TOTAL_BOQ"/>
      <sheetName val="설계서을"/>
      <sheetName val="품셈집계표"/>
      <sheetName val="자재조사표"/>
      <sheetName val="옹벽일반수량"/>
      <sheetName val="산출근거"/>
      <sheetName val="견적"/>
      <sheetName val="설계내역서"/>
      <sheetName val="자재단가"/>
      <sheetName val="Sheet5"/>
      <sheetName val="준검 내역서"/>
      <sheetName val="대창(함평)"/>
      <sheetName val="대창(장성)"/>
      <sheetName val="대창(함평)-창열"/>
      <sheetName val="원가"/>
      <sheetName val="데이타"/>
      <sheetName val="연습"/>
      <sheetName val="범례표"/>
      <sheetName val="현장경비"/>
      <sheetName val="방배동내역(리라)"/>
      <sheetName val="건축공사집계표"/>
      <sheetName val="방배동내역 (총괄)"/>
      <sheetName val="부대공사총괄"/>
      <sheetName val="WORK"/>
      <sheetName val="우수맨홀공제단위수량"/>
      <sheetName val="내역서단가산출용"/>
      <sheetName val="심사공종"/>
      <sheetName val="bid"/>
      <sheetName val="단가산출"/>
      <sheetName val="3BL공동구_수량"/>
      <sheetName val="안정검토"/>
      <sheetName val="단면설계"/>
      <sheetName val="공사기본내용입력"/>
      <sheetName val="T13(P68~72,78)"/>
      <sheetName val="9.정착구 보강"/>
      <sheetName val="CTEMCOST"/>
      <sheetName val="Sheet2"/>
      <sheetName val="총집계표"/>
      <sheetName val="가압장(토목)"/>
      <sheetName val="입력란"/>
      <sheetName val="97노임단가"/>
      <sheetName val="본선차로수량집계표"/>
      <sheetName val="SANBAISU"/>
      <sheetName val="토목검측서"/>
      <sheetName val="ABUT수량-A1"/>
      <sheetName val="1차 내역서"/>
      <sheetName val="slurrywall설계가"/>
      <sheetName val="철근량"/>
      <sheetName val="일반수량"/>
      <sheetName val="원형1호맨홀토공수량"/>
      <sheetName val="날개벽수량표"/>
      <sheetName val="대치판정"/>
      <sheetName val="이토변실(A3-LINE)"/>
      <sheetName val="Sheet3"/>
      <sheetName val="총투입계"/>
      <sheetName val="부하계산서"/>
      <sheetName val="전선 및 전선관"/>
      <sheetName val="노임이"/>
      <sheetName val="코드표"/>
      <sheetName val="빙장비사양"/>
      <sheetName val="총괄내역서"/>
      <sheetName val="구조물터파기수량집계"/>
      <sheetName val="12호기내역서(건축분)"/>
      <sheetName val="환경기계공정표 (3)"/>
      <sheetName val="절대삭제금지"/>
      <sheetName val="배관배선 단가조사"/>
      <sheetName val="일위대가집계"/>
      <sheetName val="을"/>
      <sheetName val="SG"/>
      <sheetName val="설비"/>
      <sheetName val="초기화면"/>
      <sheetName val="관급자재"/>
      <sheetName val="2002하반기노임기준"/>
      <sheetName val="단가 (2)"/>
      <sheetName val="2호맨홀공제수량"/>
      <sheetName val="맨홀수량"/>
      <sheetName val="H-PILE수량집계"/>
      <sheetName val="내역갑지"/>
      <sheetName val="98수문일위"/>
      <sheetName val="1.CB"/>
      <sheetName val="변수"/>
      <sheetName val="70%"/>
      <sheetName val="환율CHANGE"/>
      <sheetName val="대로근거"/>
      <sheetName val="데리네이타현황"/>
      <sheetName val="원형맨홀수량"/>
      <sheetName val="VXXXXXX"/>
      <sheetName val="DATA 입력란"/>
      <sheetName val="1. 설계조건 2.단면가정 3. 하중계산"/>
      <sheetName val="이름정의"/>
      <sheetName val="Macro1"/>
      <sheetName val="중로근거"/>
      <sheetName val="비교1"/>
      <sheetName val="물량표"/>
      <sheetName val="Sheet4"/>
      <sheetName val="구의33고"/>
      <sheetName val="전기단가조사서"/>
      <sheetName val="배수공 시멘트 및 골재량 산출"/>
      <sheetName val="공량(1월22일)"/>
      <sheetName val="측구터파기공수량집계"/>
      <sheetName val="용산1(해보)"/>
      <sheetName val="역T형교대(말뚝기초)"/>
      <sheetName val="산근"/>
      <sheetName val="고유코드_설계"/>
      <sheetName val="도기류"/>
      <sheetName val="배수공"/>
      <sheetName val="건축내역"/>
      <sheetName val="할증"/>
      <sheetName val="확약서"/>
      <sheetName val="실행내역서"/>
      <sheetName val="증감내역서"/>
      <sheetName val="파일의이용"/>
      <sheetName val="빗물받이(910-510-410)"/>
      <sheetName val="시선유도표지집계표"/>
      <sheetName val="교각계산"/>
      <sheetName val="우각부보강"/>
      <sheetName val="옹벽공 수량집계표"/>
      <sheetName val="A-8 PD(도로중앙)"/>
      <sheetName val="BSD (2)"/>
      <sheetName val="실행내역"/>
      <sheetName val="설계"/>
      <sheetName val="을지"/>
      <sheetName val="danga"/>
      <sheetName val="ilch"/>
      <sheetName val="현금흐름"/>
      <sheetName val="일반수량총괄집계"/>
      <sheetName val="신호등일위대가"/>
      <sheetName val="200"/>
      <sheetName val="물가시세"/>
      <sheetName val="일위대가표"/>
      <sheetName val="변경비교-을"/>
      <sheetName val="15"/>
      <sheetName val="시설물단가표"/>
      <sheetName val="노무비단가표"/>
      <sheetName val="기초자료입력"/>
      <sheetName val="덕전리"/>
      <sheetName val="내역서 (2)"/>
      <sheetName val="N賃率-職"/>
      <sheetName val="기초코드"/>
      <sheetName val="화설내"/>
      <sheetName val="SORCE1"/>
      <sheetName val="자료입력"/>
      <sheetName val="(A)내역서"/>
      <sheetName val="흄관기초"/>
      <sheetName val="우수공"/>
      <sheetName val="guard(mac)"/>
      <sheetName val="식재인부"/>
      <sheetName val="TYPE-A"/>
      <sheetName val="마산방향"/>
      <sheetName val="진주방향"/>
      <sheetName val="Sheet1 (2)"/>
      <sheetName val="내역서(전기)"/>
      <sheetName val="단가조사-2"/>
      <sheetName val="현장경상비"/>
      <sheetName val="COPING"/>
      <sheetName val="몰탈"/>
      <sheetName val="상 부"/>
      <sheetName val="노임"/>
      <sheetName val="공사설명서"/>
      <sheetName val="갑지"/>
      <sheetName val="앵커구조계산"/>
      <sheetName val="준공평가"/>
      <sheetName val="9-1차이내역"/>
      <sheetName val="98NS-N"/>
      <sheetName val="교각1"/>
      <sheetName val="예가표"/>
      <sheetName val="시점교대"/>
      <sheetName val="설계산출기초"/>
      <sheetName val="날개벽"/>
      <sheetName val="실행견적"/>
      <sheetName val="청 구"/>
      <sheetName val="공사비집계"/>
      <sheetName val="수량증감표"/>
      <sheetName val="터파기운반비산출"/>
      <sheetName val="산적토운반비산출"/>
      <sheetName val="적용단가"/>
      <sheetName val="내역서01"/>
      <sheetName val="실행대비"/>
      <sheetName val="database"/>
      <sheetName val="오수주요자재"/>
      <sheetName val="수안보-MBR1"/>
      <sheetName val="교대철근집계"/>
      <sheetName val="추가예산"/>
      <sheetName val="단중표"/>
      <sheetName val="입찰안"/>
      <sheetName val="현장관리비참조"/>
      <sheetName val="관접합및부설"/>
      <sheetName val="단가"/>
      <sheetName val="wall"/>
      <sheetName val="품셈"/>
      <sheetName val="인부임"/>
      <sheetName val="원가+내역"/>
      <sheetName val="선정요령"/>
      <sheetName val="설계명세서"/>
      <sheetName val="중기사용료"/>
      <sheetName val="INPUT"/>
      <sheetName val="시운전연료"/>
      <sheetName val="b_balju"/>
      <sheetName val="연장및면적(좌측)"/>
      <sheetName val="조경"/>
      <sheetName val="EACT10"/>
      <sheetName val="내역_FILE"/>
      <sheetName val="프랜트면허"/>
      <sheetName val="관급자재대"/>
      <sheetName val="중기사용료산출근거"/>
      <sheetName val="단가 및 재료비"/>
      <sheetName val="공내역"/>
      <sheetName val="사  업  비  수  지  예  산  서"/>
      <sheetName val="전기"/>
      <sheetName val="하수급견적대비"/>
      <sheetName val="다곡2교"/>
      <sheetName val="목차"/>
      <sheetName val="직접경비"/>
      <sheetName val="직접인건비"/>
      <sheetName val="s"/>
      <sheetName val="용역비내역-진짜"/>
      <sheetName val="일위단위"/>
      <sheetName val="계양가시설"/>
      <sheetName val="DATA"/>
      <sheetName val="간지"/>
      <sheetName val="직노"/>
      <sheetName val="본사공가현황"/>
      <sheetName val="GI-LIST"/>
      <sheetName val="교대(A1)"/>
      <sheetName val="토사(PE)"/>
      <sheetName val="하조서"/>
      <sheetName val="8.PILE  (돌출)"/>
      <sheetName val="단위수량산출"/>
      <sheetName val="배수철근"/>
      <sheetName val="조건"/>
      <sheetName val="집수정(600-700)"/>
      <sheetName val="설계예시"/>
      <sheetName val="포장복구집계"/>
      <sheetName val="Customer Databas"/>
      <sheetName val="세부내역서"/>
      <sheetName val="감액총괄표"/>
      <sheetName val="입력시트"/>
      <sheetName val="수량집계"/>
      <sheetName val="남양내역"/>
      <sheetName val="MAIN_TABLE"/>
      <sheetName val="토목(용인)"/>
      <sheetName val="1.설계조건"/>
      <sheetName val="원가서"/>
      <sheetName val="기초단가"/>
      <sheetName val="가열로SW"/>
      <sheetName val="해평견적"/>
      <sheetName val="건축공사"/>
      <sheetName val="음성방향"/>
      <sheetName val="차액보증"/>
      <sheetName val="산출기준자료"/>
      <sheetName val="구역화물"/>
      <sheetName val="단위목록"/>
      <sheetName val="시험비"/>
      <sheetName val="일위대가목록"/>
      <sheetName val="대비"/>
      <sheetName val="산출내역서집계표"/>
      <sheetName val="도장수량(하1)"/>
      <sheetName val="주형"/>
      <sheetName val="수입"/>
      <sheetName val="각형맨홀"/>
      <sheetName val="부대내역"/>
      <sheetName val="계수시트"/>
      <sheetName val="설계가"/>
      <sheetName val="물가대비표"/>
      <sheetName val="Sheet2 (2)"/>
      <sheetName val="단위단가"/>
      <sheetName val="수주추정"/>
      <sheetName val="공사품의서"/>
      <sheetName val="99노임단가"/>
      <sheetName val="1"/>
      <sheetName val="unitpric"/>
      <sheetName val="noyim"/>
      <sheetName val="간접"/>
      <sheetName val="설계내역"/>
      <sheetName val="관경별내역서"/>
      <sheetName val="GAEYO"/>
      <sheetName val="공사비 증감 내역서"/>
      <sheetName val="1.수인터널"/>
      <sheetName val="PROJECT BRIEF(EX.NEW)"/>
      <sheetName val="Site Expenses"/>
      <sheetName val="11.1 단면hwp"/>
      <sheetName val="인원투입"/>
      <sheetName val="금액내역서"/>
      <sheetName val="VII-2현장경비"/>
      <sheetName val="Ⅴ-2.공종별내역"/>
      <sheetName val="지중자재단가"/>
      <sheetName val="날개벽(시점좌측)"/>
      <sheetName val="견적서"/>
      <sheetName val="교사기준면적(중)"/>
      <sheetName val="내역서1999.8최종"/>
      <sheetName val="7.PILE  (돌출)"/>
      <sheetName val="터파기단면도(보도)"/>
      <sheetName val="차선도색-연장,수량(1)"/>
      <sheetName val="가로등내역서"/>
      <sheetName val="실행간접비용"/>
      <sheetName val="9811"/>
      <sheetName val="위치조서"/>
      <sheetName val="수산(당)"/>
      <sheetName val="날개벽(TYPE2)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표지"/>
      <sheetName val="노무비"/>
      <sheetName val="재료비단가"/>
      <sheetName val="4.2.1 마루높이 검토"/>
      <sheetName val="반포2차"/>
      <sheetName val="첨"/>
      <sheetName val="6공구(당초)"/>
      <sheetName val="호프"/>
      <sheetName val="시설물기초"/>
      <sheetName val="SLAB&quot;1&quot;"/>
      <sheetName val="특수선일위대가"/>
      <sheetName val="1000 DB구축 부표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중요"/>
      <sheetName val="총내역서"/>
      <sheetName val="MAT"/>
      <sheetName val="시점경사로"/>
      <sheetName val="배수공 주요자재 집계표"/>
      <sheetName val="수로단위수량"/>
      <sheetName val="현장소운반"/>
      <sheetName val="관구보호몰탈"/>
      <sheetName val="우수"/>
      <sheetName val="공사비증감"/>
      <sheetName val="배수통관(좌)"/>
      <sheetName val="INPUT(덕도방향-시점)"/>
      <sheetName val="사통"/>
      <sheetName val="금액"/>
      <sheetName val="입력"/>
      <sheetName val="Baby일위대가"/>
      <sheetName val="흙쌓기도수로설치현황"/>
      <sheetName val="공량산출서"/>
      <sheetName val="계림(함평)"/>
      <sheetName val="계림(장성)"/>
      <sheetName val="산수배수"/>
      <sheetName val="내역(신례)"/>
      <sheetName val="토공(우물통,기타) "/>
      <sheetName val="연결임시"/>
      <sheetName val="포장공자재집계표"/>
      <sheetName val="포장물량집계"/>
      <sheetName val="표지 (2)"/>
      <sheetName val="총괄표"/>
      <sheetName val="슬래브수량"/>
      <sheetName val="일위대가(1)"/>
      <sheetName val="출장내역"/>
      <sheetName val="출력X"/>
      <sheetName val="공사"/>
      <sheetName val="06 일위대가목록"/>
      <sheetName val="단면가정"/>
      <sheetName val="설계조건"/>
      <sheetName val="nys"/>
      <sheetName val="유림골조"/>
      <sheetName val="수목표준대가"/>
      <sheetName val="단면 (2)"/>
      <sheetName val="6호기"/>
      <sheetName val="플랜트 설치"/>
      <sheetName val="용역단가"/>
      <sheetName val="효성CB 1P기초"/>
      <sheetName val="조견표"/>
      <sheetName val="전차선로 물량표"/>
      <sheetName val="공용(현대건설공구)"/>
      <sheetName val="현대건설공구(UNIT)"/>
      <sheetName val="노임단가"/>
      <sheetName val="부표총괄"/>
      <sheetName val="내역서적용수량"/>
      <sheetName val="갑지(추정)"/>
      <sheetName val="입력DATA"/>
      <sheetName val="바닥판"/>
      <sheetName val="내역표지"/>
      <sheetName val="보차도경계석"/>
      <sheetName val="구조물공집계"/>
      <sheetName val="상행-교대(A1-A2)"/>
      <sheetName val="건축공사실행"/>
      <sheetName val="옹벽수량집계"/>
      <sheetName val="4.내진설계"/>
      <sheetName val=" ｹ-ﾌﾞﾙ"/>
      <sheetName val="노임단가 (2)"/>
      <sheetName val="연도별cash"/>
      <sheetName val="대림경상68억"/>
      <sheetName val="GR"/>
      <sheetName val="1.설계기준"/>
      <sheetName val="산출내역서"/>
      <sheetName val="평내중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PI"/>
      <sheetName val="건축내역서 (경제상무실)"/>
      <sheetName val="원가계산하도"/>
      <sheetName val="입력자료"/>
      <sheetName val="설내역서 "/>
      <sheetName val="하도급 검토"/>
      <sheetName val="3.하중계산"/>
      <sheetName val="수량집계표"/>
      <sheetName val="탄성1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집수A"/>
      <sheetName val="낙석방지수량"/>
      <sheetName val="tggwan(mac)"/>
      <sheetName val="총괄내역"/>
      <sheetName val="단양 00 아파트-세부내역"/>
      <sheetName val="일위대가_가설_"/>
      <sheetName val="정부노임단가"/>
      <sheetName val="입찰견적보고서"/>
      <sheetName val="공사분석"/>
      <sheetName val="품셈TABLE"/>
      <sheetName val="낙찰표"/>
      <sheetName val="단 box"/>
      <sheetName val="코드"/>
      <sheetName val="단가(1)"/>
      <sheetName val="단"/>
      <sheetName val="원유_BANK"/>
      <sheetName val="기본일위"/>
      <sheetName val="갑지1"/>
      <sheetName val="개요"/>
      <sheetName val="sst,stl창호"/>
      <sheetName val="역T형"/>
      <sheetName val="ETC"/>
      <sheetName val="A4"/>
      <sheetName val="기안"/>
      <sheetName val="2-1. 경관조명 내역총괄표"/>
      <sheetName val="1차설계변경내역"/>
      <sheetName val="단가조건(02년)"/>
      <sheetName val="폐기물"/>
      <sheetName val="2공구산출내역"/>
      <sheetName val="포장공수량집계표"/>
      <sheetName val="pier-1"/>
      <sheetName val="공사현황"/>
      <sheetName val="토목주소"/>
      <sheetName val="마산월령동골조물량변경"/>
      <sheetName val="뚝토공"/>
      <sheetName val="고창방향"/>
      <sheetName val="자재"/>
      <sheetName val="토목공사"/>
      <sheetName val="경비_원본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경영상태"/>
      <sheetName val="참조"/>
      <sheetName val="제경비율"/>
      <sheetName val="공사명입력"/>
      <sheetName val="근로자자료입력"/>
      <sheetName val="참고자료"/>
      <sheetName val="기초일위"/>
      <sheetName val="수목단가"/>
      <sheetName val="시설수량표"/>
      <sheetName val="시설일위"/>
      <sheetName val="식재수량표"/>
      <sheetName val="부대tu"/>
      <sheetName val="45,46"/>
      <sheetName val="기존포장깨기"/>
      <sheetName val="석축헐기"/>
      <sheetName val="결과조달"/>
      <sheetName val="기둥(원형)"/>
      <sheetName val="1.우편집중내역서"/>
      <sheetName val="일위대가(가설)"/>
      <sheetName val="List"/>
      <sheetName val="수량산출서-2"/>
      <sheetName val="중강당 내역"/>
      <sheetName val="내역전기"/>
      <sheetName val="단면치수"/>
      <sheetName val="기계"/>
      <sheetName val="sub"/>
      <sheetName val="인부노임"/>
      <sheetName val="상호참고자료"/>
      <sheetName val="발주처자료입력"/>
      <sheetName val="회사기본자료"/>
      <sheetName val="하자보증자료"/>
      <sheetName val="기술자관련자료"/>
      <sheetName val="05-원가계산"/>
      <sheetName val="인건비"/>
      <sheetName val="전 기"/>
      <sheetName val="참고사항"/>
      <sheetName val="사각맨홀"/>
      <sheetName val="콘크리트타설집계표"/>
      <sheetName val="공비현2"/>
      <sheetName val="도급내역"/>
      <sheetName val="물집"/>
      <sheetName val="도급금액"/>
      <sheetName val="재노경"/>
      <sheetName val="APT"/>
      <sheetName val="2_단면가정"/>
      <sheetName val="J형측구단위수량"/>
      <sheetName val="Y-WORK"/>
      <sheetName val="BJJIN"/>
      <sheetName val="배수공수집"/>
      <sheetName val="CAT_5"/>
      <sheetName val="1차"/>
      <sheetName val="법면단"/>
      <sheetName val="단가목록"/>
      <sheetName val="이음개소"/>
      <sheetName val="단가산출서(기계)"/>
      <sheetName val="배관단가조사서"/>
      <sheetName val="DB"/>
      <sheetName val="설계명세서(종합)"/>
      <sheetName val="소요자재"/>
      <sheetName val="노무산출서"/>
      <sheetName val="건축내역서"/>
      <sheetName val="특별교실"/>
      <sheetName val="원하도급내역서(당초)"/>
      <sheetName val="사유서제출현황-2"/>
      <sheetName val="협력업체"/>
      <sheetName val="setup"/>
      <sheetName val="도로경계단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03전반노무비"/>
      <sheetName val="달서천-대비"/>
      <sheetName val="현장관리비"/>
      <sheetName val="맨홀수량산출(A-LINE)"/>
      <sheetName val="08-공사비총괄표"/>
      <sheetName val="01-적용기준"/>
      <sheetName val="산근(1)"/>
      <sheetName val="전체내역서"/>
      <sheetName val="S.중기사용료"/>
      <sheetName val="설-원가"/>
      <sheetName val="노면및방향"/>
      <sheetName val="일위대가-1"/>
      <sheetName val="토공"/>
      <sheetName val="연속벽현황"/>
      <sheetName val="세금자료"/>
      <sheetName val="시화점실행"/>
      <sheetName val="해외(원화)"/>
      <sheetName val="일위집계표"/>
      <sheetName val="계산서(곡선부)"/>
      <sheetName val="포장재료집계표"/>
      <sheetName val="Sheet22"/>
      <sheetName val="지장물헐기조서"/>
      <sheetName val="투입비"/>
      <sheetName val="도급"/>
      <sheetName val="97년 추정"/>
      <sheetName val="총 원가계산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우수받이"/>
      <sheetName val="횡배수관집현황(2공구)"/>
      <sheetName val="I一般比"/>
      <sheetName val="연부97-1"/>
      <sheetName val="기자재비"/>
      <sheetName val="4차원가계산서"/>
      <sheetName val="골막이(야매)"/>
      <sheetName val="몰탈재료산출"/>
      <sheetName val="8.석축단위(H=1.5M)"/>
      <sheetName val="ⴭⴭⴭⴭⴭ"/>
      <sheetName val="금호"/>
      <sheetName val="가계부"/>
      <sheetName val="제품목록"/>
      <sheetName val="매입매출관리"/>
      <sheetName val="수량명세서"/>
      <sheetName val="-치수표(곡선부)"/>
      <sheetName val="토공정보"/>
      <sheetName val="관로토공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단위수량"/>
      <sheetName val="J直材4"/>
      <sheetName val="철근단면적"/>
      <sheetName val="유림총괄"/>
      <sheetName val="단가표"/>
      <sheetName val="집수정"/>
      <sheetName val="안전시설"/>
      <sheetName val="예산명세서"/>
      <sheetName val="기기리스트"/>
      <sheetName val="견적대비"/>
      <sheetName val="투찰추정"/>
      <sheetName val="토목"/>
      <sheetName val="조명일위"/>
      <sheetName val="공통가설"/>
      <sheetName val="소방"/>
      <sheetName val="공통비(전체)"/>
      <sheetName val="5수지"/>
      <sheetName val="수질정화시설"/>
      <sheetName val="화전내"/>
      <sheetName val="포장공수량집계"/>
      <sheetName val="전기혼잡제경비(45)"/>
      <sheetName val="돌담교 상부수량"/>
      <sheetName val="구조물철거타공정이월"/>
      <sheetName val="지장물 철거 물량 산출서"/>
      <sheetName val="민감도"/>
      <sheetName val="P4-C"/>
      <sheetName val="일위_파일"/>
      <sheetName val="계측제어설비"/>
      <sheetName val="TOSHIBA-Structure"/>
      <sheetName val="포집"/>
      <sheetName val="쇠(1)"/>
      <sheetName val="가격(3)"/>
      <sheetName val="관경"/>
      <sheetName val="2"/>
      <sheetName val="3"/>
      <sheetName val="4"/>
      <sheetName val="6"/>
      <sheetName val="가도공"/>
      <sheetName val="자료"/>
      <sheetName val="실행"/>
      <sheetName val="2.관대집계표"/>
      <sheetName val="말뚝기초(안정검토)-외측"/>
      <sheetName val="앵커설치(590)"/>
      <sheetName val="1.1설계기준"/>
      <sheetName val="inputdata"/>
      <sheetName val="DATA입력"/>
      <sheetName val="개별직종노임단가(2005.1)"/>
      <sheetName val="노단"/>
      <sheetName val="단산"/>
      <sheetName val="명세"/>
      <sheetName val="일대"/>
      <sheetName val="단위중량"/>
      <sheetName val="업무처리전"/>
      <sheetName val="90.03실행 "/>
      <sheetName val="1차기성"/>
      <sheetName val="길어깨단위"/>
      <sheetName val="마산방향철근집계"/>
      <sheetName val="1.3.1절점좌표"/>
      <sheetName val="단가산출서 (2)"/>
      <sheetName val="토질조사"/>
      <sheetName val="직재"/>
      <sheetName val="재집"/>
      <sheetName val="지급(1)"/>
      <sheetName val="교대(A1-A2)"/>
      <sheetName val="7-2"/>
      <sheetName val="중기손료집계(1209)"/>
      <sheetName val="HRSG SMALL07220"/>
      <sheetName val="설계명세"/>
      <sheetName val="산출내역(K2)"/>
      <sheetName val="건축명"/>
      <sheetName val="기계명"/>
      <sheetName val="전기명"/>
      <sheetName val="99총공사내역서"/>
      <sheetName val="화해(함평)"/>
      <sheetName val="화해(장성)"/>
      <sheetName val="수토공단위당"/>
      <sheetName val="기본"/>
      <sheetName val="견적대비표"/>
      <sheetName val="예산"/>
      <sheetName val="구성비"/>
      <sheetName val="코스모공장 (어음)"/>
      <sheetName val="원가계산서 "/>
      <sheetName val="자재비"/>
      <sheetName val="FAB별"/>
      <sheetName val="ELECTRIC"/>
      <sheetName val="공사비_NDE"/>
      <sheetName val="15-1)VE제안서(유형2,4)"/>
      <sheetName val="01"/>
      <sheetName val="가로등설치"/>
      <sheetName val="제잡비"/>
      <sheetName val="설계기준"/>
      <sheetName val="내역1"/>
      <sheetName val="99노임기준"/>
      <sheetName val="단가대비표"/>
      <sheetName val="적용(기계)"/>
      <sheetName val="심사물량"/>
      <sheetName val="맨홀수량산출"/>
      <sheetName val="토공개요"/>
      <sheetName val="토공(1)"/>
      <sheetName val="공사설계"/>
      <sheetName val="배수관토공산출"/>
      <sheetName val="찍기"/>
      <sheetName val="케이블트레이"/>
      <sheetName val="품종별월계"/>
      <sheetName val="전신환매도율"/>
      <sheetName val="중사"/>
      <sheetName val="본문"/>
      <sheetName val="3.하중산정4.지지력"/>
      <sheetName val="적용토목"/>
      <sheetName val="단가조사"/>
      <sheetName val="깨기"/>
      <sheetName val="중기조종사 단위단가"/>
      <sheetName val="0"/>
      <sheetName val="철거산출근거"/>
      <sheetName val="영동(D)"/>
      <sheetName val="포장공총괄수량집계표"/>
      <sheetName val="준공정산"/>
      <sheetName val="물가시세표"/>
      <sheetName val="노임 및 중기단가"/>
      <sheetName val="관일"/>
      <sheetName val="국공유지및사유지"/>
      <sheetName val="배수관산출"/>
      <sheetName val="본체"/>
      <sheetName val="A4288"/>
      <sheetName val="집행안"/>
      <sheetName val="기계경비및산출근거서"/>
      <sheetName val="신축(단위)"/>
      <sheetName val="아파트 내역"/>
      <sheetName val="공종집계"/>
      <sheetName val="하도급계획"/>
      <sheetName val="옥룡잡비"/>
      <sheetName val="중기손료"/>
      <sheetName val="약전설비"/>
      <sheetName val="원가계산"/>
      <sheetName val="별표 "/>
      <sheetName val="미드수량"/>
      <sheetName val="1-1평균터파기고(1)"/>
      <sheetName val="공종별내역서"/>
      <sheetName val="2019 단가내역"/>
      <sheetName val="신규일위대가목록"/>
      <sheetName val="신규일위대가"/>
      <sheetName val="신규자재단가조서"/>
      <sheetName val="현황사진"/>
      <sheetName val="수량-1순위(2차)TOTAL"/>
      <sheetName val="본관 관리동 공동구 1순위"/>
      <sheetName val="3계열 침전지 공동구 1순위"/>
      <sheetName val="착수정 공동구 1순위"/>
      <sheetName val="송수실 공동구 1순위"/>
      <sheetName val="1(자양배관실)"/>
      <sheetName val="1(자양계단실)"/>
      <sheetName val="1(자양외벽)"/>
      <sheetName val="자재 집계표"/>
      <sheetName val="기계설비품셈"/>
      <sheetName val="단가조사표"/>
      <sheetName val="설계내역서(기계)"/>
      <sheetName val="내역서(폐기물) "/>
      <sheetName val="예산내역서"/>
      <sheetName val="금속및금속창호"/>
      <sheetName val="일위목록"/>
      <sheetName val="난방방식분류"/>
      <sheetName val="공사정보입력"/>
      <sheetName val="설비내역서"/>
      <sheetName val="전기내역서"/>
      <sheetName val="공정data"/>
      <sheetName val="계약내역서"/>
      <sheetName val="은행"/>
      <sheetName val="흙막이 개산견적"/>
      <sheetName val="인건비 "/>
      <sheetName val="6차2회변경내역서"/>
      <sheetName val="설계내역2"/>
      <sheetName val="공종단가"/>
      <sheetName val="증감대비"/>
      <sheetName val="일위산출"/>
      <sheetName val="pier(각형)"/>
      <sheetName val="배지거총재료집계표"/>
      <sheetName val="cal"/>
      <sheetName val="집계"/>
      <sheetName val="-배수구조물공토공"/>
      <sheetName val="계산서(직선부)"/>
      <sheetName val="횡배수관재료-"/>
      <sheetName val="콘크리트측구연장"/>
      <sheetName val="포장면적산출"/>
      <sheetName val="포장수량집계"/>
      <sheetName val="비품"/>
      <sheetName val="견적단가"/>
      <sheetName val="수불계획서(전체)"/>
      <sheetName val="9509"/>
      <sheetName val="가설"/>
      <sheetName val="일람표"/>
      <sheetName val="기초계산(Pmax)"/>
      <sheetName val="(2)자금(신용)"/>
      <sheetName val="총괄-1"/>
      <sheetName val="정부노임"/>
      <sheetName val="어음수표추가테스트"/>
      <sheetName val="4 공통갑지"/>
      <sheetName val="공통갑지"/>
      <sheetName val="기성청구조서"/>
      <sheetName val="2.건축"/>
      <sheetName val="입출재고현황 (2)"/>
      <sheetName val="1.취수장"/>
      <sheetName val="예정공정표"/>
      <sheetName val="공통가설(기준안)"/>
      <sheetName val="중단원본"/>
      <sheetName val="업체별담당"/>
      <sheetName val="단가산출2"/>
      <sheetName val="제경비최종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경비"/>
      <sheetName val="음료실행"/>
      <sheetName val="자재표"/>
      <sheetName val="골조시행"/>
      <sheetName val="소방사항"/>
      <sheetName val="시중노임단가"/>
      <sheetName val="토공사B동추가"/>
      <sheetName val="A 견적"/>
      <sheetName val="공사비예산서(토목분)"/>
      <sheetName val="수량산출서"/>
      <sheetName val="교통대책내역"/>
      <sheetName val="골조"/>
      <sheetName val="분전함신설"/>
      <sheetName val="접지1종"/>
      <sheetName val="1공구내역서(1)"/>
      <sheetName val="기초자료"/>
      <sheetName val="2.대외공문"/>
      <sheetName val="사본 _ b_balju"/>
      <sheetName val="변화치수"/>
      <sheetName val="단가조사서"/>
      <sheetName val="새공통(96임금인상기준)"/>
      <sheetName val="보안등"/>
      <sheetName val="gyun"/>
      <sheetName val="FOOTING단면력"/>
      <sheetName val="형질변경"/>
      <sheetName val="1.RAMP-A"/>
      <sheetName val="대총괄"/>
      <sheetName val="이름"/>
      <sheetName val="급여표"/>
      <sheetName val="직원투입계획"/>
      <sheetName val="암거단위-1련"/>
      <sheetName val="spiral"/>
      <sheetName val="견적보고"/>
      <sheetName val="인사자료총집계"/>
      <sheetName val="ESC (공정표기준)"/>
      <sheetName val="개산공사비"/>
      <sheetName val="목록"/>
      <sheetName val="10동"/>
      <sheetName val="細目"/>
      <sheetName val="종단계산"/>
      <sheetName val="토공(본관-토사)"/>
      <sheetName val="토공(분기관-토사)"/>
      <sheetName val="토공(분기관-암)"/>
      <sheetName val="토공(본관-암)"/>
      <sheetName val="실행(ALT1)"/>
      <sheetName val="쌍송교"/>
      <sheetName val="일위대가 "/>
      <sheetName val="공사내역서(을)실행"/>
      <sheetName val="금전출납"/>
      <sheetName val="직영명부"/>
      <sheetName val="BOJUNGGM"/>
      <sheetName val="수량간지코드"/>
      <sheetName val="수량목차코드"/>
      <sheetName val="공종목록표"/>
      <sheetName val="용소리교"/>
      <sheetName val="형식 - 1-2-3"/>
      <sheetName val="견적가"/>
      <sheetName val="노무비단가"/>
      <sheetName val="투입비분석표"/>
      <sheetName val="구체"/>
      <sheetName val="좌측날개벽"/>
      <sheetName val="우측날개벽"/>
      <sheetName val="36+45-113-18+19+20I"/>
      <sheetName val="PAINT"/>
      <sheetName val="방화도료"/>
      <sheetName val="구조물공"/>
      <sheetName val="부대공"/>
      <sheetName val="준공조서"/>
      <sheetName val="공사준공계"/>
      <sheetName val="준공검사보고서"/>
      <sheetName val="203"/>
      <sheetName val="A-4"/>
      <sheetName val="가시설수량"/>
      <sheetName val="대포2교접속"/>
      <sheetName val="천방교접속"/>
      <sheetName val="지장물C"/>
      <sheetName val="입력장소"/>
      <sheetName val="지수980731이후"/>
      <sheetName val="일위(PN)"/>
      <sheetName val="도체종-상수표"/>
      <sheetName val="공정추가"/>
      <sheetName val="공통자료"/>
      <sheetName val="작성"/>
      <sheetName val="값"/>
      <sheetName val="유효폭의 계산"/>
      <sheetName val="물량표S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법면"/>
      <sheetName val="중기일위대가"/>
      <sheetName val="배수공1"/>
      <sheetName val="일반부표"/>
      <sheetName val="전기일위대가"/>
      <sheetName val="토목품셈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Pier 3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M_DB"/>
      <sheetName val="TYPE"/>
      <sheetName val="costing_FE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POL6차-PIPING"/>
      <sheetName val="b_balju_cho"/>
      <sheetName val="토목명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토목내역서(변경1)"/>
      <sheetName val="판매시설"/>
      <sheetName val="서울대규장각(가시설흙막이)"/>
      <sheetName val="STEEL BOX 단면설계(SEC.8)"/>
      <sheetName val="식생블럭"/>
      <sheetName val="부경대총괄내역서"/>
      <sheetName val="적요"/>
      <sheetName val="1. 총괄 집계표"/>
      <sheetName val="스톱로그내역"/>
      <sheetName val="CABLE"/>
      <sheetName val="역T형옹벽(3.0)"/>
      <sheetName val="목표세부명세"/>
      <sheetName val="1SPAN"/>
      <sheetName val="개비온집계"/>
      <sheetName val="개비온 단위"/>
      <sheetName val="흥양2교토공집계표"/>
      <sheetName val="취수탑"/>
      <sheetName val="구분자"/>
      <sheetName val="주요재료비(원본)"/>
      <sheetName val="2000.05"/>
      <sheetName val="계정"/>
      <sheetName val="아파트건축"/>
      <sheetName val="1,2공구원가계산서"/>
      <sheetName val="1공구산출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----"/>
      <sheetName val="신축용역추진현황(월피초)"/>
      <sheetName val="신축용역추진현황(안산시;도시계획법)"/>
      <sheetName val="신축용역추진현황(관리과협조시흥시)"/>
      <sheetName val="업체별계약현황"/>
      <sheetName val="신축설계현황(99,2000)"/>
      <sheetName val="설계용역총괄(2000)"/>
      <sheetName val="신축용역추진현황(전체현황)"/>
      <sheetName val="신축용역(2000)"/>
      <sheetName val="신축용역추진현황(교육법=학생수조정) (안산시)"/>
      <sheetName val="신축용역추진현황(교육법=학생수조정)"/>
      <sheetName val="신축용역추진현황(교육법)"/>
      <sheetName val="교육시설기준"/>
      <sheetName val="교사기준면적(초등)"/>
      <sheetName val="교사기준면적(중등)"/>
      <sheetName val="사업계획협조(관재계)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의사항"/>
      <sheetName val="설계집계장"/>
      <sheetName val="총괄"/>
      <sheetName val="설계내역"/>
      <sheetName val="공사개요"/>
      <sheetName val="업체선정"/>
      <sheetName val="원가계산"/>
      <sheetName val="실행집계장"/>
      <sheetName val="실행내역"/>
      <sheetName val="적격점수계산표"/>
      <sheetName val="연속계산"/>
      <sheetName val="투찰집계장"/>
      <sheetName val="투찰내역"/>
      <sheetName val="하도사항"/>
      <sheetName val="별지"/>
      <sheetName val="하도잡비"/>
      <sheetName val="토공하도"/>
      <sheetName val="철콘하도"/>
      <sheetName val="철강하도"/>
      <sheetName val="토공견갑"/>
      <sheetName val="철콘견갑"/>
      <sheetName val="철강견갑"/>
      <sheetName val="견적비교"/>
      <sheetName val="철강재"/>
      <sheetName val="견적내역"/>
      <sheetName val="계측견적"/>
      <sheetName val="토공견적"/>
      <sheetName val="철콘견적"/>
      <sheetName val="철강견적"/>
      <sheetName val="토철현설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8">
          <cell r="G18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000001"/>
      <sheetName val="노임단가"/>
      <sheetName val="재료비단가"/>
      <sheetName val="기계경비"/>
      <sheetName val="인원산출"/>
      <sheetName val="산출근거"/>
      <sheetName val="일위대가"/>
      <sheetName val="견적서"/>
      <sheetName val="경산"/>
      <sheetName val="5지구단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금액산출"/>
      <sheetName val="초-중급(24)"/>
      <sheetName val="요율"/>
      <sheetName val="교사기준면적(초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현장경비"/>
      <sheetName val="CONCRETE"/>
      <sheetName val="9902"/>
      <sheetName val="도급내역"/>
      <sheetName val="#REF"/>
      <sheetName val="재노경"/>
      <sheetName val="토공(우물통,기타) "/>
      <sheetName val="실행대비"/>
      <sheetName val="인건비 "/>
      <sheetName val="입찰"/>
      <sheetName val="현경"/>
      <sheetName val="평가데이터"/>
      <sheetName val="단가"/>
      <sheetName val="계수시트"/>
      <sheetName val="SG"/>
      <sheetName val="건축"/>
      <sheetName val="내역서"/>
      <sheetName val="G.R300경비"/>
      <sheetName val="2@ BOX"/>
      <sheetName val="BOM"/>
      <sheetName val="Y-WORK"/>
      <sheetName val="용소리교"/>
      <sheetName val="기계경비(시간당)"/>
      <sheetName val="램머"/>
      <sheetName val="PRESS공사(을)"/>
      <sheetName val="대비"/>
      <sheetName val="지질조사"/>
      <sheetName val="배수내역"/>
      <sheetName val="슬래브"/>
      <sheetName val="청천내"/>
      <sheetName val="공사개요"/>
      <sheetName val="01"/>
      <sheetName val="TOTAL_BOQ"/>
      <sheetName val="하도급총ꔄ표 (2)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FACTOR"/>
      <sheetName val="총괄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DATA"/>
    </sheetNames>
    <sheetDataSet>
      <sheetData sheetId="0"/>
      <sheetData sheetId="1">
        <row r="2">
          <cell r="B2">
            <v>600000</v>
          </cell>
        </row>
        <row r="3">
          <cell r="B3">
            <v>300000</v>
          </cell>
        </row>
        <row r="4">
          <cell r="B4">
            <v>10</v>
          </cell>
        </row>
        <row r="5">
          <cell r="B5">
            <v>2500000</v>
          </cell>
        </row>
        <row r="6">
          <cell r="B6">
            <v>100000</v>
          </cell>
        </row>
        <row r="7">
          <cell r="B7">
            <v>1000000</v>
          </cell>
        </row>
        <row r="8">
          <cell r="B8">
            <v>400000</v>
          </cell>
        </row>
        <row r="9">
          <cell r="B9">
            <v>10000</v>
          </cell>
        </row>
        <row r="10">
          <cell r="B10">
            <v>40000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 역 서"/>
      <sheetName val="data"/>
    </sheetNames>
    <sheetDataSet>
      <sheetData sheetId="0"/>
      <sheetData sheetId="1">
        <row r="2">
          <cell r="B2">
            <v>1000000</v>
          </cell>
        </row>
        <row r="3">
          <cell r="B3">
            <v>600000</v>
          </cell>
        </row>
        <row r="4">
          <cell r="B4">
            <v>10</v>
          </cell>
        </row>
        <row r="5">
          <cell r="B5">
            <v>250000</v>
          </cell>
        </row>
        <row r="6">
          <cell r="B6">
            <v>1500000</v>
          </cell>
        </row>
        <row r="7">
          <cell r="B7">
            <v>600000</v>
          </cell>
        </row>
      </sheetData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일위합"/>
      <sheetName val="일위"/>
      <sheetName val="토공"/>
      <sheetName val="포장공"/>
      <sheetName val="부대공"/>
      <sheetName val="운반공"/>
      <sheetName val="배수공"/>
      <sheetName val="중기사"/>
      <sheetName val="기계경"/>
      <sheetName val="노임단"/>
      <sheetName val="장비단"/>
      <sheetName val="자재단"/>
      <sheetName val="기계합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60</v>
          </cell>
          <cell r="B1">
            <v>60.01</v>
          </cell>
          <cell r="C1">
            <v>60.019999999999996</v>
          </cell>
          <cell r="D1">
            <v>60.029999999999994</v>
          </cell>
          <cell r="E1">
            <v>60.039999999999992</v>
          </cell>
          <cell r="F1">
            <v>60.04999999999999</v>
          </cell>
          <cell r="G1">
            <v>60.059999999999988</v>
          </cell>
          <cell r="H1">
            <v>60.069999999999986</v>
          </cell>
          <cell r="I1">
            <v>60.079999999999984</v>
          </cell>
          <cell r="J1">
            <v>60.089999999999982</v>
          </cell>
          <cell r="K1">
            <v>60.09999999999998</v>
          </cell>
          <cell r="L1">
            <v>60.109999999999978</v>
          </cell>
          <cell r="M1">
            <v>60.119999999999976</v>
          </cell>
          <cell r="N1">
            <v>60.129999999999974</v>
          </cell>
          <cell r="O1">
            <v>60.139999999999972</v>
          </cell>
          <cell r="P1">
            <v>60.14999999999997</v>
          </cell>
          <cell r="Q1">
            <v>60.159999999999968</v>
          </cell>
          <cell r="R1">
            <v>60.169999999999966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3">
          <cell r="A3" t="str">
            <v>합판거푸집(1회) / ㎡</v>
          </cell>
        </row>
        <row r="4">
          <cell r="B4">
            <v>1</v>
          </cell>
          <cell r="C4" t="str">
            <v>재료비</v>
          </cell>
        </row>
        <row r="5">
          <cell r="C5" t="str">
            <v>합판(12mm)</v>
          </cell>
          <cell r="F5">
            <v>1.03</v>
          </cell>
          <cell r="H5" t="str">
            <v>㎡</v>
          </cell>
          <cell r="I5" t="str">
            <v>*</v>
          </cell>
          <cell r="J5">
            <v>5341</v>
          </cell>
          <cell r="L5" t="str">
            <v>=</v>
          </cell>
          <cell r="M5">
            <v>5501.2</v>
          </cell>
          <cell r="O5">
            <v>5501.2</v>
          </cell>
          <cell r="Q5">
            <v>5501.2</v>
          </cell>
        </row>
        <row r="6">
          <cell r="C6" t="str">
            <v>각재(외송)</v>
          </cell>
          <cell r="F6">
            <v>3.7999999999999999E-2</v>
          </cell>
          <cell r="H6" t="str">
            <v>㎡</v>
          </cell>
          <cell r="I6" t="str">
            <v>*</v>
          </cell>
          <cell r="J6">
            <v>210000</v>
          </cell>
          <cell r="L6" t="str">
            <v>=</v>
          </cell>
          <cell r="M6">
            <v>7980</v>
          </cell>
          <cell r="O6">
            <v>7980</v>
          </cell>
          <cell r="Q6">
            <v>7980</v>
          </cell>
        </row>
        <row r="7">
          <cell r="C7" t="str">
            <v>사용고재(주재료의 30%)</v>
          </cell>
          <cell r="H7">
            <v>13481.2</v>
          </cell>
          <cell r="J7" t="str">
            <v>*</v>
          </cell>
          <cell r="K7">
            <v>-0.3</v>
          </cell>
          <cell r="L7" t="str">
            <v>=</v>
          </cell>
          <cell r="M7">
            <v>-4044.3</v>
          </cell>
          <cell r="O7">
            <v>-4044.3</v>
          </cell>
          <cell r="Q7">
            <v>-4044.3</v>
          </cell>
        </row>
        <row r="8">
          <cell r="C8" t="str">
            <v>철선(#8)</v>
          </cell>
          <cell r="F8">
            <v>0.28999999999999998</v>
          </cell>
          <cell r="G8" t="str">
            <v>kg</v>
          </cell>
          <cell r="H8" t="str">
            <v>*</v>
          </cell>
          <cell r="I8">
            <v>510</v>
          </cell>
          <cell r="K8" t="str">
            <v>=</v>
          </cell>
          <cell r="L8">
            <v>147.9</v>
          </cell>
          <cell r="O8">
            <v>147.9</v>
          </cell>
          <cell r="Q8">
            <v>147.9</v>
          </cell>
        </row>
        <row r="9">
          <cell r="C9" t="str">
            <v>못(75mm)</v>
          </cell>
          <cell r="F9">
            <v>0.2</v>
          </cell>
          <cell r="G9" t="str">
            <v>kg</v>
          </cell>
          <cell r="H9" t="str">
            <v>*</v>
          </cell>
          <cell r="I9">
            <v>620</v>
          </cell>
          <cell r="K9" t="str">
            <v>=</v>
          </cell>
          <cell r="L9">
            <v>124</v>
          </cell>
          <cell r="O9">
            <v>124</v>
          </cell>
          <cell r="Q9">
            <v>124</v>
          </cell>
        </row>
        <row r="10">
          <cell r="C10" t="str">
            <v>박리제(중유)</v>
          </cell>
          <cell r="F10">
            <v>0.19</v>
          </cell>
          <cell r="G10" t="str">
            <v>L</v>
          </cell>
          <cell r="H10" t="str">
            <v>*</v>
          </cell>
          <cell r="I10">
            <v>326.52999999999997</v>
          </cell>
          <cell r="K10" t="str">
            <v>=</v>
          </cell>
          <cell r="L10">
            <v>62</v>
          </cell>
          <cell r="O10">
            <v>62</v>
          </cell>
          <cell r="Q10">
            <v>62</v>
          </cell>
        </row>
        <row r="11">
          <cell r="C11" t="str">
            <v>소계</v>
          </cell>
          <cell r="O11">
            <v>9770.8000000000011</v>
          </cell>
          <cell r="Q11">
            <v>9770.8000000000011</v>
          </cell>
        </row>
        <row r="12">
          <cell r="B12">
            <v>2</v>
          </cell>
          <cell r="C12" t="str">
            <v>노무비</v>
          </cell>
        </row>
        <row r="13">
          <cell r="C13" t="str">
            <v>형틀목공</v>
          </cell>
          <cell r="E13">
            <v>0.3</v>
          </cell>
          <cell r="F13" t="str">
            <v>인</v>
          </cell>
          <cell r="G13" t="str">
            <v>*</v>
          </cell>
          <cell r="H13">
            <v>91570</v>
          </cell>
          <cell r="J13" t="str">
            <v>=</v>
          </cell>
          <cell r="K13">
            <v>27471</v>
          </cell>
          <cell r="O13">
            <v>27471</v>
          </cell>
          <cell r="P13">
            <v>27471</v>
          </cell>
        </row>
        <row r="14">
          <cell r="C14" t="str">
            <v>인    부</v>
          </cell>
          <cell r="E14">
            <v>0.25</v>
          </cell>
          <cell r="F14" t="str">
            <v>인</v>
          </cell>
          <cell r="G14" t="str">
            <v>*</v>
          </cell>
          <cell r="H14">
            <v>50680</v>
          </cell>
          <cell r="J14" t="str">
            <v>=</v>
          </cell>
          <cell r="K14">
            <v>12670</v>
          </cell>
          <cell r="O14">
            <v>12670</v>
          </cell>
          <cell r="P14">
            <v>12670</v>
          </cell>
        </row>
        <row r="15">
          <cell r="C15" t="str">
            <v>소계</v>
          </cell>
          <cell r="O15">
            <v>40141</v>
          </cell>
          <cell r="P15">
            <v>40141</v>
          </cell>
        </row>
        <row r="17">
          <cell r="C17" t="str">
            <v>합계</v>
          </cell>
          <cell r="O17">
            <v>49911</v>
          </cell>
          <cell r="P17">
            <v>40141</v>
          </cell>
          <cell r="Q17">
            <v>9770</v>
          </cell>
        </row>
        <row r="18">
          <cell r="A18" t="str">
            <v>합판거푸집(3회) / ㎡</v>
          </cell>
        </row>
        <row r="19">
          <cell r="B19">
            <v>1</v>
          </cell>
          <cell r="C19" t="str">
            <v>노무비(1회의 47.1%)</v>
          </cell>
        </row>
        <row r="20">
          <cell r="C20">
            <v>40141</v>
          </cell>
          <cell r="E20" t="str">
            <v>*</v>
          </cell>
          <cell r="F20">
            <v>0.47099999999999997</v>
          </cell>
          <cell r="H20" t="str">
            <v>=</v>
          </cell>
          <cell r="I20">
            <v>18906.400000000001</v>
          </cell>
          <cell r="O20">
            <v>18906.400000000001</v>
          </cell>
          <cell r="P20">
            <v>18906.400000000001</v>
          </cell>
        </row>
        <row r="21">
          <cell r="B21">
            <v>2</v>
          </cell>
          <cell r="C21" t="str">
            <v>재료비(1회의46.1%)</v>
          </cell>
        </row>
        <row r="22">
          <cell r="C22">
            <v>9770</v>
          </cell>
          <cell r="E22" t="str">
            <v>*</v>
          </cell>
          <cell r="F22">
            <v>0.46100000000000002</v>
          </cell>
          <cell r="H22" t="str">
            <v>=</v>
          </cell>
          <cell r="I22">
            <v>4503.8999999999996</v>
          </cell>
          <cell r="O22">
            <v>4503.8999999999996</v>
          </cell>
          <cell r="Q22">
            <v>4503.8999999999996</v>
          </cell>
        </row>
        <row r="23">
          <cell r="C23" t="str">
            <v>계</v>
          </cell>
          <cell r="O23">
            <v>23409</v>
          </cell>
          <cell r="P23">
            <v>18906</v>
          </cell>
          <cell r="Q23">
            <v>4503</v>
          </cell>
        </row>
        <row r="24">
          <cell r="A24" t="str">
            <v>합판거푸집(4회) / ㎡</v>
          </cell>
        </row>
        <row r="25">
          <cell r="B25">
            <v>1</v>
          </cell>
          <cell r="C25" t="str">
            <v>노무비(1회의 40%)</v>
          </cell>
        </row>
        <row r="26">
          <cell r="C26">
            <v>40141</v>
          </cell>
          <cell r="E26" t="str">
            <v>*</v>
          </cell>
          <cell r="F26">
            <v>0.4</v>
          </cell>
          <cell r="G26" t="str">
            <v>=</v>
          </cell>
          <cell r="H26">
            <v>16056.4</v>
          </cell>
          <cell r="O26">
            <v>16056.4</v>
          </cell>
          <cell r="P26">
            <v>16056.4</v>
          </cell>
        </row>
        <row r="27">
          <cell r="B27">
            <v>2</v>
          </cell>
          <cell r="C27" t="str">
            <v>재료비(1회의40.1%)</v>
          </cell>
        </row>
        <row r="28">
          <cell r="C28">
            <v>9770</v>
          </cell>
          <cell r="E28" t="str">
            <v>*</v>
          </cell>
          <cell r="F28">
            <v>0.40100000000000002</v>
          </cell>
          <cell r="H28" t="str">
            <v>=</v>
          </cell>
          <cell r="I28">
            <v>3917.7</v>
          </cell>
          <cell r="O28">
            <v>3917.7</v>
          </cell>
          <cell r="Q28">
            <v>3917.7</v>
          </cell>
        </row>
        <row r="29">
          <cell r="C29" t="str">
            <v>계</v>
          </cell>
          <cell r="O29">
            <v>19973</v>
          </cell>
          <cell r="P29">
            <v>16056</v>
          </cell>
          <cell r="Q29">
            <v>3917</v>
          </cell>
        </row>
        <row r="30">
          <cell r="A30" t="str">
            <v>합판거푸집(6회) / ㎡</v>
          </cell>
        </row>
        <row r="31">
          <cell r="B31">
            <v>1</v>
          </cell>
          <cell r="C31" t="str">
            <v>노무비(1회의 32%)</v>
          </cell>
        </row>
        <row r="32">
          <cell r="C32">
            <v>40141</v>
          </cell>
          <cell r="E32" t="str">
            <v>*</v>
          </cell>
          <cell r="F32">
            <v>0.32</v>
          </cell>
          <cell r="G32" t="str">
            <v>=</v>
          </cell>
          <cell r="H32">
            <v>12845.1</v>
          </cell>
          <cell r="O32">
            <v>12845.1</v>
          </cell>
          <cell r="P32">
            <v>12845.1</v>
          </cell>
        </row>
        <row r="33">
          <cell r="B33">
            <v>2</v>
          </cell>
          <cell r="C33" t="str">
            <v>재료비(1회의34.7%)</v>
          </cell>
        </row>
        <row r="34">
          <cell r="C34">
            <v>9770</v>
          </cell>
          <cell r="E34" t="str">
            <v>*</v>
          </cell>
          <cell r="F34">
            <v>0.34699999999999998</v>
          </cell>
          <cell r="H34" t="str">
            <v>=</v>
          </cell>
          <cell r="I34">
            <v>3390.1</v>
          </cell>
          <cell r="O34">
            <v>3390.1</v>
          </cell>
          <cell r="Q34">
            <v>3390.1</v>
          </cell>
        </row>
        <row r="35">
          <cell r="C35" t="str">
            <v>계</v>
          </cell>
          <cell r="O35">
            <v>16235</v>
          </cell>
          <cell r="P35">
            <v>12845</v>
          </cell>
          <cell r="Q35">
            <v>3390</v>
          </cell>
        </row>
        <row r="36">
          <cell r="A36">
            <v>61</v>
          </cell>
          <cell r="B36">
            <v>61.01</v>
          </cell>
          <cell r="C36">
            <v>61.019999999999996</v>
          </cell>
          <cell r="D36">
            <v>61.029999999999994</v>
          </cell>
          <cell r="E36">
            <v>61.039999999999992</v>
          </cell>
          <cell r="F36">
            <v>61.04999999999999</v>
          </cell>
          <cell r="G36">
            <v>61.059999999999988</v>
          </cell>
          <cell r="H36">
            <v>61.069999999999986</v>
          </cell>
          <cell r="I36">
            <v>61.079999999999984</v>
          </cell>
          <cell r="J36">
            <v>61.089999999999982</v>
          </cell>
          <cell r="K36">
            <v>61.09999999999998</v>
          </cell>
          <cell r="L36">
            <v>61.109999999999978</v>
          </cell>
          <cell r="M36">
            <v>61.119999999999976</v>
          </cell>
          <cell r="N36">
            <v>61.129999999999974</v>
          </cell>
          <cell r="O36">
            <v>61.139999999999972</v>
          </cell>
          <cell r="P36">
            <v>61.14999999999997</v>
          </cell>
          <cell r="Q36">
            <v>61.159999999999968</v>
          </cell>
          <cell r="R36">
            <v>61.169999999999966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콘크리트 절단(기계) / m</v>
          </cell>
        </row>
        <row r="41">
          <cell r="B41">
            <v>1</v>
          </cell>
          <cell r="C41" t="str">
            <v>운전경비</v>
          </cell>
        </row>
        <row r="42">
          <cell r="C42" t="str">
            <v>블레이드(φ320 - 400   t=3.2mm)</v>
          </cell>
        </row>
        <row r="43">
          <cell r="C43">
            <v>196000</v>
          </cell>
          <cell r="E43" t="str">
            <v>*</v>
          </cell>
          <cell r="F43">
            <v>0.31</v>
          </cell>
          <cell r="G43" t="str">
            <v>EA</v>
          </cell>
          <cell r="H43" t="str">
            <v>/</v>
          </cell>
          <cell r="I43">
            <v>100</v>
          </cell>
          <cell r="J43" t="str">
            <v>=</v>
          </cell>
          <cell r="K43">
            <v>607.6</v>
          </cell>
          <cell r="O43">
            <v>607.6</v>
          </cell>
          <cell r="Q43">
            <v>607.6</v>
          </cell>
        </row>
        <row r="44">
          <cell r="C44" t="str">
            <v>인부</v>
          </cell>
          <cell r="D44">
            <v>50680</v>
          </cell>
          <cell r="F44" t="str">
            <v>*</v>
          </cell>
          <cell r="G44">
            <v>0.84</v>
          </cell>
          <cell r="H44" t="str">
            <v>인</v>
          </cell>
          <cell r="I44" t="str">
            <v>/</v>
          </cell>
          <cell r="J44">
            <v>100</v>
          </cell>
          <cell r="K44" t="str">
            <v>=</v>
          </cell>
          <cell r="L44">
            <v>425.7</v>
          </cell>
          <cell r="O44">
            <v>425.7</v>
          </cell>
          <cell r="P44">
            <v>425.7</v>
          </cell>
        </row>
        <row r="45">
          <cell r="C45" t="str">
            <v>잡재료비(인건비의 5%)</v>
          </cell>
        </row>
        <row r="46">
          <cell r="C46">
            <v>425.7</v>
          </cell>
          <cell r="E46" t="str">
            <v>*</v>
          </cell>
          <cell r="F46">
            <v>0.05</v>
          </cell>
          <cell r="G46" t="str">
            <v>=</v>
          </cell>
          <cell r="H46">
            <v>21.2</v>
          </cell>
          <cell r="O46">
            <v>21.2</v>
          </cell>
          <cell r="Q46">
            <v>21.2</v>
          </cell>
        </row>
        <row r="47">
          <cell r="C47" t="str">
            <v>소계</v>
          </cell>
          <cell r="O47">
            <v>1054</v>
          </cell>
          <cell r="P47">
            <v>425.7</v>
          </cell>
          <cell r="Q47">
            <v>628.80000000000007</v>
          </cell>
        </row>
        <row r="49">
          <cell r="B49">
            <v>2</v>
          </cell>
          <cell r="C49" t="str">
            <v>물운반(물30소요)</v>
          </cell>
        </row>
        <row r="50">
          <cell r="C50" t="str">
            <v>t1(준비)</v>
          </cell>
          <cell r="E50" t="str">
            <v>=</v>
          </cell>
          <cell r="F50">
            <v>5</v>
          </cell>
          <cell r="G50" t="str">
            <v>분</v>
          </cell>
          <cell r="I50" t="str">
            <v>t3(흡입)</v>
          </cell>
          <cell r="K50" t="str">
            <v>=</v>
          </cell>
          <cell r="L50">
            <v>10</v>
          </cell>
          <cell r="M50" t="str">
            <v>분</v>
          </cell>
        </row>
        <row r="51">
          <cell r="C51" t="str">
            <v>t4(대기)</v>
          </cell>
          <cell r="E51" t="str">
            <v>=</v>
          </cell>
          <cell r="F51">
            <v>5</v>
          </cell>
          <cell r="G51" t="str">
            <v>분</v>
          </cell>
          <cell r="I51" t="str">
            <v>t5(살수)</v>
          </cell>
          <cell r="K51" t="str">
            <v>=</v>
          </cell>
          <cell r="L51">
            <v>20</v>
          </cell>
          <cell r="M51" t="str">
            <v>분</v>
          </cell>
        </row>
        <row r="52">
          <cell r="C52" t="str">
            <v>t2 =</v>
          </cell>
          <cell r="D52">
            <v>1</v>
          </cell>
          <cell r="E52" t="str">
            <v>/</v>
          </cell>
          <cell r="F52">
            <v>20</v>
          </cell>
          <cell r="G52" t="str">
            <v>*</v>
          </cell>
          <cell r="H52">
            <v>2</v>
          </cell>
          <cell r="I52" t="str">
            <v>*</v>
          </cell>
          <cell r="J52">
            <v>60</v>
          </cell>
          <cell r="K52" t="str">
            <v>=</v>
          </cell>
          <cell r="L52">
            <v>6</v>
          </cell>
        </row>
        <row r="53">
          <cell r="C53" t="str">
            <v>CM =</v>
          </cell>
          <cell r="D53" t="str">
            <v xml:space="preserve"> T1 + T2 + T3 + T4 + T5 =</v>
          </cell>
          <cell r="J53">
            <v>46</v>
          </cell>
        </row>
        <row r="54">
          <cell r="C54" t="str">
            <v>To =</v>
          </cell>
          <cell r="D54" t="str">
            <v>(CM - t1) / CM</v>
          </cell>
          <cell r="H54" t="str">
            <v>=</v>
          </cell>
          <cell r="I54">
            <v>0.89</v>
          </cell>
        </row>
        <row r="55">
          <cell r="C55" t="str">
            <v>Q =</v>
          </cell>
          <cell r="D55" t="str">
            <v xml:space="preserve"> 60 * 5500 * 0.9  / ( CM * 30 )</v>
          </cell>
          <cell r="K55" t="str">
            <v>=</v>
          </cell>
          <cell r="L55">
            <v>215.21</v>
          </cell>
        </row>
        <row r="57">
          <cell r="C57" t="str">
            <v>노무비</v>
          </cell>
          <cell r="E57">
            <v>12885</v>
          </cell>
          <cell r="G57" t="str">
            <v>/</v>
          </cell>
          <cell r="H57" t="str">
            <v>Q</v>
          </cell>
          <cell r="I57" t="str">
            <v>=</v>
          </cell>
          <cell r="J57">
            <v>59.8</v>
          </cell>
          <cell r="O57">
            <v>59.8</v>
          </cell>
          <cell r="P57">
            <v>59.8</v>
          </cell>
        </row>
        <row r="58">
          <cell r="C58" t="str">
            <v>재료비</v>
          </cell>
          <cell r="E58">
            <v>9129</v>
          </cell>
          <cell r="G58" t="str">
            <v>/</v>
          </cell>
          <cell r="H58" t="str">
            <v>Q</v>
          </cell>
          <cell r="I58" t="str">
            <v>*</v>
          </cell>
          <cell r="J58" t="str">
            <v>To</v>
          </cell>
          <cell r="K58" t="str">
            <v>=</v>
          </cell>
          <cell r="L58">
            <v>37.700000000000003</v>
          </cell>
          <cell r="O58">
            <v>37.700000000000003</v>
          </cell>
          <cell r="Q58">
            <v>37.700000000000003</v>
          </cell>
        </row>
        <row r="59">
          <cell r="C59" t="str">
            <v>경  비</v>
          </cell>
          <cell r="E59">
            <v>9690</v>
          </cell>
          <cell r="G59" t="str">
            <v>/</v>
          </cell>
          <cell r="H59" t="str">
            <v>Q</v>
          </cell>
          <cell r="I59" t="str">
            <v>=</v>
          </cell>
          <cell r="J59">
            <v>45</v>
          </cell>
          <cell r="O59">
            <v>45</v>
          </cell>
          <cell r="R59">
            <v>45</v>
          </cell>
        </row>
        <row r="60">
          <cell r="C60" t="str">
            <v>소계</v>
          </cell>
          <cell r="O60">
            <v>142</v>
          </cell>
          <cell r="P60">
            <v>59.8</v>
          </cell>
          <cell r="Q60">
            <v>37.700000000000003</v>
          </cell>
          <cell r="R60">
            <v>45</v>
          </cell>
        </row>
        <row r="62">
          <cell r="B62">
            <v>3</v>
          </cell>
          <cell r="C62" t="str">
            <v>콘크리트 캇타(300 -400)</v>
          </cell>
        </row>
        <row r="63">
          <cell r="C63" t="str">
            <v>Q =</v>
          </cell>
          <cell r="D63">
            <v>0.5</v>
          </cell>
          <cell r="E63" t="str">
            <v>*</v>
          </cell>
          <cell r="F63">
            <v>1</v>
          </cell>
          <cell r="G63" t="str">
            <v>*</v>
          </cell>
          <cell r="H63">
            <v>60</v>
          </cell>
          <cell r="I63" t="str">
            <v>=</v>
          </cell>
          <cell r="J63">
            <v>30</v>
          </cell>
          <cell r="L63" t="str">
            <v>m/hr</v>
          </cell>
        </row>
        <row r="65">
          <cell r="C65" t="str">
            <v>노무비</v>
          </cell>
          <cell r="E65">
            <v>12437</v>
          </cell>
          <cell r="G65" t="str">
            <v>/</v>
          </cell>
          <cell r="H65" t="str">
            <v>Q</v>
          </cell>
          <cell r="I65" t="str">
            <v>=</v>
          </cell>
          <cell r="J65">
            <v>414.5</v>
          </cell>
          <cell r="O65">
            <v>414.5</v>
          </cell>
          <cell r="P65">
            <v>414.5</v>
          </cell>
        </row>
        <row r="66">
          <cell r="C66" t="str">
            <v>재료비</v>
          </cell>
          <cell r="E66">
            <v>7567</v>
          </cell>
          <cell r="G66" t="str">
            <v>/</v>
          </cell>
          <cell r="H66" t="str">
            <v>Q</v>
          </cell>
          <cell r="I66" t="str">
            <v>=</v>
          </cell>
          <cell r="J66">
            <v>252.2</v>
          </cell>
          <cell r="O66">
            <v>252.2</v>
          </cell>
          <cell r="Q66">
            <v>252.2</v>
          </cell>
        </row>
        <row r="67">
          <cell r="C67" t="str">
            <v>경  비</v>
          </cell>
          <cell r="E67">
            <v>1228</v>
          </cell>
          <cell r="G67" t="str">
            <v>/</v>
          </cell>
          <cell r="H67" t="str">
            <v>Q</v>
          </cell>
          <cell r="I67" t="str">
            <v>=</v>
          </cell>
          <cell r="J67">
            <v>40.9</v>
          </cell>
          <cell r="O67">
            <v>40.9</v>
          </cell>
          <cell r="R67">
            <v>40.9</v>
          </cell>
        </row>
        <row r="68">
          <cell r="C68" t="str">
            <v>소계</v>
          </cell>
          <cell r="O68">
            <v>707</v>
          </cell>
          <cell r="P68">
            <v>414.5</v>
          </cell>
          <cell r="Q68">
            <v>252.2</v>
          </cell>
          <cell r="R68">
            <v>40.9</v>
          </cell>
        </row>
        <row r="70">
          <cell r="O70">
            <v>1903</v>
          </cell>
          <cell r="P70">
            <v>900</v>
          </cell>
          <cell r="Q70">
            <v>918</v>
          </cell>
          <cell r="R70">
            <v>85</v>
          </cell>
        </row>
        <row r="71">
          <cell r="A71">
            <v>62</v>
          </cell>
          <cell r="B71">
            <v>62.01</v>
          </cell>
          <cell r="C71">
            <v>62.019999999999996</v>
          </cell>
          <cell r="D71">
            <v>62.029999999999994</v>
          </cell>
          <cell r="E71">
            <v>62.039999999999992</v>
          </cell>
          <cell r="F71">
            <v>62.04999999999999</v>
          </cell>
          <cell r="G71">
            <v>62.059999999999988</v>
          </cell>
          <cell r="H71">
            <v>62.069999999999986</v>
          </cell>
          <cell r="I71">
            <v>62.079999999999984</v>
          </cell>
          <cell r="J71">
            <v>62.089999999999982</v>
          </cell>
          <cell r="K71">
            <v>62.09999999999998</v>
          </cell>
          <cell r="L71">
            <v>62.109999999999978</v>
          </cell>
          <cell r="M71">
            <v>62.119999999999976</v>
          </cell>
          <cell r="N71">
            <v>62.129999999999974</v>
          </cell>
          <cell r="O71">
            <v>62.139999999999972</v>
          </cell>
          <cell r="P71">
            <v>62.14999999999997</v>
          </cell>
          <cell r="Q71">
            <v>62.159999999999968</v>
          </cell>
          <cell r="R71">
            <v>62.169999999999966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아스팔트 절단(기계) / m</v>
          </cell>
        </row>
        <row r="76">
          <cell r="B76">
            <v>1</v>
          </cell>
          <cell r="C76" t="str">
            <v>운전경비</v>
          </cell>
        </row>
        <row r="77">
          <cell r="C77" t="str">
            <v>블레이드(φ320 - 400   t=3.2mm)</v>
          </cell>
        </row>
        <row r="78">
          <cell r="C78">
            <v>196000</v>
          </cell>
          <cell r="E78" t="str">
            <v>*</v>
          </cell>
          <cell r="F78">
            <v>0.27</v>
          </cell>
          <cell r="G78" t="str">
            <v>EA</v>
          </cell>
          <cell r="H78" t="str">
            <v>/</v>
          </cell>
          <cell r="I78">
            <v>100</v>
          </cell>
          <cell r="J78" t="str">
            <v>=</v>
          </cell>
          <cell r="K78">
            <v>529.20000000000005</v>
          </cell>
          <cell r="O78">
            <v>529.20000000000005</v>
          </cell>
          <cell r="Q78">
            <v>529.20000000000005</v>
          </cell>
        </row>
        <row r="79">
          <cell r="C79" t="str">
            <v>인부</v>
          </cell>
          <cell r="D79">
            <v>50680</v>
          </cell>
          <cell r="F79" t="str">
            <v>*</v>
          </cell>
          <cell r="G79">
            <v>0.76</v>
          </cell>
          <cell r="H79" t="str">
            <v>인</v>
          </cell>
          <cell r="I79" t="str">
            <v>/</v>
          </cell>
          <cell r="J79">
            <v>100</v>
          </cell>
          <cell r="K79" t="str">
            <v>=</v>
          </cell>
          <cell r="L79">
            <v>385.1</v>
          </cell>
          <cell r="O79">
            <v>385.1</v>
          </cell>
          <cell r="P79">
            <v>385.1</v>
          </cell>
        </row>
        <row r="80">
          <cell r="C80" t="str">
            <v>잡재료비(인건비의 5%)</v>
          </cell>
        </row>
        <row r="81">
          <cell r="C81">
            <v>385.1</v>
          </cell>
          <cell r="E81" t="str">
            <v>*</v>
          </cell>
          <cell r="F81">
            <v>0.05</v>
          </cell>
          <cell r="G81" t="str">
            <v>=</v>
          </cell>
          <cell r="H81">
            <v>19.2</v>
          </cell>
          <cell r="O81">
            <v>19.2</v>
          </cell>
          <cell r="Q81">
            <v>19.2</v>
          </cell>
        </row>
        <row r="82">
          <cell r="C82" t="str">
            <v>소계</v>
          </cell>
          <cell r="O82">
            <v>933.5</v>
          </cell>
          <cell r="P82">
            <v>385.1</v>
          </cell>
          <cell r="Q82">
            <v>548.40000000000009</v>
          </cell>
        </row>
        <row r="84">
          <cell r="B84">
            <v>2</v>
          </cell>
          <cell r="C84" t="str">
            <v>물운반(물 20L 소요)</v>
          </cell>
        </row>
        <row r="85">
          <cell r="C85" t="str">
            <v>t1(준비)</v>
          </cell>
          <cell r="E85" t="str">
            <v>=</v>
          </cell>
          <cell r="F85">
            <v>5</v>
          </cell>
          <cell r="G85" t="str">
            <v>분</v>
          </cell>
          <cell r="I85" t="str">
            <v>t3(흡입)</v>
          </cell>
          <cell r="K85" t="str">
            <v>=</v>
          </cell>
          <cell r="L85">
            <v>10</v>
          </cell>
          <cell r="M85" t="str">
            <v>분</v>
          </cell>
        </row>
        <row r="86">
          <cell r="C86" t="str">
            <v>t4(대기)</v>
          </cell>
          <cell r="E86" t="str">
            <v>=</v>
          </cell>
          <cell r="F86">
            <v>5</v>
          </cell>
          <cell r="G86" t="str">
            <v>분</v>
          </cell>
          <cell r="I86" t="str">
            <v>t5(살수)</v>
          </cell>
          <cell r="K86" t="str">
            <v>=</v>
          </cell>
          <cell r="L86">
            <v>20</v>
          </cell>
          <cell r="M86" t="str">
            <v>분</v>
          </cell>
        </row>
        <row r="87">
          <cell r="C87" t="str">
            <v>t2 =</v>
          </cell>
          <cell r="D87">
            <v>1</v>
          </cell>
          <cell r="E87" t="str">
            <v>/</v>
          </cell>
          <cell r="F87">
            <v>20</v>
          </cell>
          <cell r="G87" t="str">
            <v>*</v>
          </cell>
          <cell r="H87">
            <v>2</v>
          </cell>
          <cell r="I87" t="str">
            <v>*</v>
          </cell>
          <cell r="J87">
            <v>60</v>
          </cell>
          <cell r="K87" t="str">
            <v>=</v>
          </cell>
          <cell r="L87">
            <v>6</v>
          </cell>
        </row>
        <row r="88">
          <cell r="C88" t="str">
            <v>CM =</v>
          </cell>
          <cell r="D88" t="str">
            <v xml:space="preserve"> T1 + T2 + T3 + T4 + T5 =</v>
          </cell>
          <cell r="J88">
            <v>46</v>
          </cell>
        </row>
        <row r="89">
          <cell r="C89" t="str">
            <v>To =</v>
          </cell>
          <cell r="D89" t="str">
            <v>(CM - 10) / CM</v>
          </cell>
          <cell r="H89" t="str">
            <v>=</v>
          </cell>
          <cell r="I89">
            <v>0.78</v>
          </cell>
        </row>
        <row r="90">
          <cell r="C90" t="str">
            <v>Q =</v>
          </cell>
          <cell r="D90" t="str">
            <v xml:space="preserve"> 60 * 5500 * 0.9  / ( CM * 20 )</v>
          </cell>
          <cell r="K90" t="str">
            <v>=</v>
          </cell>
          <cell r="L90">
            <v>322.83</v>
          </cell>
        </row>
        <row r="92">
          <cell r="C92" t="str">
            <v>노무비</v>
          </cell>
          <cell r="E92">
            <v>12885</v>
          </cell>
          <cell r="G92" t="str">
            <v>/</v>
          </cell>
          <cell r="H92" t="str">
            <v>Q</v>
          </cell>
          <cell r="I92" t="str">
            <v>=</v>
          </cell>
          <cell r="J92">
            <v>39.9</v>
          </cell>
          <cell r="O92">
            <v>39.9</v>
          </cell>
          <cell r="P92">
            <v>39.9</v>
          </cell>
        </row>
        <row r="93">
          <cell r="C93" t="str">
            <v>재료비</v>
          </cell>
          <cell r="E93">
            <v>9129</v>
          </cell>
          <cell r="G93" t="str">
            <v>/</v>
          </cell>
          <cell r="H93" t="str">
            <v>Q</v>
          </cell>
          <cell r="I93" t="str">
            <v>+</v>
          </cell>
          <cell r="J93" t="str">
            <v>To</v>
          </cell>
          <cell r="K93" t="str">
            <v>=</v>
          </cell>
          <cell r="L93">
            <v>22</v>
          </cell>
          <cell r="O93">
            <v>22</v>
          </cell>
          <cell r="Q93">
            <v>22</v>
          </cell>
        </row>
        <row r="94">
          <cell r="C94" t="str">
            <v>경  비</v>
          </cell>
          <cell r="E94">
            <v>9690</v>
          </cell>
          <cell r="G94" t="str">
            <v>/</v>
          </cell>
          <cell r="H94" t="str">
            <v>Q</v>
          </cell>
          <cell r="I94" t="str">
            <v>=</v>
          </cell>
          <cell r="J94">
            <v>30</v>
          </cell>
          <cell r="O94">
            <v>30</v>
          </cell>
          <cell r="R94">
            <v>30</v>
          </cell>
        </row>
        <row r="95">
          <cell r="C95" t="str">
            <v>소계</v>
          </cell>
          <cell r="O95">
            <v>91.9</v>
          </cell>
          <cell r="P95">
            <v>39.9</v>
          </cell>
          <cell r="Q95">
            <v>22</v>
          </cell>
          <cell r="R95">
            <v>30</v>
          </cell>
        </row>
        <row r="97">
          <cell r="B97">
            <v>3</v>
          </cell>
          <cell r="C97" t="str">
            <v>콘크리트 캇타(300 -400)</v>
          </cell>
        </row>
        <row r="98">
          <cell r="C98" t="str">
            <v>Q =</v>
          </cell>
          <cell r="D98">
            <v>0.5</v>
          </cell>
          <cell r="E98" t="str">
            <v>*</v>
          </cell>
          <cell r="F98">
            <v>1</v>
          </cell>
          <cell r="G98" t="str">
            <v>*</v>
          </cell>
          <cell r="H98">
            <v>60</v>
          </cell>
          <cell r="I98" t="str">
            <v>=</v>
          </cell>
          <cell r="J98">
            <v>30</v>
          </cell>
          <cell r="L98" t="str">
            <v>m/hr</v>
          </cell>
        </row>
        <row r="100">
          <cell r="C100" t="str">
            <v>노무비</v>
          </cell>
          <cell r="E100">
            <v>12437</v>
          </cell>
          <cell r="G100" t="str">
            <v>/</v>
          </cell>
          <cell r="H100" t="str">
            <v>Q</v>
          </cell>
          <cell r="I100" t="str">
            <v>=</v>
          </cell>
          <cell r="J100">
            <v>414.5</v>
          </cell>
          <cell r="O100">
            <v>414.5</v>
          </cell>
          <cell r="P100">
            <v>414.5</v>
          </cell>
        </row>
        <row r="101">
          <cell r="C101" t="str">
            <v>재료비</v>
          </cell>
          <cell r="E101">
            <v>7567</v>
          </cell>
          <cell r="G101" t="str">
            <v>/</v>
          </cell>
          <cell r="H101" t="str">
            <v>Q</v>
          </cell>
          <cell r="I101" t="str">
            <v>=</v>
          </cell>
          <cell r="J101">
            <v>252.2</v>
          </cell>
          <cell r="O101">
            <v>252.2</v>
          </cell>
          <cell r="Q101">
            <v>252.2</v>
          </cell>
        </row>
        <row r="102">
          <cell r="C102" t="str">
            <v>경  비</v>
          </cell>
          <cell r="E102">
            <v>1228</v>
          </cell>
          <cell r="G102" t="str">
            <v>/</v>
          </cell>
          <cell r="H102" t="str">
            <v>Q</v>
          </cell>
          <cell r="I102" t="str">
            <v>=</v>
          </cell>
          <cell r="J102">
            <v>40.9</v>
          </cell>
          <cell r="O102">
            <v>40.9</v>
          </cell>
          <cell r="R102">
            <v>40.9</v>
          </cell>
        </row>
        <row r="103">
          <cell r="C103" t="str">
            <v>소계</v>
          </cell>
          <cell r="O103">
            <v>707.6</v>
          </cell>
          <cell r="P103">
            <v>414.5</v>
          </cell>
          <cell r="Q103">
            <v>252.2</v>
          </cell>
          <cell r="R103">
            <v>40.9</v>
          </cell>
        </row>
        <row r="105">
          <cell r="O105">
            <v>1731</v>
          </cell>
          <cell r="P105">
            <v>839</v>
          </cell>
          <cell r="Q105">
            <v>822</v>
          </cell>
          <cell r="R105">
            <v>70</v>
          </cell>
        </row>
        <row r="106">
          <cell r="A106">
            <v>63</v>
          </cell>
          <cell r="B106">
            <v>63.01</v>
          </cell>
          <cell r="C106">
            <v>63.019999999999996</v>
          </cell>
          <cell r="D106">
            <v>63.029999999999994</v>
          </cell>
          <cell r="E106">
            <v>63.039999999999992</v>
          </cell>
          <cell r="F106">
            <v>63.04999999999999</v>
          </cell>
          <cell r="G106">
            <v>63.059999999999988</v>
          </cell>
          <cell r="H106">
            <v>63.069999999999986</v>
          </cell>
          <cell r="I106">
            <v>63.079999999999984</v>
          </cell>
          <cell r="J106">
            <v>63.089999999999982</v>
          </cell>
          <cell r="K106">
            <v>63.09999999999998</v>
          </cell>
          <cell r="L106">
            <v>63.109999999999978</v>
          </cell>
          <cell r="M106">
            <v>63.119999999999976</v>
          </cell>
          <cell r="N106">
            <v>63.129999999999974</v>
          </cell>
          <cell r="O106">
            <v>63.139999999999972</v>
          </cell>
          <cell r="P106">
            <v>63.14999999999997</v>
          </cell>
          <cell r="Q106">
            <v>63.159999999999968</v>
          </cell>
          <cell r="R106">
            <v>63.169999999999966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무근콘크리트깨기(30cm미만) / ㎥</v>
          </cell>
        </row>
        <row r="111">
          <cell r="B111">
            <v>1</v>
          </cell>
          <cell r="C111" t="str">
            <v>기계사용료</v>
          </cell>
        </row>
        <row r="112">
          <cell r="C112" t="str">
            <v xml:space="preserve">대형브레이카 + 백호우(0.7㎥) </v>
          </cell>
        </row>
        <row r="113">
          <cell r="C113" t="str">
            <v>Q =</v>
          </cell>
          <cell r="D113" t="str">
            <v>(</v>
          </cell>
          <cell r="E113">
            <v>3.3</v>
          </cell>
          <cell r="F113" t="str">
            <v>+</v>
          </cell>
          <cell r="G113">
            <v>5.9</v>
          </cell>
          <cell r="H113" t="str">
            <v>)</v>
          </cell>
          <cell r="I113" t="str">
            <v>/</v>
          </cell>
          <cell r="J113">
            <v>2</v>
          </cell>
          <cell r="K113" t="str">
            <v>=</v>
          </cell>
          <cell r="L113">
            <v>4.5999999999999996</v>
          </cell>
        </row>
        <row r="115">
          <cell r="C115" t="str">
            <v>노무비</v>
          </cell>
          <cell r="E115">
            <v>26152</v>
          </cell>
          <cell r="J115" t="str">
            <v>/</v>
          </cell>
          <cell r="K115" t="str">
            <v>Q</v>
          </cell>
          <cell r="L115" t="str">
            <v>=</v>
          </cell>
          <cell r="M115">
            <v>5685.2</v>
          </cell>
          <cell r="O115">
            <v>5685.2</v>
          </cell>
          <cell r="P115">
            <v>5685.2</v>
          </cell>
        </row>
        <row r="116">
          <cell r="C116" t="str">
            <v>재료비</v>
          </cell>
          <cell r="E116">
            <v>7571</v>
          </cell>
          <cell r="J116" t="str">
            <v>/</v>
          </cell>
          <cell r="K116" t="str">
            <v>Q</v>
          </cell>
          <cell r="L116" t="str">
            <v>=</v>
          </cell>
          <cell r="M116">
            <v>1645.8</v>
          </cell>
          <cell r="O116">
            <v>1645.8</v>
          </cell>
          <cell r="Q116">
            <v>1645.8</v>
          </cell>
        </row>
        <row r="117">
          <cell r="C117" t="str">
            <v>경  비</v>
          </cell>
          <cell r="E117">
            <v>16654</v>
          </cell>
          <cell r="G117" t="str">
            <v>+</v>
          </cell>
          <cell r="H117">
            <v>9141</v>
          </cell>
          <cell r="J117" t="str">
            <v>/</v>
          </cell>
          <cell r="K117" t="str">
            <v>Q</v>
          </cell>
          <cell r="L117" t="str">
            <v>=</v>
          </cell>
          <cell r="M117">
            <v>5607.6</v>
          </cell>
          <cell r="O117">
            <v>5607.6</v>
          </cell>
          <cell r="R117">
            <v>5607.6</v>
          </cell>
        </row>
        <row r="118">
          <cell r="C118" t="str">
            <v>소계</v>
          </cell>
          <cell r="O118">
            <v>12938.6</v>
          </cell>
          <cell r="P118">
            <v>5685.2</v>
          </cell>
          <cell r="Q118">
            <v>1645.8</v>
          </cell>
          <cell r="R118">
            <v>5607.6</v>
          </cell>
        </row>
        <row r="120">
          <cell r="B120">
            <v>2</v>
          </cell>
          <cell r="C120" t="str">
            <v>작업보조인부(보통인부)</v>
          </cell>
        </row>
        <row r="121">
          <cell r="C121" t="str">
            <v>인부</v>
          </cell>
          <cell r="D121" t="str">
            <v>1인</v>
          </cell>
          <cell r="E121" t="str">
            <v>*</v>
          </cell>
          <cell r="F121">
            <v>50680</v>
          </cell>
          <cell r="H121" t="str">
            <v>/</v>
          </cell>
          <cell r="I121" t="str">
            <v>(8 * Q)</v>
          </cell>
          <cell r="K121" t="str">
            <v>=</v>
          </cell>
          <cell r="L121">
            <v>1377.1</v>
          </cell>
          <cell r="O121">
            <v>1377.1</v>
          </cell>
          <cell r="P121">
            <v>1377.1</v>
          </cell>
        </row>
        <row r="122">
          <cell r="C122" t="str">
            <v>소계</v>
          </cell>
          <cell r="O122">
            <v>1377.1</v>
          </cell>
          <cell r="P122">
            <v>1377.1</v>
          </cell>
        </row>
        <row r="124">
          <cell r="B124">
            <v>3</v>
          </cell>
          <cell r="C124" t="str">
            <v>치즐</v>
          </cell>
          <cell r="D124" t="str">
            <v>(0.7㎥)</v>
          </cell>
        </row>
        <row r="125">
          <cell r="C125">
            <v>0.01</v>
          </cell>
          <cell r="D125" t="str">
            <v>본</v>
          </cell>
          <cell r="E125" t="str">
            <v>/ hr</v>
          </cell>
          <cell r="F125" t="str">
            <v>*</v>
          </cell>
          <cell r="G125">
            <v>200000</v>
          </cell>
          <cell r="I125" t="str">
            <v>/</v>
          </cell>
          <cell r="J125" t="str">
            <v>Q</v>
          </cell>
          <cell r="K125" t="str">
            <v>=</v>
          </cell>
          <cell r="L125">
            <v>434.7</v>
          </cell>
          <cell r="O125">
            <v>434.7</v>
          </cell>
          <cell r="Q125">
            <v>434.7</v>
          </cell>
        </row>
        <row r="126">
          <cell r="C126" t="str">
            <v>소계</v>
          </cell>
          <cell r="O126">
            <v>434.7</v>
          </cell>
          <cell r="Q126">
            <v>434.7</v>
          </cell>
        </row>
        <row r="140">
          <cell r="O140">
            <v>14749</v>
          </cell>
          <cell r="P140">
            <v>7062</v>
          </cell>
          <cell r="Q140">
            <v>2080</v>
          </cell>
          <cell r="R140">
            <v>5607</v>
          </cell>
        </row>
        <row r="141">
          <cell r="A141">
            <v>64</v>
          </cell>
          <cell r="B141">
            <v>64.010000000000005</v>
          </cell>
          <cell r="C141">
            <v>64.02000000000001</v>
          </cell>
          <cell r="D141">
            <v>64.030000000000015</v>
          </cell>
          <cell r="E141">
            <v>64.04000000000002</v>
          </cell>
          <cell r="F141">
            <v>64.050000000000026</v>
          </cell>
          <cell r="G141">
            <v>64.060000000000031</v>
          </cell>
          <cell r="H141">
            <v>64.070000000000036</v>
          </cell>
          <cell r="I141">
            <v>64.080000000000041</v>
          </cell>
          <cell r="J141">
            <v>64.090000000000046</v>
          </cell>
          <cell r="K141">
            <v>64.100000000000051</v>
          </cell>
          <cell r="L141">
            <v>64.110000000000056</v>
          </cell>
          <cell r="M141">
            <v>64.120000000000061</v>
          </cell>
          <cell r="N141">
            <v>64.130000000000067</v>
          </cell>
          <cell r="O141">
            <v>64.140000000000072</v>
          </cell>
          <cell r="P141">
            <v>64.150000000000077</v>
          </cell>
          <cell r="Q141">
            <v>64.160000000000082</v>
          </cell>
          <cell r="R141">
            <v>64.170000000000087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철근콘크리트깨기(30cm미만) / ㎥</v>
          </cell>
        </row>
        <row r="146">
          <cell r="B146">
            <v>1</v>
          </cell>
          <cell r="C146" t="str">
            <v>기계사용료</v>
          </cell>
        </row>
        <row r="147">
          <cell r="C147" t="str">
            <v xml:space="preserve">대형브레이카 + 백호우(0.7㎥) </v>
          </cell>
        </row>
        <row r="148">
          <cell r="C148" t="str">
            <v>Q =</v>
          </cell>
          <cell r="D148" t="str">
            <v>(</v>
          </cell>
          <cell r="E148">
            <v>1.6</v>
          </cell>
          <cell r="F148" t="str">
            <v>+</v>
          </cell>
          <cell r="G148">
            <v>3.3</v>
          </cell>
          <cell r="H148" t="str">
            <v>)</v>
          </cell>
          <cell r="I148" t="str">
            <v>/</v>
          </cell>
          <cell r="J148">
            <v>2</v>
          </cell>
          <cell r="K148" t="str">
            <v>=</v>
          </cell>
          <cell r="L148">
            <v>2.4500000000000002</v>
          </cell>
        </row>
        <row r="150">
          <cell r="C150" t="str">
            <v>노무비</v>
          </cell>
          <cell r="E150">
            <v>26152</v>
          </cell>
          <cell r="J150" t="str">
            <v>/</v>
          </cell>
          <cell r="K150" t="str">
            <v>Q</v>
          </cell>
          <cell r="L150" t="str">
            <v>=</v>
          </cell>
          <cell r="M150">
            <v>10674.2</v>
          </cell>
          <cell r="O150">
            <v>10674.2</v>
          </cell>
          <cell r="P150">
            <v>10674.2</v>
          </cell>
        </row>
        <row r="151">
          <cell r="C151" t="str">
            <v>재료비</v>
          </cell>
          <cell r="E151">
            <v>7571</v>
          </cell>
          <cell r="J151" t="str">
            <v>/</v>
          </cell>
          <cell r="K151" t="str">
            <v>Q</v>
          </cell>
          <cell r="L151" t="str">
            <v>=</v>
          </cell>
          <cell r="M151">
            <v>3090.2</v>
          </cell>
          <cell r="O151">
            <v>3090.2</v>
          </cell>
          <cell r="Q151">
            <v>3090.2</v>
          </cell>
        </row>
        <row r="152">
          <cell r="C152" t="str">
            <v>경  비</v>
          </cell>
          <cell r="E152">
            <v>16654</v>
          </cell>
          <cell r="G152" t="str">
            <v>+</v>
          </cell>
          <cell r="H152">
            <v>9141</v>
          </cell>
          <cell r="J152" t="str">
            <v>/</v>
          </cell>
          <cell r="K152" t="str">
            <v>Q</v>
          </cell>
          <cell r="L152" t="str">
            <v>=</v>
          </cell>
          <cell r="M152">
            <v>10528.5</v>
          </cell>
          <cell r="O152">
            <v>10528.5</v>
          </cell>
          <cell r="R152">
            <v>10528.5</v>
          </cell>
        </row>
        <row r="153">
          <cell r="C153" t="str">
            <v>소계</v>
          </cell>
          <cell r="O153">
            <v>24292.9</v>
          </cell>
          <cell r="P153">
            <v>10674.2</v>
          </cell>
          <cell r="Q153">
            <v>3090.2</v>
          </cell>
          <cell r="R153">
            <v>10528.5</v>
          </cell>
        </row>
        <row r="155">
          <cell r="B155">
            <v>2</v>
          </cell>
          <cell r="C155" t="str">
            <v>작업보조인부(보통인부)</v>
          </cell>
        </row>
        <row r="156">
          <cell r="C156" t="str">
            <v>인부</v>
          </cell>
          <cell r="D156" t="str">
            <v>1인</v>
          </cell>
          <cell r="E156" t="str">
            <v>*</v>
          </cell>
          <cell r="F156">
            <v>50680</v>
          </cell>
          <cell r="H156" t="str">
            <v>/</v>
          </cell>
          <cell r="I156" t="str">
            <v>(8 * Q)</v>
          </cell>
          <cell r="K156" t="str">
            <v>=</v>
          </cell>
          <cell r="L156">
            <v>2585.6999999999998</v>
          </cell>
          <cell r="O156">
            <v>2585.6999999999998</v>
          </cell>
          <cell r="P156">
            <v>2585.6999999999998</v>
          </cell>
        </row>
        <row r="157">
          <cell r="C157" t="str">
            <v>소계</v>
          </cell>
          <cell r="O157">
            <v>2585.6999999999998</v>
          </cell>
          <cell r="P157">
            <v>2585.6999999999998</v>
          </cell>
        </row>
        <row r="159">
          <cell r="B159">
            <v>3</v>
          </cell>
          <cell r="C159" t="str">
            <v>치즐</v>
          </cell>
          <cell r="D159" t="str">
            <v>(0.7㎥)</v>
          </cell>
        </row>
        <row r="160">
          <cell r="C160">
            <v>0.01</v>
          </cell>
          <cell r="D160" t="str">
            <v>본</v>
          </cell>
          <cell r="E160" t="str">
            <v>/ hr</v>
          </cell>
          <cell r="F160" t="str">
            <v>*</v>
          </cell>
          <cell r="G160">
            <v>200000</v>
          </cell>
          <cell r="I160" t="str">
            <v>/</v>
          </cell>
          <cell r="J160" t="str">
            <v>Q</v>
          </cell>
          <cell r="K160" t="str">
            <v>=</v>
          </cell>
          <cell r="L160">
            <v>816.3</v>
          </cell>
          <cell r="O160">
            <v>816.3</v>
          </cell>
          <cell r="Q160">
            <v>816.3</v>
          </cell>
        </row>
        <row r="161">
          <cell r="C161" t="str">
            <v>소계</v>
          </cell>
          <cell r="O161">
            <v>816.3</v>
          </cell>
          <cell r="Q161">
            <v>816.3</v>
          </cell>
        </row>
        <row r="163">
          <cell r="B163">
            <v>4</v>
          </cell>
          <cell r="C163" t="str">
            <v>철근절단및 절단기손료</v>
          </cell>
        </row>
        <row r="164">
          <cell r="C164" t="str">
            <v>용접공</v>
          </cell>
          <cell r="E164">
            <v>0.12</v>
          </cell>
          <cell r="F164" t="str">
            <v>인</v>
          </cell>
          <cell r="G164" t="str">
            <v>*</v>
          </cell>
          <cell r="H164">
            <v>78630</v>
          </cell>
          <cell r="J164" t="str">
            <v>=</v>
          </cell>
          <cell r="K164">
            <v>9435.6</v>
          </cell>
          <cell r="O164">
            <v>9435.6</v>
          </cell>
          <cell r="P164">
            <v>9435.6</v>
          </cell>
        </row>
        <row r="165">
          <cell r="C165" t="str">
            <v>아세틸렌</v>
          </cell>
          <cell r="E165">
            <v>0.23</v>
          </cell>
          <cell r="F165" t="str">
            <v>kg</v>
          </cell>
          <cell r="G165" t="str">
            <v>*</v>
          </cell>
          <cell r="H165">
            <v>620</v>
          </cell>
          <cell r="J165" t="str">
            <v>=</v>
          </cell>
          <cell r="K165">
            <v>142.6</v>
          </cell>
          <cell r="O165">
            <v>142.6</v>
          </cell>
          <cell r="Q165">
            <v>142.6</v>
          </cell>
        </row>
        <row r="166">
          <cell r="C166" t="str">
            <v>산소</v>
          </cell>
          <cell r="E166">
            <v>0.1</v>
          </cell>
          <cell r="F166" t="str">
            <v>L</v>
          </cell>
          <cell r="G166" t="str">
            <v>*</v>
          </cell>
          <cell r="H166">
            <v>176919</v>
          </cell>
          <cell r="J166" t="str">
            <v>=</v>
          </cell>
          <cell r="K166">
            <v>17691.900000000001</v>
          </cell>
          <cell r="O166">
            <v>17691.900000000001</v>
          </cell>
          <cell r="Q166">
            <v>17691.900000000001</v>
          </cell>
        </row>
        <row r="167">
          <cell r="C167" t="str">
            <v>기구손료(인건비의1%)</v>
          </cell>
        </row>
        <row r="168">
          <cell r="C168">
            <v>9435.6</v>
          </cell>
          <cell r="E168" t="str">
            <v>*</v>
          </cell>
          <cell r="F168">
            <v>0.01</v>
          </cell>
          <cell r="G168" t="str">
            <v>=</v>
          </cell>
          <cell r="H168">
            <v>94.3</v>
          </cell>
          <cell r="O168">
            <v>94.3</v>
          </cell>
          <cell r="R168">
            <v>94.3</v>
          </cell>
        </row>
        <row r="169">
          <cell r="C169" t="str">
            <v>소계</v>
          </cell>
          <cell r="O169">
            <v>27364.400000000001</v>
          </cell>
          <cell r="P169">
            <v>9435.6</v>
          </cell>
          <cell r="Q169">
            <v>17834.5</v>
          </cell>
          <cell r="R169">
            <v>94.3</v>
          </cell>
        </row>
        <row r="175">
          <cell r="O175">
            <v>55058</v>
          </cell>
          <cell r="P175">
            <v>22695</v>
          </cell>
          <cell r="Q175">
            <v>21741</v>
          </cell>
          <cell r="R175">
            <v>10622</v>
          </cell>
        </row>
        <row r="176">
          <cell r="A176">
            <v>65</v>
          </cell>
          <cell r="B176">
            <v>65.010000000000005</v>
          </cell>
          <cell r="C176">
            <v>65.02000000000001</v>
          </cell>
          <cell r="D176">
            <v>65.030000000000015</v>
          </cell>
          <cell r="E176">
            <v>65.04000000000002</v>
          </cell>
          <cell r="F176">
            <v>65.050000000000026</v>
          </cell>
          <cell r="G176">
            <v>65.060000000000031</v>
          </cell>
          <cell r="H176">
            <v>65.070000000000036</v>
          </cell>
          <cell r="I176">
            <v>65.080000000000041</v>
          </cell>
          <cell r="J176">
            <v>65.090000000000046</v>
          </cell>
          <cell r="K176">
            <v>65.100000000000051</v>
          </cell>
          <cell r="L176">
            <v>65.110000000000056</v>
          </cell>
          <cell r="M176">
            <v>65.120000000000061</v>
          </cell>
          <cell r="N176">
            <v>65.130000000000067</v>
          </cell>
          <cell r="O176">
            <v>65.140000000000072</v>
          </cell>
          <cell r="P176">
            <v>65.150000000000077</v>
          </cell>
          <cell r="Q176">
            <v>65.160000000000082</v>
          </cell>
          <cell r="R176">
            <v>65.170000000000087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아스팔트포장깨기(기계) / ㎥</v>
          </cell>
        </row>
        <row r="181">
          <cell r="B181">
            <v>1</v>
          </cell>
          <cell r="C181" t="str">
            <v>운전경비</v>
          </cell>
        </row>
        <row r="182">
          <cell r="C182" t="str">
            <v xml:space="preserve">대형브레이카 + 백호우(0.7㎥) </v>
          </cell>
        </row>
        <row r="183">
          <cell r="C183" t="str">
            <v>Q =</v>
          </cell>
          <cell r="D183">
            <v>5.9</v>
          </cell>
          <cell r="E183" t="str">
            <v>㎥/hr</v>
          </cell>
        </row>
        <row r="185">
          <cell r="C185" t="str">
            <v>노무비</v>
          </cell>
          <cell r="E185">
            <v>26152</v>
          </cell>
          <cell r="J185" t="str">
            <v>/</v>
          </cell>
          <cell r="K185" t="str">
            <v>Q</v>
          </cell>
          <cell r="L185" t="str">
            <v>=</v>
          </cell>
          <cell r="M185">
            <v>4432.5</v>
          </cell>
          <cell r="O185">
            <v>4432.5</v>
          </cell>
          <cell r="P185">
            <v>4432.5</v>
          </cell>
        </row>
        <row r="186">
          <cell r="C186" t="str">
            <v>재료비</v>
          </cell>
          <cell r="E186">
            <v>7571</v>
          </cell>
          <cell r="J186" t="str">
            <v>/</v>
          </cell>
          <cell r="K186" t="str">
            <v>Q</v>
          </cell>
          <cell r="L186" t="str">
            <v>=</v>
          </cell>
          <cell r="M186">
            <v>1283.2</v>
          </cell>
          <cell r="O186">
            <v>1283.2</v>
          </cell>
          <cell r="Q186">
            <v>1283.2</v>
          </cell>
        </row>
        <row r="187">
          <cell r="C187" t="str">
            <v>경  비</v>
          </cell>
          <cell r="E187">
            <v>16654</v>
          </cell>
          <cell r="G187" t="str">
            <v>+</v>
          </cell>
          <cell r="H187">
            <v>9141</v>
          </cell>
          <cell r="J187" t="str">
            <v>/</v>
          </cell>
          <cell r="K187" t="str">
            <v>Q</v>
          </cell>
          <cell r="L187" t="str">
            <v>=</v>
          </cell>
          <cell r="M187">
            <v>4372</v>
          </cell>
          <cell r="O187">
            <v>4372</v>
          </cell>
          <cell r="R187">
            <v>4372</v>
          </cell>
        </row>
        <row r="188">
          <cell r="C188" t="str">
            <v>소계</v>
          </cell>
          <cell r="O188">
            <v>10087</v>
          </cell>
          <cell r="P188">
            <v>4432.5</v>
          </cell>
          <cell r="Q188">
            <v>1283.2</v>
          </cell>
          <cell r="R188">
            <v>4372</v>
          </cell>
        </row>
        <row r="190">
          <cell r="B190">
            <v>2</v>
          </cell>
          <cell r="C190" t="str">
            <v>작업보조인부(보통인부)</v>
          </cell>
        </row>
        <row r="191">
          <cell r="C191" t="str">
            <v>인부</v>
          </cell>
          <cell r="D191" t="str">
            <v>1인</v>
          </cell>
          <cell r="E191" t="str">
            <v>*</v>
          </cell>
          <cell r="F191">
            <v>50680</v>
          </cell>
          <cell r="H191" t="str">
            <v>/</v>
          </cell>
          <cell r="I191" t="str">
            <v>(8 * Q)</v>
          </cell>
          <cell r="K191" t="str">
            <v>=</v>
          </cell>
          <cell r="L191">
            <v>1073.7</v>
          </cell>
          <cell r="O191">
            <v>1073.7</v>
          </cell>
          <cell r="P191">
            <v>1073.7</v>
          </cell>
        </row>
        <row r="192">
          <cell r="C192" t="str">
            <v>소계</v>
          </cell>
          <cell r="O192">
            <v>1073.7</v>
          </cell>
          <cell r="P192">
            <v>1073.7</v>
          </cell>
        </row>
        <row r="194">
          <cell r="B194">
            <v>3</v>
          </cell>
          <cell r="C194" t="str">
            <v>치즐</v>
          </cell>
          <cell r="D194" t="str">
            <v>(0.7㎥)</v>
          </cell>
        </row>
        <row r="195">
          <cell r="C195">
            <v>0.01</v>
          </cell>
          <cell r="D195" t="str">
            <v>본</v>
          </cell>
          <cell r="E195" t="str">
            <v>/ hr</v>
          </cell>
          <cell r="F195" t="str">
            <v>*</v>
          </cell>
          <cell r="G195">
            <v>200000</v>
          </cell>
          <cell r="I195" t="str">
            <v>/</v>
          </cell>
          <cell r="J195" t="str">
            <v>Q</v>
          </cell>
          <cell r="K195" t="str">
            <v>=</v>
          </cell>
          <cell r="L195">
            <v>338.9</v>
          </cell>
          <cell r="O195">
            <v>338.9</v>
          </cell>
          <cell r="Q195">
            <v>338.9</v>
          </cell>
        </row>
        <row r="196">
          <cell r="C196" t="str">
            <v>소계</v>
          </cell>
          <cell r="O196">
            <v>338.9</v>
          </cell>
          <cell r="Q196">
            <v>338.9</v>
          </cell>
        </row>
        <row r="210">
          <cell r="O210">
            <v>11500</v>
          </cell>
          <cell r="P210">
            <v>5506</v>
          </cell>
          <cell r="Q210">
            <v>1622</v>
          </cell>
          <cell r="R210">
            <v>4372</v>
          </cell>
        </row>
        <row r="211">
          <cell r="A211">
            <v>66</v>
          </cell>
          <cell r="B211">
            <v>66.010000000000005</v>
          </cell>
          <cell r="C211">
            <v>66.02000000000001</v>
          </cell>
          <cell r="D211">
            <v>66.030000000000015</v>
          </cell>
          <cell r="E211">
            <v>66.04000000000002</v>
          </cell>
          <cell r="F211">
            <v>66.050000000000026</v>
          </cell>
          <cell r="G211">
            <v>66.060000000000031</v>
          </cell>
          <cell r="H211">
            <v>66.070000000000036</v>
          </cell>
          <cell r="I211">
            <v>66.080000000000041</v>
          </cell>
          <cell r="J211">
            <v>66.090000000000046</v>
          </cell>
          <cell r="K211">
            <v>66.100000000000051</v>
          </cell>
          <cell r="L211">
            <v>66.110000000000056</v>
          </cell>
          <cell r="M211">
            <v>66.120000000000061</v>
          </cell>
          <cell r="N211">
            <v>66.130000000000067</v>
          </cell>
          <cell r="O211">
            <v>66.140000000000072</v>
          </cell>
          <cell r="P211">
            <v>66.150000000000077</v>
          </cell>
          <cell r="Q211">
            <v>66.160000000000082</v>
          </cell>
          <cell r="R211">
            <v>66.170000000000087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콘크리트 타설(철근 펌프카) / ㎥</v>
          </cell>
        </row>
        <row r="216">
          <cell r="B216">
            <v>1</v>
          </cell>
          <cell r="C216" t="str">
            <v>타설비(붐타설)</v>
          </cell>
        </row>
        <row r="217">
          <cell r="C217" t="str">
            <v>콘크리트공</v>
          </cell>
          <cell r="F217">
            <v>7.0000000000000007E-2</v>
          </cell>
          <cell r="G217" t="str">
            <v>인</v>
          </cell>
          <cell r="H217" t="str">
            <v>*</v>
          </cell>
          <cell r="I217">
            <v>90040</v>
          </cell>
          <cell r="K217" t="str">
            <v>=</v>
          </cell>
          <cell r="L217">
            <v>6302.8</v>
          </cell>
          <cell r="O217">
            <v>6302.8</v>
          </cell>
          <cell r="P217">
            <v>6302.8</v>
          </cell>
        </row>
        <row r="218">
          <cell r="C218" t="str">
            <v>보통인부</v>
          </cell>
          <cell r="F218">
            <v>0.05</v>
          </cell>
          <cell r="G218" t="str">
            <v>인</v>
          </cell>
          <cell r="H218" t="str">
            <v>*</v>
          </cell>
          <cell r="I218">
            <v>50680</v>
          </cell>
          <cell r="K218" t="str">
            <v>=</v>
          </cell>
          <cell r="L218">
            <v>2534</v>
          </cell>
          <cell r="O218">
            <v>2534</v>
          </cell>
          <cell r="P218">
            <v>2534</v>
          </cell>
        </row>
        <row r="219">
          <cell r="C219" t="str">
            <v>소계</v>
          </cell>
          <cell r="O219">
            <v>8836.7999999999993</v>
          </cell>
          <cell r="P219">
            <v>8836.7999999999993</v>
          </cell>
        </row>
        <row r="221">
          <cell r="B221">
            <v>2</v>
          </cell>
          <cell r="C221" t="str">
            <v>펌프카사용료(80㎥/hr)</v>
          </cell>
        </row>
        <row r="222">
          <cell r="C222" t="str">
            <v>슬  럼  프 :</v>
          </cell>
          <cell r="F222" t="str">
            <v>8 -12cm</v>
          </cell>
        </row>
        <row r="223">
          <cell r="C223" t="str">
            <v>1일 타설량 :</v>
          </cell>
          <cell r="F223" t="str">
            <v>100㎥ 이상</v>
          </cell>
        </row>
        <row r="224">
          <cell r="C224" t="str">
            <v>작업 능력  :</v>
          </cell>
          <cell r="F224" t="str">
            <v xml:space="preserve">Q =  </v>
          </cell>
          <cell r="G224">
            <v>24</v>
          </cell>
          <cell r="H224" t="str">
            <v xml:space="preserve">㎥/hr </v>
          </cell>
        </row>
        <row r="226">
          <cell r="C226" t="str">
            <v>노무비</v>
          </cell>
          <cell r="E226">
            <v>16925</v>
          </cell>
          <cell r="G226" t="str">
            <v>/</v>
          </cell>
          <cell r="H226" t="str">
            <v>Q</v>
          </cell>
          <cell r="I226" t="str">
            <v>=</v>
          </cell>
          <cell r="J226">
            <v>705.2</v>
          </cell>
          <cell r="O226">
            <v>705.2</v>
          </cell>
          <cell r="P226">
            <v>705.2</v>
          </cell>
        </row>
        <row r="227">
          <cell r="C227" t="str">
            <v>재료비</v>
          </cell>
          <cell r="E227">
            <v>16837</v>
          </cell>
          <cell r="G227" t="str">
            <v>/</v>
          </cell>
          <cell r="H227" t="str">
            <v>Q</v>
          </cell>
          <cell r="I227" t="str">
            <v>=</v>
          </cell>
          <cell r="J227">
            <v>701.5</v>
          </cell>
          <cell r="O227">
            <v>701.5</v>
          </cell>
          <cell r="Q227">
            <v>701.5</v>
          </cell>
        </row>
        <row r="228">
          <cell r="C228" t="str">
            <v>경  비</v>
          </cell>
          <cell r="E228">
            <v>96846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4035.2</v>
          </cell>
          <cell r="O228">
            <v>4035.2</v>
          </cell>
          <cell r="R228">
            <v>4035.2</v>
          </cell>
        </row>
        <row r="229">
          <cell r="C229" t="str">
            <v>소계</v>
          </cell>
          <cell r="O229">
            <v>5441.9</v>
          </cell>
          <cell r="P229">
            <v>705.2</v>
          </cell>
          <cell r="Q229">
            <v>701.5</v>
          </cell>
          <cell r="R229">
            <v>4035.2</v>
          </cell>
        </row>
        <row r="231">
          <cell r="B231">
            <v>3</v>
          </cell>
          <cell r="C231" t="str">
            <v>콘크리트 다짐</v>
          </cell>
        </row>
        <row r="232">
          <cell r="C232" t="str">
            <v>가) 콘크리트 진동기</v>
          </cell>
        </row>
        <row r="233">
          <cell r="C233" t="str">
            <v>재료비</v>
          </cell>
          <cell r="E233">
            <v>1238</v>
          </cell>
          <cell r="G233" t="str">
            <v>/</v>
          </cell>
          <cell r="H233" t="str">
            <v>Q</v>
          </cell>
          <cell r="I233" t="str">
            <v>=</v>
          </cell>
          <cell r="J233">
            <v>51.5</v>
          </cell>
          <cell r="O233">
            <v>51.5</v>
          </cell>
          <cell r="Q233">
            <v>51.5</v>
          </cell>
        </row>
        <row r="234">
          <cell r="C234" t="str">
            <v>경  비</v>
          </cell>
          <cell r="E234">
            <v>132</v>
          </cell>
          <cell r="G234" t="str">
            <v>/</v>
          </cell>
          <cell r="H234" t="str">
            <v>Q</v>
          </cell>
          <cell r="I234" t="str">
            <v>=</v>
          </cell>
          <cell r="J234">
            <v>5.5</v>
          </cell>
          <cell r="O234">
            <v>5.5</v>
          </cell>
          <cell r="R234">
            <v>5.5</v>
          </cell>
        </row>
        <row r="236">
          <cell r="C236" t="str">
            <v>나) 봉상 후렉시볼</v>
          </cell>
        </row>
        <row r="237">
          <cell r="C237" t="str">
            <v>경  비</v>
          </cell>
          <cell r="E237">
            <v>35</v>
          </cell>
          <cell r="F237" t="str">
            <v>/</v>
          </cell>
          <cell r="G237" t="str">
            <v>Q</v>
          </cell>
          <cell r="H237" t="str">
            <v>=</v>
          </cell>
          <cell r="I237">
            <v>1.4</v>
          </cell>
          <cell r="O237">
            <v>1.4</v>
          </cell>
          <cell r="R237">
            <v>1.4</v>
          </cell>
        </row>
        <row r="239">
          <cell r="C239" t="str">
            <v>다) 에어호스(3/4")</v>
          </cell>
        </row>
        <row r="240">
          <cell r="C240" t="str">
            <v>경  비</v>
          </cell>
          <cell r="E240">
            <v>48</v>
          </cell>
          <cell r="F240" t="str">
            <v>/</v>
          </cell>
          <cell r="G240" t="str">
            <v>Q</v>
          </cell>
          <cell r="H240" t="str">
            <v>=</v>
          </cell>
          <cell r="I240">
            <v>2</v>
          </cell>
          <cell r="O240">
            <v>2</v>
          </cell>
          <cell r="R240">
            <v>2</v>
          </cell>
        </row>
        <row r="242">
          <cell r="C242" t="str">
            <v>소계</v>
          </cell>
          <cell r="O242">
            <v>60.4</v>
          </cell>
          <cell r="Q242">
            <v>51.5</v>
          </cell>
          <cell r="R242">
            <v>8.9</v>
          </cell>
        </row>
        <row r="245">
          <cell r="O245">
            <v>14339</v>
          </cell>
          <cell r="P245">
            <v>9542</v>
          </cell>
          <cell r="Q245">
            <v>753</v>
          </cell>
          <cell r="R245">
            <v>4044</v>
          </cell>
        </row>
        <row r="246">
          <cell r="A246">
            <v>67</v>
          </cell>
          <cell r="B246">
            <v>67.010000000000005</v>
          </cell>
          <cell r="C246">
            <v>67.02000000000001</v>
          </cell>
          <cell r="D246">
            <v>67.030000000000015</v>
          </cell>
          <cell r="E246">
            <v>67.04000000000002</v>
          </cell>
          <cell r="F246">
            <v>67.050000000000026</v>
          </cell>
          <cell r="G246">
            <v>67.060000000000031</v>
          </cell>
          <cell r="H246">
            <v>67.070000000000036</v>
          </cell>
          <cell r="I246">
            <v>67.080000000000041</v>
          </cell>
          <cell r="J246">
            <v>67.090000000000046</v>
          </cell>
          <cell r="K246">
            <v>67.100000000000051</v>
          </cell>
          <cell r="L246">
            <v>67.110000000000056</v>
          </cell>
          <cell r="M246">
            <v>67.120000000000061</v>
          </cell>
          <cell r="N246">
            <v>67.130000000000067</v>
          </cell>
          <cell r="O246">
            <v>67.140000000000072</v>
          </cell>
          <cell r="P246">
            <v>67.150000000000077</v>
          </cell>
          <cell r="Q246">
            <v>67.160000000000082</v>
          </cell>
          <cell r="R246">
            <v>67.170000000000087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콘크리트 타설(무근 펌프카) / ㎥</v>
          </cell>
        </row>
        <row r="251">
          <cell r="B251">
            <v>1</v>
          </cell>
          <cell r="C251" t="str">
            <v>타설비(붐타설)</v>
          </cell>
        </row>
        <row r="252">
          <cell r="C252" t="str">
            <v>콘크리트공</v>
          </cell>
          <cell r="F252">
            <v>0.06</v>
          </cell>
          <cell r="G252" t="str">
            <v>인</v>
          </cell>
          <cell r="H252" t="str">
            <v>*</v>
          </cell>
          <cell r="I252">
            <v>90040</v>
          </cell>
          <cell r="K252" t="str">
            <v>=</v>
          </cell>
          <cell r="L252">
            <v>5402.4</v>
          </cell>
          <cell r="O252">
            <v>5402.4</v>
          </cell>
          <cell r="P252">
            <v>5402.4</v>
          </cell>
        </row>
        <row r="253">
          <cell r="C253" t="str">
            <v>보통인부</v>
          </cell>
          <cell r="F253">
            <v>0.04</v>
          </cell>
          <cell r="G253" t="str">
            <v>인</v>
          </cell>
          <cell r="H253" t="str">
            <v>*</v>
          </cell>
          <cell r="I253">
            <v>50680</v>
          </cell>
          <cell r="K253" t="str">
            <v>=</v>
          </cell>
          <cell r="L253">
            <v>2027.2</v>
          </cell>
          <cell r="O253">
            <v>2027.2</v>
          </cell>
          <cell r="P253">
            <v>2027.2</v>
          </cell>
        </row>
        <row r="254">
          <cell r="C254" t="str">
            <v>소계</v>
          </cell>
          <cell r="O254">
            <v>7429.5999999999995</v>
          </cell>
          <cell r="P254">
            <v>7429.5999999999995</v>
          </cell>
        </row>
        <row r="256">
          <cell r="B256">
            <v>2</v>
          </cell>
          <cell r="C256" t="str">
            <v>펌프카사용료(80㎥/hr)</v>
          </cell>
        </row>
        <row r="257">
          <cell r="C257" t="str">
            <v>슬  럼  프 :</v>
          </cell>
          <cell r="F257" t="str">
            <v>8 -12cm</v>
          </cell>
        </row>
        <row r="258">
          <cell r="C258" t="str">
            <v>1일 타설량 :</v>
          </cell>
          <cell r="F258" t="str">
            <v>100㎥ 이상</v>
          </cell>
        </row>
        <row r="259">
          <cell r="C259" t="str">
            <v>작업 능력  :</v>
          </cell>
          <cell r="F259" t="str">
            <v xml:space="preserve">Q =  </v>
          </cell>
          <cell r="G259">
            <v>26.7</v>
          </cell>
          <cell r="H259" t="str">
            <v xml:space="preserve">㎥/hr </v>
          </cell>
        </row>
        <row r="261">
          <cell r="C261" t="str">
            <v>노무비</v>
          </cell>
          <cell r="E261">
            <v>16925</v>
          </cell>
          <cell r="G261" t="str">
            <v>/</v>
          </cell>
          <cell r="H261" t="str">
            <v>Q</v>
          </cell>
          <cell r="I261" t="str">
            <v>=</v>
          </cell>
          <cell r="J261">
            <v>633.79999999999995</v>
          </cell>
          <cell r="O261">
            <v>633.79999999999995</v>
          </cell>
          <cell r="P261">
            <v>633.79999999999995</v>
          </cell>
        </row>
        <row r="262">
          <cell r="C262" t="str">
            <v>재료비</v>
          </cell>
          <cell r="E262">
            <v>16837</v>
          </cell>
          <cell r="G262" t="str">
            <v>/</v>
          </cell>
          <cell r="H262" t="str">
            <v>Q</v>
          </cell>
          <cell r="I262" t="str">
            <v>=</v>
          </cell>
          <cell r="J262">
            <v>630.5</v>
          </cell>
          <cell r="O262">
            <v>630.5</v>
          </cell>
          <cell r="Q262">
            <v>630.5</v>
          </cell>
        </row>
        <row r="263">
          <cell r="C263" t="str">
            <v>경  비</v>
          </cell>
          <cell r="E263">
            <v>96846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3627.1</v>
          </cell>
          <cell r="O263">
            <v>3627.1</v>
          </cell>
          <cell r="R263">
            <v>3627.1</v>
          </cell>
        </row>
        <row r="264">
          <cell r="C264" t="str">
            <v>소계</v>
          </cell>
          <cell r="O264">
            <v>4891.3999999999996</v>
          </cell>
          <cell r="P264">
            <v>633.79999999999995</v>
          </cell>
          <cell r="Q264">
            <v>630.5</v>
          </cell>
          <cell r="R264">
            <v>3627.1</v>
          </cell>
        </row>
        <row r="266">
          <cell r="B266">
            <v>3</v>
          </cell>
          <cell r="C266" t="str">
            <v>콘크리트 다짐</v>
          </cell>
        </row>
        <row r="267">
          <cell r="C267" t="str">
            <v>가) 콘크리트 진동기</v>
          </cell>
        </row>
        <row r="268">
          <cell r="C268" t="str">
            <v>재료비</v>
          </cell>
          <cell r="E268">
            <v>1238</v>
          </cell>
          <cell r="F268" t="str">
            <v>/</v>
          </cell>
          <cell r="G268" t="str">
            <v>Q</v>
          </cell>
          <cell r="H268" t="str">
            <v>=</v>
          </cell>
          <cell r="I268">
            <v>46.3</v>
          </cell>
          <cell r="O268">
            <v>46.3</v>
          </cell>
          <cell r="Q268">
            <v>46.3</v>
          </cell>
        </row>
        <row r="269">
          <cell r="C269" t="str">
            <v>경  비</v>
          </cell>
          <cell r="E269">
            <v>132</v>
          </cell>
          <cell r="F269" t="str">
            <v>/</v>
          </cell>
          <cell r="G269" t="str">
            <v>Q</v>
          </cell>
          <cell r="H269" t="str">
            <v>=</v>
          </cell>
          <cell r="I269">
            <v>4.9000000000000004</v>
          </cell>
          <cell r="O269">
            <v>4.9000000000000004</v>
          </cell>
          <cell r="R269">
            <v>4.9000000000000004</v>
          </cell>
        </row>
        <row r="271">
          <cell r="C271" t="str">
            <v>나) 봉상 후렉시볼</v>
          </cell>
        </row>
        <row r="272">
          <cell r="C272" t="str">
            <v>경  비</v>
          </cell>
          <cell r="E272">
            <v>35</v>
          </cell>
          <cell r="F272" t="str">
            <v>/</v>
          </cell>
          <cell r="G272" t="str">
            <v>Q</v>
          </cell>
          <cell r="H272" t="str">
            <v>=</v>
          </cell>
          <cell r="I272">
            <v>1.3</v>
          </cell>
          <cell r="O272">
            <v>1.3</v>
          </cell>
          <cell r="R272">
            <v>1.3</v>
          </cell>
        </row>
        <row r="274">
          <cell r="C274" t="str">
            <v>다) 에어호스(3/4")</v>
          </cell>
        </row>
        <row r="275">
          <cell r="C275" t="str">
            <v>경  비</v>
          </cell>
          <cell r="E275">
            <v>48</v>
          </cell>
          <cell r="F275" t="str">
            <v>/</v>
          </cell>
          <cell r="G275" t="str">
            <v>Q</v>
          </cell>
          <cell r="H275" t="str">
            <v>=</v>
          </cell>
          <cell r="I275">
            <v>1.7</v>
          </cell>
          <cell r="O275">
            <v>1.7</v>
          </cell>
          <cell r="R275">
            <v>1.7</v>
          </cell>
        </row>
        <row r="277">
          <cell r="C277" t="str">
            <v>소계</v>
          </cell>
          <cell r="O277">
            <v>54.199999999999996</v>
          </cell>
          <cell r="Q277">
            <v>46.3</v>
          </cell>
          <cell r="R277">
            <v>7.9</v>
          </cell>
        </row>
        <row r="280">
          <cell r="O280">
            <v>12374</v>
          </cell>
          <cell r="P280">
            <v>8063</v>
          </cell>
          <cell r="Q280">
            <v>676</v>
          </cell>
          <cell r="R280">
            <v>3635</v>
          </cell>
        </row>
        <row r="281">
          <cell r="A281">
            <v>68</v>
          </cell>
          <cell r="B281">
            <v>68.010000000000005</v>
          </cell>
          <cell r="C281">
            <v>68.02000000000001</v>
          </cell>
          <cell r="D281">
            <v>68.030000000000015</v>
          </cell>
          <cell r="E281">
            <v>68.04000000000002</v>
          </cell>
          <cell r="F281">
            <v>68.050000000000026</v>
          </cell>
          <cell r="G281">
            <v>68.060000000000031</v>
          </cell>
          <cell r="H281">
            <v>68.070000000000036</v>
          </cell>
          <cell r="I281">
            <v>68.080000000000041</v>
          </cell>
          <cell r="J281">
            <v>68.090000000000046</v>
          </cell>
          <cell r="K281">
            <v>68.100000000000051</v>
          </cell>
          <cell r="L281">
            <v>68.110000000000056</v>
          </cell>
          <cell r="M281">
            <v>68.120000000000061</v>
          </cell>
          <cell r="N281">
            <v>68.130000000000067</v>
          </cell>
          <cell r="O281">
            <v>68.140000000000072</v>
          </cell>
          <cell r="P281">
            <v>68.150000000000077</v>
          </cell>
          <cell r="Q281">
            <v>68.160000000000082</v>
          </cell>
          <cell r="R281">
            <v>68.170000000000087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 xml:space="preserve">물 푸기 / HR </v>
          </cell>
        </row>
        <row r="285">
          <cell r="B285">
            <v>1</v>
          </cell>
          <cell r="C285" t="str">
            <v>기계사용료</v>
          </cell>
        </row>
        <row r="286">
          <cell r="C286" t="str">
            <v>양수기(150mm)</v>
          </cell>
          <cell r="F286">
            <v>244</v>
          </cell>
          <cell r="H286" t="str">
            <v>*</v>
          </cell>
          <cell r="I286" t="str">
            <v>1</v>
          </cell>
          <cell r="J286" t="str">
            <v>hr</v>
          </cell>
          <cell r="K286" t="str">
            <v>=</v>
          </cell>
          <cell r="L286">
            <v>244</v>
          </cell>
          <cell r="O286">
            <v>244</v>
          </cell>
          <cell r="R286">
            <v>244</v>
          </cell>
        </row>
        <row r="287">
          <cell r="C287" t="str">
            <v>디젤엔진(15hp)</v>
          </cell>
        </row>
        <row r="288">
          <cell r="D288" t="str">
            <v>재료비</v>
          </cell>
          <cell r="F288">
            <v>1292</v>
          </cell>
          <cell r="H288" t="str">
            <v>*</v>
          </cell>
          <cell r="I288" t="str">
            <v>1</v>
          </cell>
          <cell r="J288" t="str">
            <v>hr</v>
          </cell>
          <cell r="K288" t="str">
            <v>=</v>
          </cell>
          <cell r="L288">
            <v>1292</v>
          </cell>
          <cell r="O288">
            <v>1292</v>
          </cell>
          <cell r="Q288">
            <v>1292</v>
          </cell>
        </row>
        <row r="289">
          <cell r="D289" t="str">
            <v>경  비</v>
          </cell>
          <cell r="F289">
            <v>325</v>
          </cell>
          <cell r="H289" t="str">
            <v>*</v>
          </cell>
          <cell r="I289">
            <v>1</v>
          </cell>
          <cell r="J289" t="str">
            <v>hr</v>
          </cell>
          <cell r="K289" t="str">
            <v>=</v>
          </cell>
          <cell r="L289">
            <v>325</v>
          </cell>
          <cell r="O289">
            <v>325</v>
          </cell>
          <cell r="R289">
            <v>325</v>
          </cell>
        </row>
        <row r="290">
          <cell r="C290" t="str">
            <v>호스(150mm*6m)</v>
          </cell>
          <cell r="F290">
            <v>10</v>
          </cell>
          <cell r="H290" t="str">
            <v>*</v>
          </cell>
          <cell r="I290" t="str">
            <v>1</v>
          </cell>
          <cell r="J290" t="str">
            <v>hr</v>
          </cell>
          <cell r="L290">
            <v>10</v>
          </cell>
          <cell r="O290">
            <v>10</v>
          </cell>
          <cell r="R290">
            <v>10</v>
          </cell>
        </row>
        <row r="291">
          <cell r="C291" t="str">
            <v>소계</v>
          </cell>
          <cell r="O291">
            <v>1871</v>
          </cell>
          <cell r="Q291">
            <v>1292</v>
          </cell>
          <cell r="R291">
            <v>579</v>
          </cell>
        </row>
        <row r="293">
          <cell r="B293">
            <v>2</v>
          </cell>
          <cell r="C293" t="str">
            <v>운반 및 설치</v>
          </cell>
        </row>
        <row r="294">
          <cell r="C294" t="str">
            <v>V =</v>
          </cell>
          <cell r="D294">
            <v>2000</v>
          </cell>
          <cell r="G294" t="str">
            <v xml:space="preserve">L= </v>
          </cell>
          <cell r="H294">
            <v>30</v>
          </cell>
          <cell r="J294" t="str">
            <v>t =</v>
          </cell>
          <cell r="K294">
            <v>25</v>
          </cell>
        </row>
        <row r="295">
          <cell r="C295" t="str">
            <v>cm =</v>
          </cell>
          <cell r="D295" t="str">
            <v>L / V * 2 * 60 + t</v>
          </cell>
          <cell r="H295" t="str">
            <v>=</v>
          </cell>
          <cell r="I295">
            <v>25.03</v>
          </cell>
        </row>
        <row r="296">
          <cell r="C296" t="str">
            <v>4인</v>
          </cell>
          <cell r="D296" t="str">
            <v>*</v>
          </cell>
          <cell r="E296">
            <v>77070</v>
          </cell>
          <cell r="G296" t="str">
            <v>*</v>
          </cell>
          <cell r="H296" t="str">
            <v>(cm / 450) / 8 =</v>
          </cell>
          <cell r="L296">
            <v>2143.4</v>
          </cell>
          <cell r="O296">
            <v>2143.4</v>
          </cell>
          <cell r="P296">
            <v>2143.4</v>
          </cell>
        </row>
        <row r="297">
          <cell r="C297" t="str">
            <v>소계</v>
          </cell>
          <cell r="O297">
            <v>2143.4</v>
          </cell>
          <cell r="P297">
            <v>2143.4</v>
          </cell>
        </row>
        <row r="315">
          <cell r="O315">
            <v>4014</v>
          </cell>
          <cell r="P315">
            <v>2143</v>
          </cell>
          <cell r="Q315">
            <v>1292</v>
          </cell>
          <cell r="R315">
            <v>579</v>
          </cell>
        </row>
        <row r="316">
          <cell r="A316">
            <v>69</v>
          </cell>
          <cell r="B316">
            <v>69.010000000000005</v>
          </cell>
          <cell r="C316">
            <v>69.02000000000001</v>
          </cell>
          <cell r="D316">
            <v>69.030000000000015</v>
          </cell>
          <cell r="E316">
            <v>69.04000000000002</v>
          </cell>
          <cell r="F316">
            <v>69.050000000000026</v>
          </cell>
          <cell r="G316">
            <v>69.060000000000031</v>
          </cell>
          <cell r="H316">
            <v>69.070000000000036</v>
          </cell>
          <cell r="I316">
            <v>69.080000000000041</v>
          </cell>
          <cell r="J316">
            <v>69.090000000000046</v>
          </cell>
          <cell r="K316">
            <v>69.100000000000051</v>
          </cell>
          <cell r="L316">
            <v>69.110000000000056</v>
          </cell>
          <cell r="M316">
            <v>69.120000000000061</v>
          </cell>
          <cell r="N316">
            <v>69.130000000000067</v>
          </cell>
          <cell r="O316">
            <v>69.140000000000072</v>
          </cell>
          <cell r="P316">
            <v>69.150000000000077</v>
          </cell>
          <cell r="Q316">
            <v>69.160000000000082</v>
          </cell>
          <cell r="R316">
            <v>69.170000000000087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마대쌓기 / EA</v>
          </cell>
        </row>
        <row r="320">
          <cell r="B320">
            <v>1</v>
          </cell>
          <cell r="C320" t="str">
            <v>재료비(45*70cm)</v>
          </cell>
        </row>
        <row r="321">
          <cell r="C321">
            <v>1</v>
          </cell>
          <cell r="D321" t="str">
            <v>EA</v>
          </cell>
          <cell r="E321" t="str">
            <v>*</v>
          </cell>
          <cell r="F321">
            <v>130</v>
          </cell>
          <cell r="H321" t="str">
            <v>=</v>
          </cell>
          <cell r="I321">
            <v>130</v>
          </cell>
          <cell r="O321">
            <v>130</v>
          </cell>
          <cell r="Q321">
            <v>130</v>
          </cell>
        </row>
        <row r="322">
          <cell r="C322" t="str">
            <v>소계</v>
          </cell>
          <cell r="O322">
            <v>130</v>
          </cell>
          <cell r="Q322">
            <v>130</v>
          </cell>
        </row>
        <row r="324">
          <cell r="B324">
            <v>2</v>
          </cell>
          <cell r="C324" t="str">
            <v>설치및 제거</v>
          </cell>
        </row>
        <row r="325">
          <cell r="C325" t="str">
            <v>만들기</v>
          </cell>
          <cell r="E325">
            <v>1</v>
          </cell>
          <cell r="F325" t="str">
            <v>인</v>
          </cell>
          <cell r="G325" t="str">
            <v>/</v>
          </cell>
          <cell r="H325">
            <v>61</v>
          </cell>
          <cell r="I325" t="str">
            <v>*</v>
          </cell>
          <cell r="J325">
            <v>50680</v>
          </cell>
          <cell r="L325" t="str">
            <v>=</v>
          </cell>
          <cell r="M325">
            <v>830.8</v>
          </cell>
          <cell r="O325">
            <v>830.8</v>
          </cell>
          <cell r="P325">
            <v>830.8</v>
          </cell>
        </row>
        <row r="326">
          <cell r="C326" t="str">
            <v>쌓  기</v>
          </cell>
          <cell r="E326">
            <v>1</v>
          </cell>
          <cell r="F326" t="str">
            <v>인</v>
          </cell>
          <cell r="G326" t="str">
            <v>/</v>
          </cell>
          <cell r="H326">
            <v>139</v>
          </cell>
          <cell r="I326" t="str">
            <v>*</v>
          </cell>
          <cell r="J326">
            <v>50680</v>
          </cell>
          <cell r="L326" t="str">
            <v>=</v>
          </cell>
          <cell r="M326">
            <v>364.6</v>
          </cell>
          <cell r="O326">
            <v>364.6</v>
          </cell>
          <cell r="P326">
            <v>364.6</v>
          </cell>
        </row>
        <row r="327">
          <cell r="C327" t="str">
            <v>헐  기</v>
          </cell>
          <cell r="E327">
            <v>1</v>
          </cell>
          <cell r="F327" t="str">
            <v>인</v>
          </cell>
          <cell r="G327" t="str">
            <v>/</v>
          </cell>
          <cell r="H327">
            <v>139</v>
          </cell>
          <cell r="I327" t="str">
            <v>*</v>
          </cell>
          <cell r="J327">
            <v>50680</v>
          </cell>
          <cell r="L327" t="str">
            <v>=</v>
          </cell>
          <cell r="M327">
            <v>364.6</v>
          </cell>
          <cell r="O327">
            <v>364.6</v>
          </cell>
          <cell r="P327">
            <v>364.6</v>
          </cell>
        </row>
        <row r="328">
          <cell r="C328" t="str">
            <v>소계</v>
          </cell>
          <cell r="O328">
            <v>1560</v>
          </cell>
          <cell r="P328">
            <v>1560</v>
          </cell>
        </row>
        <row r="349">
          <cell r="C349" t="str">
            <v xml:space="preserve">설        치 </v>
          </cell>
          <cell r="O349">
            <v>1325</v>
          </cell>
          <cell r="P349">
            <v>1195</v>
          </cell>
          <cell r="Q349">
            <v>130</v>
          </cell>
        </row>
        <row r="350">
          <cell r="C350" t="str">
            <v>설치 및 제거</v>
          </cell>
          <cell r="O350">
            <v>1690</v>
          </cell>
          <cell r="P350">
            <v>1560</v>
          </cell>
          <cell r="Q350">
            <v>130</v>
          </cell>
        </row>
        <row r="351">
          <cell r="A351">
            <v>70</v>
          </cell>
          <cell r="B351">
            <v>70.010000000000005</v>
          </cell>
          <cell r="C351">
            <v>70.02000000000001</v>
          </cell>
          <cell r="D351">
            <v>70.030000000000015</v>
          </cell>
          <cell r="E351">
            <v>70.04000000000002</v>
          </cell>
          <cell r="F351">
            <v>70.050000000000026</v>
          </cell>
          <cell r="G351">
            <v>70.060000000000031</v>
          </cell>
          <cell r="H351">
            <v>70.070000000000036</v>
          </cell>
          <cell r="I351">
            <v>70.080000000000041</v>
          </cell>
          <cell r="J351">
            <v>70.090000000000046</v>
          </cell>
          <cell r="K351">
            <v>70.100000000000051</v>
          </cell>
          <cell r="L351">
            <v>70.110000000000056</v>
          </cell>
          <cell r="M351">
            <v>70.120000000000061</v>
          </cell>
          <cell r="N351">
            <v>70.130000000000067</v>
          </cell>
          <cell r="O351">
            <v>70.140000000000072</v>
          </cell>
          <cell r="P351">
            <v>70.150000000000077</v>
          </cell>
          <cell r="Q351">
            <v>70.160000000000082</v>
          </cell>
          <cell r="R351">
            <v>70.170000000000087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줄떼붙임(1㎡)</v>
          </cell>
        </row>
        <row r="355">
          <cell r="B355" t="str">
            <v>1.재료비(규격0.3*0.3)</v>
          </cell>
        </row>
        <row r="356">
          <cell r="C356">
            <v>150</v>
          </cell>
          <cell r="D356" t="str">
            <v>*</v>
          </cell>
          <cell r="E356">
            <v>11</v>
          </cell>
          <cell r="F356" t="str">
            <v>매</v>
          </cell>
          <cell r="G356">
            <v>1.1000000000000001</v>
          </cell>
          <cell r="H356" t="str">
            <v>/</v>
          </cell>
          <cell r="I356">
            <v>3</v>
          </cell>
          <cell r="J356" t="str">
            <v>=</v>
          </cell>
          <cell r="K356">
            <v>605</v>
          </cell>
          <cell r="O356">
            <v>605</v>
          </cell>
          <cell r="Q356">
            <v>605</v>
          </cell>
        </row>
        <row r="358">
          <cell r="B358" t="str">
            <v>2.면고르기(보통인부)</v>
          </cell>
        </row>
        <row r="359">
          <cell r="C359">
            <v>1.44E-2</v>
          </cell>
          <cell r="E359" t="str">
            <v>*</v>
          </cell>
          <cell r="F359">
            <v>50680</v>
          </cell>
          <cell r="H359" t="str">
            <v>=</v>
          </cell>
          <cell r="I359">
            <v>729.7</v>
          </cell>
          <cell r="O359">
            <v>729.7</v>
          </cell>
          <cell r="P359">
            <v>729.7</v>
          </cell>
        </row>
        <row r="361">
          <cell r="B361" t="str">
            <v>3.떼 붙임</v>
          </cell>
        </row>
        <row r="362">
          <cell r="C362">
            <v>6.9000000000000006E-2</v>
          </cell>
          <cell r="E362" t="str">
            <v>*</v>
          </cell>
          <cell r="F362">
            <v>50680</v>
          </cell>
          <cell r="H362" t="str">
            <v>=</v>
          </cell>
          <cell r="I362">
            <v>3496.9</v>
          </cell>
          <cell r="O362">
            <v>3496.9</v>
          </cell>
          <cell r="P362">
            <v>3496.9</v>
          </cell>
        </row>
        <row r="385">
          <cell r="O385">
            <v>4831</v>
          </cell>
          <cell r="P385">
            <v>4226</v>
          </cell>
          <cell r="Q385">
            <v>605</v>
          </cell>
        </row>
        <row r="386">
          <cell r="A386">
            <v>71</v>
          </cell>
          <cell r="B386">
            <v>71.010000000000005</v>
          </cell>
          <cell r="C386">
            <v>71.02000000000001</v>
          </cell>
          <cell r="D386">
            <v>71.030000000000015</v>
          </cell>
          <cell r="E386">
            <v>71.04000000000002</v>
          </cell>
          <cell r="F386">
            <v>71.050000000000026</v>
          </cell>
          <cell r="G386">
            <v>71.060000000000031</v>
          </cell>
          <cell r="H386">
            <v>71.070000000000036</v>
          </cell>
          <cell r="I386">
            <v>71.080000000000041</v>
          </cell>
          <cell r="J386">
            <v>71.090000000000046</v>
          </cell>
          <cell r="K386">
            <v>71.100000000000051</v>
          </cell>
          <cell r="L386">
            <v>71.110000000000056</v>
          </cell>
          <cell r="M386">
            <v>71.120000000000061</v>
          </cell>
          <cell r="N386">
            <v>71.130000000000067</v>
          </cell>
          <cell r="O386">
            <v>71.140000000000072</v>
          </cell>
          <cell r="P386">
            <v>71.150000000000077</v>
          </cell>
          <cell r="Q386">
            <v>71.160000000000082</v>
          </cell>
          <cell r="R386">
            <v>71.170000000000087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강판동바리(암거용) / 공㎥</v>
          </cell>
        </row>
        <row r="390">
          <cell r="B390">
            <v>1</v>
          </cell>
          <cell r="C390" t="str">
            <v>강관동바리</v>
          </cell>
        </row>
        <row r="391">
          <cell r="C391" t="str">
            <v>3 개월손료 6% 적용</v>
          </cell>
        </row>
        <row r="392">
          <cell r="C392">
            <v>0.38</v>
          </cell>
          <cell r="D392" t="str">
            <v>본</v>
          </cell>
          <cell r="E392" t="str">
            <v>*</v>
          </cell>
          <cell r="F392">
            <v>6800</v>
          </cell>
          <cell r="H392" t="str">
            <v>*</v>
          </cell>
          <cell r="I392">
            <v>0.06</v>
          </cell>
          <cell r="J392" t="str">
            <v>=</v>
          </cell>
          <cell r="K392">
            <v>155</v>
          </cell>
          <cell r="O392">
            <v>155</v>
          </cell>
          <cell r="Q392">
            <v>155</v>
          </cell>
        </row>
        <row r="394">
          <cell r="B394">
            <v>2</v>
          </cell>
          <cell r="C394" t="str">
            <v>형틀목공</v>
          </cell>
        </row>
        <row r="395">
          <cell r="C395">
            <v>7.0000000000000007E-2</v>
          </cell>
          <cell r="D395" t="str">
            <v>인</v>
          </cell>
          <cell r="E395" t="str">
            <v>*</v>
          </cell>
          <cell r="F395">
            <v>91570</v>
          </cell>
          <cell r="H395" t="str">
            <v>=</v>
          </cell>
          <cell r="I395">
            <v>6409.9</v>
          </cell>
          <cell r="O395">
            <v>6409.9</v>
          </cell>
          <cell r="P395">
            <v>6409.9</v>
          </cell>
        </row>
        <row r="397">
          <cell r="B397">
            <v>3</v>
          </cell>
          <cell r="C397" t="str">
            <v>보통인부</v>
          </cell>
        </row>
        <row r="398">
          <cell r="C398">
            <v>0.05</v>
          </cell>
          <cell r="D398" t="str">
            <v>인</v>
          </cell>
          <cell r="E398" t="str">
            <v>*</v>
          </cell>
          <cell r="F398">
            <v>50680</v>
          </cell>
          <cell r="H398" t="str">
            <v>=</v>
          </cell>
          <cell r="I398">
            <v>2534</v>
          </cell>
          <cell r="O398">
            <v>2534</v>
          </cell>
          <cell r="P398">
            <v>2534</v>
          </cell>
        </row>
        <row r="400">
          <cell r="B400">
            <v>4</v>
          </cell>
          <cell r="C400" t="str">
            <v>잡재료비(재료비의5%)</v>
          </cell>
        </row>
        <row r="401">
          <cell r="C401">
            <v>155</v>
          </cell>
          <cell r="D401" t="str">
            <v>*</v>
          </cell>
          <cell r="E401">
            <v>0.05</v>
          </cell>
          <cell r="F401" t="str">
            <v>=</v>
          </cell>
          <cell r="G401">
            <v>7.7</v>
          </cell>
          <cell r="O401">
            <v>7.7</v>
          </cell>
          <cell r="Q401">
            <v>7.7</v>
          </cell>
        </row>
        <row r="420">
          <cell r="O420">
            <v>9105</v>
          </cell>
          <cell r="P420">
            <v>8943</v>
          </cell>
          <cell r="Q420">
            <v>162</v>
          </cell>
        </row>
        <row r="421">
          <cell r="A421">
            <v>72</v>
          </cell>
          <cell r="B421">
            <v>72.010000000000005</v>
          </cell>
          <cell r="C421">
            <v>72.02000000000001</v>
          </cell>
          <cell r="D421">
            <v>72.030000000000015</v>
          </cell>
          <cell r="E421">
            <v>72.04000000000002</v>
          </cell>
          <cell r="F421">
            <v>72.050000000000026</v>
          </cell>
          <cell r="G421">
            <v>72.060000000000031</v>
          </cell>
          <cell r="H421">
            <v>72.070000000000036</v>
          </cell>
          <cell r="I421">
            <v>72.080000000000041</v>
          </cell>
          <cell r="J421">
            <v>72.090000000000046</v>
          </cell>
          <cell r="K421">
            <v>72.100000000000051</v>
          </cell>
          <cell r="L421">
            <v>72.110000000000056</v>
          </cell>
          <cell r="M421">
            <v>72.120000000000061</v>
          </cell>
          <cell r="N421">
            <v>72.130000000000067</v>
          </cell>
          <cell r="O421">
            <v>72.140000000000072</v>
          </cell>
          <cell r="P421">
            <v>72.150000000000077</v>
          </cell>
          <cell r="Q421">
            <v>72.160000000000082</v>
          </cell>
          <cell r="R421">
            <v>72.170000000000087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강관비계(암거.옹벽) / ㎡</v>
          </cell>
        </row>
        <row r="425">
          <cell r="B425">
            <v>1</v>
          </cell>
          <cell r="C425" t="str">
            <v>재료비(3개월 손료적용)</v>
          </cell>
        </row>
        <row r="426">
          <cell r="C426" t="str">
            <v>강관비계(48.6mm*2.4mm)</v>
          </cell>
        </row>
        <row r="427">
          <cell r="C427">
            <v>3.99</v>
          </cell>
          <cell r="D427" t="str">
            <v>m</v>
          </cell>
          <cell r="E427" t="str">
            <v>*</v>
          </cell>
          <cell r="F427">
            <v>0.06</v>
          </cell>
          <cell r="G427" t="str">
            <v>*</v>
          </cell>
          <cell r="H427">
            <v>1440</v>
          </cell>
          <cell r="J427" t="str">
            <v>=</v>
          </cell>
          <cell r="K427">
            <v>344.7</v>
          </cell>
          <cell r="O427">
            <v>344.7</v>
          </cell>
          <cell r="Q427">
            <v>344.7</v>
          </cell>
        </row>
        <row r="428">
          <cell r="C428" t="str">
            <v>이음철물</v>
          </cell>
          <cell r="E428">
            <v>0.5</v>
          </cell>
          <cell r="F428" t="str">
            <v>개</v>
          </cell>
          <cell r="G428" t="str">
            <v>*</v>
          </cell>
          <cell r="H428">
            <v>0.12</v>
          </cell>
          <cell r="I428" t="str">
            <v>*</v>
          </cell>
          <cell r="J428">
            <v>500</v>
          </cell>
          <cell r="L428" t="str">
            <v>=</v>
          </cell>
          <cell r="M428">
            <v>30</v>
          </cell>
          <cell r="O428">
            <v>30</v>
          </cell>
          <cell r="Q428">
            <v>30</v>
          </cell>
        </row>
        <row r="429">
          <cell r="C429" t="str">
            <v>조임철물</v>
          </cell>
          <cell r="E429">
            <v>2.08</v>
          </cell>
          <cell r="F429" t="str">
            <v>개</v>
          </cell>
          <cell r="G429" t="str">
            <v>*</v>
          </cell>
          <cell r="H429">
            <v>0.12</v>
          </cell>
          <cell r="I429" t="str">
            <v>*</v>
          </cell>
          <cell r="J429">
            <v>800</v>
          </cell>
          <cell r="K429" t="str">
            <v>=</v>
          </cell>
          <cell r="L429">
            <v>199.6</v>
          </cell>
          <cell r="O429">
            <v>199.6</v>
          </cell>
          <cell r="Q429">
            <v>199.6</v>
          </cell>
        </row>
        <row r="430">
          <cell r="C430" t="str">
            <v>받침철물</v>
          </cell>
          <cell r="E430">
            <v>0.04</v>
          </cell>
          <cell r="F430" t="str">
            <v>개</v>
          </cell>
          <cell r="G430" t="str">
            <v>*</v>
          </cell>
          <cell r="H430">
            <v>0.09</v>
          </cell>
          <cell r="I430" t="str">
            <v>*</v>
          </cell>
          <cell r="J430">
            <v>1100</v>
          </cell>
          <cell r="K430" t="str">
            <v>=</v>
          </cell>
          <cell r="L430">
            <v>3.9</v>
          </cell>
          <cell r="O430">
            <v>3.9</v>
          </cell>
          <cell r="Q430">
            <v>3.9</v>
          </cell>
        </row>
        <row r="431">
          <cell r="C431" t="str">
            <v>철물(앙카)</v>
          </cell>
          <cell r="E431">
            <v>0.04</v>
          </cell>
          <cell r="F431" t="str">
            <v>개</v>
          </cell>
          <cell r="G431" t="str">
            <v>*</v>
          </cell>
          <cell r="H431">
            <v>927</v>
          </cell>
          <cell r="I431" t="str">
            <v>=</v>
          </cell>
          <cell r="J431">
            <v>37</v>
          </cell>
          <cell r="O431">
            <v>37</v>
          </cell>
          <cell r="Q431">
            <v>37</v>
          </cell>
        </row>
        <row r="432">
          <cell r="C432" t="str">
            <v>소계</v>
          </cell>
          <cell r="O432">
            <v>615.20000000000005</v>
          </cell>
          <cell r="Q432">
            <v>615.20000000000005</v>
          </cell>
        </row>
        <row r="435">
          <cell r="B435">
            <v>2</v>
          </cell>
          <cell r="C435" t="str">
            <v>인건비</v>
          </cell>
        </row>
        <row r="436">
          <cell r="C436" t="str">
            <v>비계공</v>
          </cell>
          <cell r="E436">
            <v>0.1</v>
          </cell>
          <cell r="F436" t="str">
            <v>인</v>
          </cell>
          <cell r="G436" t="str">
            <v>*</v>
          </cell>
          <cell r="H436">
            <v>93650</v>
          </cell>
          <cell r="J436" t="str">
            <v>=</v>
          </cell>
          <cell r="K436">
            <v>9365</v>
          </cell>
          <cell r="O436">
            <v>9365</v>
          </cell>
          <cell r="P436">
            <v>9365</v>
          </cell>
        </row>
        <row r="437">
          <cell r="C437" t="str">
            <v>소계</v>
          </cell>
          <cell r="O437">
            <v>9365</v>
          </cell>
          <cell r="P437">
            <v>9365</v>
          </cell>
        </row>
        <row r="439">
          <cell r="B439">
            <v>3</v>
          </cell>
          <cell r="C439" t="str">
            <v>기구손료(노무비의 5%)</v>
          </cell>
        </row>
        <row r="440">
          <cell r="C440">
            <v>9365</v>
          </cell>
          <cell r="E440" t="str">
            <v>*</v>
          </cell>
          <cell r="F440">
            <v>0.05</v>
          </cell>
          <cell r="G440" t="str">
            <v>=</v>
          </cell>
          <cell r="H440">
            <v>468.2</v>
          </cell>
          <cell r="O440">
            <v>468.2</v>
          </cell>
          <cell r="R440">
            <v>468.2</v>
          </cell>
        </row>
        <row r="441">
          <cell r="C441" t="str">
            <v>소계</v>
          </cell>
          <cell r="O441">
            <v>468.2</v>
          </cell>
          <cell r="R441">
            <v>468.2</v>
          </cell>
        </row>
        <row r="455">
          <cell r="O455">
            <v>10448</v>
          </cell>
          <cell r="P455">
            <v>9365</v>
          </cell>
          <cell r="Q455">
            <v>615</v>
          </cell>
          <cell r="R455">
            <v>468</v>
          </cell>
        </row>
        <row r="456">
          <cell r="A456">
            <v>73</v>
          </cell>
          <cell r="B456">
            <v>73.010000000000005</v>
          </cell>
          <cell r="C456">
            <v>73.02000000000001</v>
          </cell>
          <cell r="D456">
            <v>73.030000000000015</v>
          </cell>
          <cell r="E456">
            <v>73.04000000000002</v>
          </cell>
          <cell r="F456">
            <v>73.050000000000026</v>
          </cell>
          <cell r="G456">
            <v>73.060000000000031</v>
          </cell>
          <cell r="H456">
            <v>73.070000000000036</v>
          </cell>
          <cell r="I456">
            <v>73.080000000000041</v>
          </cell>
          <cell r="J456">
            <v>73.090000000000046</v>
          </cell>
          <cell r="K456">
            <v>73.100000000000051</v>
          </cell>
          <cell r="L456">
            <v>73.110000000000056</v>
          </cell>
          <cell r="M456">
            <v>73.120000000000061</v>
          </cell>
          <cell r="N456">
            <v>73.130000000000067</v>
          </cell>
          <cell r="O456">
            <v>73.140000000000072</v>
          </cell>
          <cell r="P456">
            <v>73.150000000000077</v>
          </cell>
          <cell r="Q456">
            <v>73.160000000000082</v>
          </cell>
          <cell r="R456">
            <v>73.170000000000087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1. 노면파쇄(T=5cm) / ㎥당</v>
          </cell>
        </row>
        <row r="460">
          <cell r="B460">
            <v>1</v>
          </cell>
          <cell r="C460" t="str">
            <v>노면파쇄기</v>
          </cell>
        </row>
        <row r="461">
          <cell r="C461" t="str">
            <v>W=</v>
          </cell>
          <cell r="D461">
            <v>1</v>
          </cell>
          <cell r="E461" t="str">
            <v>m</v>
          </cell>
          <cell r="G461" t="str">
            <v>V=</v>
          </cell>
          <cell r="H461">
            <v>60</v>
          </cell>
          <cell r="I461" t="str">
            <v>m/hr</v>
          </cell>
        </row>
        <row r="462">
          <cell r="C462" t="str">
            <v>E=</v>
          </cell>
          <cell r="D462">
            <v>0.65</v>
          </cell>
          <cell r="G462" t="str">
            <v>t=</v>
          </cell>
          <cell r="H462">
            <v>0.5</v>
          </cell>
          <cell r="I462" t="str">
            <v>m</v>
          </cell>
        </row>
        <row r="464">
          <cell r="C464" t="str">
            <v>Q=</v>
          </cell>
          <cell r="D464" t="str">
            <v>W</v>
          </cell>
          <cell r="E464" t="str">
            <v>*</v>
          </cell>
          <cell r="F464" t="str">
            <v>V</v>
          </cell>
          <cell r="G464" t="str">
            <v>*</v>
          </cell>
          <cell r="H464" t="str">
            <v>T</v>
          </cell>
          <cell r="I464" t="str">
            <v>*</v>
          </cell>
          <cell r="J464" t="str">
            <v>E</v>
          </cell>
        </row>
        <row r="465">
          <cell r="C465" t="str">
            <v>=</v>
          </cell>
          <cell r="D465">
            <v>19.5</v>
          </cell>
          <cell r="F465" t="str">
            <v>㎥/hr</v>
          </cell>
        </row>
        <row r="467">
          <cell r="C467" t="str">
            <v>노무비</v>
          </cell>
          <cell r="E467">
            <v>16925</v>
          </cell>
          <cell r="G467" t="str">
            <v>/</v>
          </cell>
          <cell r="H467" t="str">
            <v>Q</v>
          </cell>
          <cell r="I467" t="str">
            <v>=</v>
          </cell>
          <cell r="J467">
            <v>867.94</v>
          </cell>
          <cell r="O467">
            <v>867.94</v>
          </cell>
          <cell r="P467">
            <v>867.94</v>
          </cell>
        </row>
        <row r="468">
          <cell r="C468" t="str">
            <v>재료비</v>
          </cell>
          <cell r="E468">
            <v>11225</v>
          </cell>
          <cell r="G468" t="str">
            <v>/</v>
          </cell>
          <cell r="H468" t="str">
            <v>Q</v>
          </cell>
          <cell r="I468" t="str">
            <v>=</v>
          </cell>
          <cell r="J468">
            <v>575.64</v>
          </cell>
          <cell r="O468">
            <v>575.64</v>
          </cell>
          <cell r="Q468">
            <v>575.64</v>
          </cell>
        </row>
        <row r="469">
          <cell r="C469" t="str">
            <v>경  비</v>
          </cell>
          <cell r="E469">
            <v>142503</v>
          </cell>
          <cell r="G469" t="str">
            <v>/</v>
          </cell>
          <cell r="H469" t="str">
            <v>Q</v>
          </cell>
          <cell r="I469" t="str">
            <v>=</v>
          </cell>
          <cell r="J469">
            <v>7307.84</v>
          </cell>
          <cell r="O469">
            <v>7307.84</v>
          </cell>
          <cell r="R469">
            <v>7307.84</v>
          </cell>
        </row>
        <row r="471">
          <cell r="C471" t="str">
            <v>소  계</v>
          </cell>
          <cell r="O471">
            <v>8749</v>
          </cell>
          <cell r="P471">
            <v>867</v>
          </cell>
          <cell r="Q471">
            <v>575</v>
          </cell>
          <cell r="R471">
            <v>7307</v>
          </cell>
        </row>
        <row r="473">
          <cell r="B473">
            <v>2</v>
          </cell>
          <cell r="C473" t="str">
            <v>노면파쇄공</v>
          </cell>
        </row>
        <row r="475">
          <cell r="C475" t="str">
            <v>팁(날)</v>
          </cell>
          <cell r="E475">
            <v>5000</v>
          </cell>
          <cell r="G475" t="str">
            <v>*</v>
          </cell>
          <cell r="H475">
            <v>0.35</v>
          </cell>
          <cell r="J475" t="str">
            <v>=</v>
          </cell>
          <cell r="K475">
            <v>1750</v>
          </cell>
          <cell r="O475">
            <v>1750</v>
          </cell>
          <cell r="Q475">
            <v>1750</v>
          </cell>
        </row>
        <row r="476">
          <cell r="C476" t="str">
            <v>물(35L/㎥)</v>
          </cell>
          <cell r="E476" t="str">
            <v>무대</v>
          </cell>
        </row>
        <row r="477">
          <cell r="C477" t="str">
            <v>특별인부</v>
          </cell>
          <cell r="E477">
            <v>65730</v>
          </cell>
          <cell r="G477" t="str">
            <v>*</v>
          </cell>
          <cell r="H477">
            <v>7.0000000000000007E-2</v>
          </cell>
          <cell r="J477" t="str">
            <v>=</v>
          </cell>
          <cell r="K477">
            <v>4601.1000000000004</v>
          </cell>
          <cell r="O477">
            <v>4601.1000000000004</v>
          </cell>
          <cell r="P477">
            <v>4601.1000000000004</v>
          </cell>
        </row>
        <row r="478">
          <cell r="C478" t="str">
            <v>보통인부</v>
          </cell>
          <cell r="E478">
            <v>50680</v>
          </cell>
          <cell r="G478" t="str">
            <v>*</v>
          </cell>
          <cell r="H478">
            <v>0.15</v>
          </cell>
          <cell r="J478" t="str">
            <v>=</v>
          </cell>
          <cell r="K478">
            <v>7602</v>
          </cell>
          <cell r="O478">
            <v>7602</v>
          </cell>
          <cell r="P478">
            <v>7602</v>
          </cell>
        </row>
        <row r="480">
          <cell r="C480" t="str">
            <v>소  계</v>
          </cell>
          <cell r="O480">
            <v>13953</v>
          </cell>
          <cell r="P480">
            <v>12203</v>
          </cell>
          <cell r="Q480">
            <v>1750</v>
          </cell>
        </row>
        <row r="490">
          <cell r="B490" t="str">
            <v>합  계</v>
          </cell>
          <cell r="O490">
            <v>22702</v>
          </cell>
          <cell r="P490">
            <v>13070</v>
          </cell>
          <cell r="Q490">
            <v>2325</v>
          </cell>
          <cell r="R490">
            <v>7307</v>
          </cell>
        </row>
      </sheetData>
      <sheetData sheetId="6" refreshError="1">
        <row r="1">
          <cell r="A1">
            <v>80</v>
          </cell>
          <cell r="B1">
            <v>80.010000000000005</v>
          </cell>
          <cell r="C1">
            <v>80.02000000000001</v>
          </cell>
          <cell r="D1">
            <v>80.030000000000015</v>
          </cell>
          <cell r="E1">
            <v>80.04000000000002</v>
          </cell>
          <cell r="F1">
            <v>80.050000000000026</v>
          </cell>
          <cell r="G1">
            <v>80.060000000000031</v>
          </cell>
          <cell r="H1">
            <v>80.070000000000036</v>
          </cell>
          <cell r="I1">
            <v>80.080000000000041</v>
          </cell>
          <cell r="J1">
            <v>80.090000000000046</v>
          </cell>
          <cell r="K1">
            <v>80.100000000000051</v>
          </cell>
          <cell r="L1">
            <v>80.110000000000056</v>
          </cell>
          <cell r="M1">
            <v>80.120000000000061</v>
          </cell>
          <cell r="N1">
            <v>80.130000000000067</v>
          </cell>
          <cell r="O1">
            <v>80.140000000000072</v>
          </cell>
          <cell r="P1">
            <v>80.150000000000077</v>
          </cell>
          <cell r="Q1">
            <v>80.160000000000082</v>
          </cell>
          <cell r="R1">
            <v>80.170000000000087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혼합골재 구입운반(10.5t D/T) /㎥</v>
          </cell>
        </row>
        <row r="6">
          <cell r="B6" t="str">
            <v>골재원 : 아산시 영인면 중방리(아산석산)</v>
          </cell>
        </row>
        <row r="7">
          <cell r="C7" t="str">
            <v>골재원에서 현장입구  :</v>
          </cell>
          <cell r="G7" t="str">
            <v xml:space="preserve"> L =</v>
          </cell>
          <cell r="H7">
            <v>10</v>
          </cell>
          <cell r="I7" t="str">
            <v>KM  ,</v>
          </cell>
          <cell r="J7" t="str">
            <v xml:space="preserve"> 주행속도:</v>
          </cell>
          <cell r="L7">
            <v>35</v>
          </cell>
          <cell r="M7" t="str">
            <v>KM/hr</v>
          </cell>
        </row>
        <row r="8">
          <cell r="C8" t="str">
            <v>현장입구에서 현장까지:</v>
          </cell>
          <cell r="G8" t="str">
            <v xml:space="preserve"> L =</v>
          </cell>
          <cell r="H8">
            <v>2</v>
          </cell>
          <cell r="I8" t="str">
            <v>KM  ,</v>
          </cell>
          <cell r="J8" t="str">
            <v xml:space="preserve"> 주행속도:</v>
          </cell>
          <cell r="L8">
            <v>10</v>
          </cell>
          <cell r="M8" t="str">
            <v>KM/hr</v>
          </cell>
        </row>
        <row r="10">
          <cell r="B10">
            <v>1</v>
          </cell>
          <cell r="C10" t="str">
            <v xml:space="preserve">자재대 : </v>
          </cell>
          <cell r="E10">
            <v>1</v>
          </cell>
          <cell r="F10" t="str">
            <v>㎥</v>
          </cell>
          <cell r="G10" t="str">
            <v>*</v>
          </cell>
          <cell r="H10">
            <v>6800</v>
          </cell>
          <cell r="J10" t="str">
            <v>/</v>
          </cell>
          <cell r="K10">
            <v>0.81</v>
          </cell>
          <cell r="L10" t="str">
            <v>=</v>
          </cell>
          <cell r="O10">
            <v>8395</v>
          </cell>
          <cell r="Q10">
            <v>8395</v>
          </cell>
        </row>
        <row r="12">
          <cell r="B12">
            <v>2</v>
          </cell>
          <cell r="C12" t="str">
            <v>운반(10.5t  D/T)</v>
          </cell>
        </row>
        <row r="13">
          <cell r="C13" t="str">
            <v>q =</v>
          </cell>
          <cell r="D13" t="str">
            <v>10.5</v>
          </cell>
          <cell r="E13" t="str">
            <v>/</v>
          </cell>
          <cell r="F13">
            <v>2</v>
          </cell>
          <cell r="G13" t="str">
            <v>*</v>
          </cell>
          <cell r="H13">
            <v>1.175</v>
          </cell>
          <cell r="J13" t="str">
            <v>=</v>
          </cell>
          <cell r="K13">
            <v>6.16</v>
          </cell>
          <cell r="M13" t="str">
            <v>E =</v>
          </cell>
          <cell r="N13">
            <v>0.9</v>
          </cell>
        </row>
        <row r="14">
          <cell r="C14" t="str">
            <v>n =</v>
          </cell>
          <cell r="D14">
            <v>6.16</v>
          </cell>
          <cell r="F14" t="str">
            <v>/</v>
          </cell>
          <cell r="G14">
            <v>1.72</v>
          </cell>
          <cell r="H14" t="str">
            <v>*</v>
          </cell>
          <cell r="I14">
            <v>1.2</v>
          </cell>
          <cell r="J14" t="str">
            <v>=</v>
          </cell>
          <cell r="K14">
            <v>4.29</v>
          </cell>
          <cell r="M14" t="str">
            <v>F =</v>
          </cell>
          <cell r="N14">
            <v>1</v>
          </cell>
        </row>
        <row r="15">
          <cell r="C15" t="str">
            <v>t1 =</v>
          </cell>
          <cell r="D15">
            <v>38.4</v>
          </cell>
          <cell r="E15" t="str">
            <v>*</v>
          </cell>
          <cell r="F15">
            <v>4.29</v>
          </cell>
          <cell r="G15" t="str">
            <v>/</v>
          </cell>
          <cell r="H15">
            <v>60</v>
          </cell>
          <cell r="I15" t="str">
            <v>*</v>
          </cell>
          <cell r="J15">
            <v>0.6</v>
          </cell>
          <cell r="K15" t="str">
            <v>=</v>
          </cell>
          <cell r="L15">
            <v>4.57</v>
          </cell>
        </row>
        <row r="16">
          <cell r="C16" t="str">
            <v>t2=(</v>
          </cell>
          <cell r="D16">
            <v>10</v>
          </cell>
          <cell r="E16" t="str">
            <v>/</v>
          </cell>
          <cell r="F16">
            <v>35</v>
          </cell>
          <cell r="G16" t="str">
            <v>+</v>
          </cell>
          <cell r="H16">
            <v>2</v>
          </cell>
          <cell r="I16" t="str">
            <v>/</v>
          </cell>
          <cell r="J16">
            <v>10</v>
          </cell>
          <cell r="K16" t="str">
            <v xml:space="preserve"> ) </v>
          </cell>
          <cell r="L16">
            <v>2</v>
          </cell>
          <cell r="M16" t="str">
            <v>*</v>
          </cell>
          <cell r="N16">
            <v>60</v>
          </cell>
        </row>
        <row r="17">
          <cell r="C17" t="str">
            <v>=</v>
          </cell>
          <cell r="D17">
            <v>58.28</v>
          </cell>
        </row>
        <row r="18">
          <cell r="C18" t="str">
            <v>t3 =</v>
          </cell>
          <cell r="D18">
            <v>0.8</v>
          </cell>
          <cell r="F18" t="str">
            <v>t4 =</v>
          </cell>
          <cell r="G18">
            <v>0.42</v>
          </cell>
        </row>
        <row r="19">
          <cell r="C19" t="str">
            <v>CM =</v>
          </cell>
          <cell r="D19" t="str">
            <v xml:space="preserve"> t1+ t2+ t3+ t4</v>
          </cell>
          <cell r="H19" t="str">
            <v>=</v>
          </cell>
          <cell r="I19">
            <v>64.069999999999993</v>
          </cell>
        </row>
        <row r="20">
          <cell r="C20" t="str">
            <v>Q = 60 * q *  F * E / CM</v>
          </cell>
        </row>
        <row r="21">
          <cell r="C21" t="str">
            <v>=</v>
          </cell>
          <cell r="D21">
            <v>5.19</v>
          </cell>
          <cell r="F21" t="str">
            <v>㎥/hr</v>
          </cell>
        </row>
        <row r="23">
          <cell r="C23" t="str">
            <v>노무비</v>
          </cell>
          <cell r="E23">
            <v>12885</v>
          </cell>
          <cell r="G23" t="str">
            <v>/</v>
          </cell>
          <cell r="H23" t="str">
            <v>Q</v>
          </cell>
          <cell r="I23" t="str">
            <v>=</v>
          </cell>
          <cell r="J23">
            <v>2482.6</v>
          </cell>
          <cell r="O23">
            <v>2482.6</v>
          </cell>
          <cell r="P23">
            <v>2482.6</v>
          </cell>
        </row>
        <row r="24">
          <cell r="C24" t="str">
            <v>재료비</v>
          </cell>
          <cell r="E24">
            <v>18218</v>
          </cell>
          <cell r="G24" t="str">
            <v>/</v>
          </cell>
          <cell r="H24" t="str">
            <v>Q</v>
          </cell>
          <cell r="I24" t="str">
            <v>=</v>
          </cell>
          <cell r="J24">
            <v>3510.2</v>
          </cell>
          <cell r="O24">
            <v>3510.2</v>
          </cell>
          <cell r="Q24">
            <v>3510.2</v>
          </cell>
        </row>
        <row r="25">
          <cell r="C25" t="str">
            <v>경  비</v>
          </cell>
          <cell r="E25">
            <v>8399</v>
          </cell>
          <cell r="G25" t="str">
            <v>/</v>
          </cell>
          <cell r="H25" t="str">
            <v>Q</v>
          </cell>
          <cell r="I25" t="str">
            <v>=</v>
          </cell>
          <cell r="J25">
            <v>1618.3</v>
          </cell>
          <cell r="O25">
            <v>1618.3</v>
          </cell>
          <cell r="R25">
            <v>1618.3</v>
          </cell>
        </row>
        <row r="26">
          <cell r="C26" t="str">
            <v>소계</v>
          </cell>
          <cell r="O26">
            <v>7611.1</v>
          </cell>
          <cell r="P26">
            <v>2482.6</v>
          </cell>
          <cell r="Q26">
            <v>3510.2</v>
          </cell>
          <cell r="R26">
            <v>1618.3</v>
          </cell>
        </row>
        <row r="28">
          <cell r="B28">
            <v>4</v>
          </cell>
          <cell r="C28" t="str">
            <v>할증(자재+운반)의4%</v>
          </cell>
        </row>
        <row r="29">
          <cell r="C29" t="str">
            <v>노무비 :</v>
          </cell>
          <cell r="E29">
            <v>12885</v>
          </cell>
          <cell r="H29" t="str">
            <v>*</v>
          </cell>
          <cell r="I29">
            <v>0.04</v>
          </cell>
          <cell r="J29" t="str">
            <v>=</v>
          </cell>
          <cell r="P29">
            <v>515.4</v>
          </cell>
        </row>
        <row r="30">
          <cell r="C30" t="str">
            <v>재료비 :</v>
          </cell>
          <cell r="E30">
            <v>18218</v>
          </cell>
          <cell r="H30" t="str">
            <v>+</v>
          </cell>
          <cell r="I30">
            <v>3510.2</v>
          </cell>
          <cell r="L30" t="str">
            <v>*</v>
          </cell>
          <cell r="M30">
            <v>0.04</v>
          </cell>
          <cell r="N30" t="str">
            <v>=</v>
          </cell>
          <cell r="Q30">
            <v>869.1</v>
          </cell>
        </row>
        <row r="31">
          <cell r="C31" t="str">
            <v>경  비:</v>
          </cell>
          <cell r="E31">
            <v>8399</v>
          </cell>
          <cell r="H31" t="str">
            <v>*</v>
          </cell>
          <cell r="I31">
            <v>0.04</v>
          </cell>
          <cell r="J31" t="str">
            <v>=</v>
          </cell>
          <cell r="R31">
            <v>335.9</v>
          </cell>
        </row>
        <row r="32">
          <cell r="O32">
            <v>1720.4</v>
          </cell>
          <cell r="P32">
            <v>515.4</v>
          </cell>
          <cell r="Q32">
            <v>869.1</v>
          </cell>
          <cell r="R32">
            <v>335.9</v>
          </cell>
        </row>
        <row r="35">
          <cell r="O35">
            <v>17726</v>
          </cell>
          <cell r="P35">
            <v>2998</v>
          </cell>
          <cell r="Q35">
            <v>12774</v>
          </cell>
          <cell r="R35">
            <v>1954</v>
          </cell>
        </row>
        <row r="36">
          <cell r="A36">
            <v>81</v>
          </cell>
          <cell r="B36">
            <v>81.010000000000005</v>
          </cell>
          <cell r="C36">
            <v>81.02000000000001</v>
          </cell>
          <cell r="D36">
            <v>81.030000000000015</v>
          </cell>
          <cell r="E36">
            <v>81.04000000000002</v>
          </cell>
          <cell r="F36">
            <v>81.050000000000026</v>
          </cell>
          <cell r="G36">
            <v>81.060000000000031</v>
          </cell>
          <cell r="H36">
            <v>81.070000000000036</v>
          </cell>
          <cell r="I36">
            <v>81.080000000000041</v>
          </cell>
          <cell r="J36">
            <v>81.090000000000046</v>
          </cell>
          <cell r="K36">
            <v>81.100000000000051</v>
          </cell>
          <cell r="L36">
            <v>81.110000000000056</v>
          </cell>
          <cell r="M36">
            <v>81.120000000000061</v>
          </cell>
          <cell r="N36">
            <v>81.130000000000067</v>
          </cell>
          <cell r="O36">
            <v>81.140000000000072</v>
          </cell>
          <cell r="P36">
            <v>81.150000000000077</v>
          </cell>
          <cell r="Q36">
            <v>81.160000000000082</v>
          </cell>
          <cell r="R36">
            <v>81.170000000000087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모래 구입운반(10.5t D/T) /㎥</v>
          </cell>
        </row>
        <row r="41">
          <cell r="B41" t="str">
            <v>골재원 : 아산시 인주면 문방리 (남양골재)</v>
          </cell>
        </row>
        <row r="42">
          <cell r="C42" t="str">
            <v>골재원에서 현장입구  :</v>
          </cell>
          <cell r="G42" t="str">
            <v xml:space="preserve"> L =</v>
          </cell>
          <cell r="H42">
            <v>8</v>
          </cell>
          <cell r="I42" t="str">
            <v>KM  ,</v>
          </cell>
          <cell r="J42" t="str">
            <v xml:space="preserve"> 주행속도:</v>
          </cell>
          <cell r="L42">
            <v>35</v>
          </cell>
          <cell r="M42" t="str">
            <v>KM/hr</v>
          </cell>
        </row>
        <row r="43">
          <cell r="C43" t="str">
            <v>현장입구에서 현장까지:</v>
          </cell>
          <cell r="G43" t="str">
            <v xml:space="preserve"> L =</v>
          </cell>
          <cell r="H43">
            <v>1</v>
          </cell>
          <cell r="I43" t="str">
            <v>KM  ,</v>
          </cell>
          <cell r="J43" t="str">
            <v xml:space="preserve"> 주행속도:</v>
          </cell>
          <cell r="L43">
            <v>10</v>
          </cell>
          <cell r="M43" t="str">
            <v>KM/hr</v>
          </cell>
        </row>
        <row r="45">
          <cell r="B45">
            <v>1</v>
          </cell>
          <cell r="C45" t="str">
            <v xml:space="preserve">자재대 </v>
          </cell>
          <cell r="O45">
            <v>8000</v>
          </cell>
          <cell r="Q45">
            <v>8000</v>
          </cell>
        </row>
        <row r="47">
          <cell r="B47">
            <v>2</v>
          </cell>
          <cell r="C47" t="str">
            <v>운반(10.5t  D/T)</v>
          </cell>
        </row>
        <row r="48">
          <cell r="C48" t="str">
            <v>q =</v>
          </cell>
          <cell r="D48" t="str">
            <v>10.5</v>
          </cell>
          <cell r="E48" t="str">
            <v>/</v>
          </cell>
          <cell r="F48">
            <v>2</v>
          </cell>
          <cell r="G48" t="str">
            <v>*</v>
          </cell>
          <cell r="H48">
            <v>1.175</v>
          </cell>
          <cell r="J48" t="str">
            <v>=</v>
          </cell>
          <cell r="K48">
            <v>6.16</v>
          </cell>
          <cell r="M48" t="str">
            <v>E =</v>
          </cell>
          <cell r="N48">
            <v>0.9</v>
          </cell>
        </row>
        <row r="49">
          <cell r="C49" t="str">
            <v>n =</v>
          </cell>
          <cell r="D49">
            <v>6.16</v>
          </cell>
          <cell r="F49" t="str">
            <v>/</v>
          </cell>
          <cell r="G49">
            <v>1.72</v>
          </cell>
          <cell r="H49" t="str">
            <v>*</v>
          </cell>
          <cell r="I49">
            <v>1.2</v>
          </cell>
          <cell r="J49" t="str">
            <v>=</v>
          </cell>
          <cell r="K49">
            <v>2.98</v>
          </cell>
          <cell r="M49" t="str">
            <v>F =</v>
          </cell>
          <cell r="N49">
            <v>1</v>
          </cell>
        </row>
        <row r="50">
          <cell r="C50" t="str">
            <v>t1 =</v>
          </cell>
          <cell r="D50">
            <v>38.4</v>
          </cell>
          <cell r="E50" t="str">
            <v>*</v>
          </cell>
          <cell r="F50">
            <v>2.98</v>
          </cell>
          <cell r="G50" t="str">
            <v>/</v>
          </cell>
          <cell r="H50">
            <v>60</v>
          </cell>
          <cell r="I50" t="str">
            <v>*</v>
          </cell>
          <cell r="J50">
            <v>0.6</v>
          </cell>
          <cell r="K50" t="str">
            <v>=</v>
          </cell>
          <cell r="L50">
            <v>3.17</v>
          </cell>
        </row>
        <row r="51">
          <cell r="C51" t="str">
            <v>t2=(</v>
          </cell>
          <cell r="D51">
            <v>8</v>
          </cell>
          <cell r="E51" t="str">
            <v>/</v>
          </cell>
          <cell r="F51">
            <v>35</v>
          </cell>
          <cell r="G51" t="str">
            <v>+</v>
          </cell>
          <cell r="H51">
            <v>1</v>
          </cell>
          <cell r="I51" t="str">
            <v>/</v>
          </cell>
          <cell r="J51">
            <v>10</v>
          </cell>
          <cell r="K51" t="str">
            <v xml:space="preserve"> ) </v>
          </cell>
          <cell r="L51">
            <v>2</v>
          </cell>
          <cell r="M51" t="str">
            <v>*</v>
          </cell>
          <cell r="N51">
            <v>60</v>
          </cell>
        </row>
        <row r="52">
          <cell r="C52" t="str">
            <v>=</v>
          </cell>
          <cell r="D52">
            <v>39.42</v>
          </cell>
        </row>
        <row r="53">
          <cell r="C53" t="str">
            <v>t3 =</v>
          </cell>
          <cell r="D53">
            <v>0.8</v>
          </cell>
          <cell r="F53" t="str">
            <v>t4 =</v>
          </cell>
          <cell r="G53">
            <v>0.42</v>
          </cell>
        </row>
        <row r="54">
          <cell r="C54" t="str">
            <v>CM =</v>
          </cell>
          <cell r="D54" t="str">
            <v xml:space="preserve"> t1+ t2+ t3+ t4</v>
          </cell>
          <cell r="H54" t="str">
            <v>=</v>
          </cell>
          <cell r="I54">
            <v>43.81</v>
          </cell>
        </row>
        <row r="55">
          <cell r="C55" t="str">
            <v>Q = 60 * q *  F * E / CM</v>
          </cell>
        </row>
        <row r="56">
          <cell r="C56" t="str">
            <v>=</v>
          </cell>
          <cell r="D56">
            <v>7.59</v>
          </cell>
          <cell r="F56" t="str">
            <v>㎥/hr</v>
          </cell>
        </row>
        <row r="58">
          <cell r="C58" t="str">
            <v>노무비</v>
          </cell>
          <cell r="E58">
            <v>12885</v>
          </cell>
          <cell r="G58" t="str">
            <v>/</v>
          </cell>
          <cell r="H58" t="str">
            <v>Q</v>
          </cell>
          <cell r="I58" t="str">
            <v>=</v>
          </cell>
          <cell r="J58">
            <v>1697.6</v>
          </cell>
          <cell r="O58">
            <v>1697.6</v>
          </cell>
          <cell r="P58">
            <v>1697.6</v>
          </cell>
        </row>
        <row r="59">
          <cell r="C59" t="str">
            <v>재료비</v>
          </cell>
          <cell r="E59">
            <v>18218</v>
          </cell>
          <cell r="G59" t="str">
            <v>/</v>
          </cell>
          <cell r="H59" t="str">
            <v>Q</v>
          </cell>
          <cell r="I59" t="str">
            <v>=</v>
          </cell>
          <cell r="J59">
            <v>2400.1999999999998</v>
          </cell>
          <cell r="O59">
            <v>2400.1999999999998</v>
          </cell>
          <cell r="Q59">
            <v>2400.1999999999998</v>
          </cell>
        </row>
        <row r="60">
          <cell r="C60" t="str">
            <v>경  비</v>
          </cell>
          <cell r="E60">
            <v>8399</v>
          </cell>
          <cell r="G60" t="str">
            <v>/</v>
          </cell>
          <cell r="H60" t="str">
            <v>Q</v>
          </cell>
          <cell r="I60" t="str">
            <v>=</v>
          </cell>
          <cell r="J60">
            <v>1106.5</v>
          </cell>
          <cell r="O60">
            <v>1106.5</v>
          </cell>
          <cell r="R60">
            <v>1106.5</v>
          </cell>
        </row>
        <row r="61">
          <cell r="C61" t="str">
            <v>소계</v>
          </cell>
          <cell r="O61">
            <v>5204.3</v>
          </cell>
          <cell r="P61">
            <v>1697.6</v>
          </cell>
          <cell r="Q61">
            <v>2400.1999999999998</v>
          </cell>
          <cell r="R61">
            <v>1106.5</v>
          </cell>
        </row>
        <row r="70">
          <cell r="O70">
            <v>13203</v>
          </cell>
          <cell r="P70">
            <v>1697</v>
          </cell>
          <cell r="Q70">
            <v>10400</v>
          </cell>
          <cell r="R70">
            <v>1106</v>
          </cell>
        </row>
        <row r="71">
          <cell r="A71">
            <v>82</v>
          </cell>
          <cell r="B71">
            <v>82.01</v>
          </cell>
          <cell r="C71">
            <v>82.02000000000001</v>
          </cell>
          <cell r="D71">
            <v>82.030000000000015</v>
          </cell>
          <cell r="E71">
            <v>82.04000000000002</v>
          </cell>
          <cell r="F71">
            <v>82.050000000000026</v>
          </cell>
          <cell r="G71">
            <v>82.060000000000031</v>
          </cell>
          <cell r="H71">
            <v>82.070000000000036</v>
          </cell>
          <cell r="I71">
            <v>82.080000000000041</v>
          </cell>
          <cell r="J71">
            <v>82.090000000000046</v>
          </cell>
          <cell r="K71">
            <v>82.100000000000051</v>
          </cell>
          <cell r="L71">
            <v>82.110000000000056</v>
          </cell>
          <cell r="M71">
            <v>82.120000000000061</v>
          </cell>
          <cell r="N71">
            <v>82.130000000000067</v>
          </cell>
          <cell r="O71">
            <v>82.140000000000072</v>
          </cell>
          <cell r="P71">
            <v>82.150000000000077</v>
          </cell>
          <cell r="Q71">
            <v>82.160000000000082</v>
          </cell>
          <cell r="R71">
            <v>82.170000000000087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중기운반 / 회당</v>
          </cell>
        </row>
        <row r="76">
          <cell r="C76" t="str">
            <v>천안에서 현장 18KM</v>
          </cell>
        </row>
        <row r="77">
          <cell r="C77" t="str">
            <v>트레일러 20ton</v>
          </cell>
        </row>
        <row r="78">
          <cell r="C78" t="str">
            <v>T1 =</v>
          </cell>
          <cell r="D78">
            <v>20</v>
          </cell>
          <cell r="E78" t="str">
            <v>분</v>
          </cell>
        </row>
        <row r="79">
          <cell r="C79" t="str">
            <v>T2=(</v>
          </cell>
          <cell r="D79">
            <v>12</v>
          </cell>
          <cell r="E79" t="str">
            <v>/</v>
          </cell>
          <cell r="F79">
            <v>35</v>
          </cell>
          <cell r="G79" t="str">
            <v>)+(</v>
          </cell>
          <cell r="H79">
            <v>2</v>
          </cell>
          <cell r="I79" t="str">
            <v>/</v>
          </cell>
          <cell r="J79">
            <v>10</v>
          </cell>
          <cell r="K79" t="str">
            <v>)*2</v>
          </cell>
          <cell r="L79" t="str">
            <v>* 60</v>
          </cell>
          <cell r="M79" t="str">
            <v>=</v>
          </cell>
          <cell r="N79">
            <v>65.099999999999994</v>
          </cell>
        </row>
        <row r="80">
          <cell r="C80" t="str">
            <v>T3 =</v>
          </cell>
          <cell r="D80">
            <v>20</v>
          </cell>
          <cell r="E80" t="str">
            <v>분</v>
          </cell>
          <cell r="G80" t="str">
            <v>T4 =</v>
          </cell>
          <cell r="H80">
            <v>0.42</v>
          </cell>
          <cell r="I80" t="str">
            <v>분</v>
          </cell>
          <cell r="K80" t="str">
            <v>E =</v>
          </cell>
          <cell r="L80">
            <v>0.9</v>
          </cell>
        </row>
        <row r="82">
          <cell r="C82" t="str">
            <v>CM =</v>
          </cell>
          <cell r="D82" t="str">
            <v>T1</v>
          </cell>
          <cell r="E82" t="str">
            <v>+</v>
          </cell>
          <cell r="F82" t="str">
            <v>T2</v>
          </cell>
          <cell r="G82" t="str">
            <v>+</v>
          </cell>
          <cell r="H82" t="str">
            <v>T3</v>
          </cell>
          <cell r="I82" t="str">
            <v>+</v>
          </cell>
          <cell r="J82" t="str">
            <v>T4</v>
          </cell>
          <cell r="K82" t="str">
            <v>=</v>
          </cell>
          <cell r="L82">
            <v>105.52</v>
          </cell>
        </row>
        <row r="83">
          <cell r="C83" t="str">
            <v>Q =</v>
          </cell>
          <cell r="D83">
            <v>60</v>
          </cell>
          <cell r="E83" t="str">
            <v>*</v>
          </cell>
          <cell r="F83">
            <v>0.9</v>
          </cell>
          <cell r="G83" t="str">
            <v>/</v>
          </cell>
          <cell r="H83">
            <v>105.52</v>
          </cell>
          <cell r="J83" t="str">
            <v>=</v>
          </cell>
          <cell r="K83">
            <v>0.51</v>
          </cell>
          <cell r="L83" t="str">
            <v>회/hr</v>
          </cell>
        </row>
        <row r="84">
          <cell r="C84" t="str">
            <v xml:space="preserve">TO </v>
          </cell>
          <cell r="D84" t="str">
            <v>=</v>
          </cell>
          <cell r="E84" t="str">
            <v>CM</v>
          </cell>
          <cell r="F84" t="str">
            <v>-</v>
          </cell>
          <cell r="G84" t="str">
            <v>T1</v>
          </cell>
          <cell r="H84" t="str">
            <v>/</v>
          </cell>
          <cell r="I84" t="str">
            <v>CM</v>
          </cell>
        </row>
        <row r="85">
          <cell r="D85" t="str">
            <v>=</v>
          </cell>
          <cell r="E85">
            <v>0.81</v>
          </cell>
        </row>
        <row r="87">
          <cell r="C87" t="str">
            <v>1회 황복 운반비</v>
          </cell>
        </row>
        <row r="88">
          <cell r="C88" t="str">
            <v>노 무 비</v>
          </cell>
          <cell r="E88">
            <v>16925</v>
          </cell>
          <cell r="G88" t="str">
            <v>/</v>
          </cell>
          <cell r="H88" t="str">
            <v>Q</v>
          </cell>
          <cell r="I88" t="str">
            <v>*</v>
          </cell>
          <cell r="J88">
            <v>2</v>
          </cell>
          <cell r="K88" t="str">
            <v>=</v>
          </cell>
          <cell r="L88">
            <v>66372.5</v>
          </cell>
          <cell r="O88">
            <v>66372.5</v>
          </cell>
          <cell r="P88">
            <v>66372.5</v>
          </cell>
        </row>
        <row r="89">
          <cell r="C89" t="str">
            <v>경    비</v>
          </cell>
          <cell r="E89">
            <v>15136</v>
          </cell>
          <cell r="G89" t="str">
            <v>/</v>
          </cell>
          <cell r="H89" t="str">
            <v>Q</v>
          </cell>
          <cell r="I89" t="str">
            <v>*</v>
          </cell>
          <cell r="J89">
            <v>2</v>
          </cell>
          <cell r="K89" t="str">
            <v>*</v>
          </cell>
          <cell r="L89">
            <v>0.81</v>
          </cell>
        </row>
        <row r="90">
          <cell r="K90" t="str">
            <v>=</v>
          </cell>
          <cell r="L90">
            <v>48079</v>
          </cell>
          <cell r="O90">
            <v>48079</v>
          </cell>
          <cell r="R90">
            <v>48079</v>
          </cell>
        </row>
        <row r="91">
          <cell r="C91" t="str">
            <v>재 료 비</v>
          </cell>
          <cell r="E91">
            <v>19317</v>
          </cell>
          <cell r="G91" t="str">
            <v>/</v>
          </cell>
          <cell r="H91" t="str">
            <v>Q</v>
          </cell>
          <cell r="I91" t="str">
            <v>*</v>
          </cell>
          <cell r="J91">
            <v>2</v>
          </cell>
          <cell r="K91" t="str">
            <v>=</v>
          </cell>
          <cell r="L91">
            <v>75752.899999999994</v>
          </cell>
          <cell r="O91">
            <v>75752.899999999994</v>
          </cell>
          <cell r="Q91">
            <v>75752.899999999994</v>
          </cell>
        </row>
        <row r="92">
          <cell r="C92" t="str">
            <v>계</v>
          </cell>
          <cell r="O92">
            <v>190204.4</v>
          </cell>
          <cell r="P92">
            <v>66372.5</v>
          </cell>
          <cell r="Q92">
            <v>75752.899999999994</v>
          </cell>
          <cell r="R92">
            <v>48079</v>
          </cell>
        </row>
        <row r="105">
          <cell r="O105">
            <v>190203</v>
          </cell>
          <cell r="P105">
            <v>66372</v>
          </cell>
          <cell r="Q105">
            <v>75752</v>
          </cell>
          <cell r="R105">
            <v>48079</v>
          </cell>
        </row>
        <row r="106">
          <cell r="A106">
            <v>83</v>
          </cell>
          <cell r="B106">
            <v>83.01</v>
          </cell>
          <cell r="C106">
            <v>83.02000000000001</v>
          </cell>
          <cell r="D106">
            <v>83.030000000000015</v>
          </cell>
          <cell r="E106">
            <v>83.04000000000002</v>
          </cell>
          <cell r="F106">
            <v>83.050000000000026</v>
          </cell>
          <cell r="G106">
            <v>83.060000000000031</v>
          </cell>
          <cell r="H106">
            <v>83.070000000000036</v>
          </cell>
          <cell r="I106">
            <v>83.080000000000041</v>
          </cell>
          <cell r="J106">
            <v>83.090000000000046</v>
          </cell>
          <cell r="K106">
            <v>83.100000000000051</v>
          </cell>
          <cell r="L106">
            <v>83.110000000000056</v>
          </cell>
          <cell r="M106">
            <v>83.120000000000061</v>
          </cell>
          <cell r="N106">
            <v>83.130000000000067</v>
          </cell>
          <cell r="O106">
            <v>83.140000000000072</v>
          </cell>
          <cell r="P106">
            <v>83.150000000000077</v>
          </cell>
          <cell r="Q106">
            <v>83.160000000000082</v>
          </cell>
          <cell r="R106">
            <v>83.170000000000087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경운기(1ton) / ㎥</v>
          </cell>
        </row>
        <row r="111">
          <cell r="B111">
            <v>1</v>
          </cell>
          <cell r="C111" t="str">
            <v>운반거리</v>
          </cell>
        </row>
        <row r="112">
          <cell r="C112" t="str">
            <v>현장입구에서 사업장 종점  :</v>
          </cell>
          <cell r="I112">
            <v>100</v>
          </cell>
          <cell r="K112" t="str">
            <v>m</v>
          </cell>
        </row>
        <row r="113">
          <cell r="C113" t="str">
            <v>운 반 거 리 :</v>
          </cell>
          <cell r="F113">
            <v>100</v>
          </cell>
          <cell r="H113" t="str">
            <v>/</v>
          </cell>
          <cell r="I113">
            <v>2</v>
          </cell>
          <cell r="J113" t="str">
            <v>=</v>
          </cell>
          <cell r="K113">
            <v>50</v>
          </cell>
          <cell r="M113" t="str">
            <v>m</v>
          </cell>
        </row>
        <row r="115">
          <cell r="B115">
            <v>2</v>
          </cell>
          <cell r="C115" t="str">
            <v>기계(경운기0.46㎥)</v>
          </cell>
        </row>
        <row r="116">
          <cell r="C116" t="str">
            <v>q =</v>
          </cell>
          <cell r="D116">
            <v>0.46</v>
          </cell>
          <cell r="F116" t="str">
            <v>F =</v>
          </cell>
          <cell r="G116" t="str">
            <v>1/1</v>
          </cell>
          <cell r="I116" t="str">
            <v>=</v>
          </cell>
          <cell r="J116">
            <v>1</v>
          </cell>
        </row>
        <row r="117">
          <cell r="C117" t="str">
            <v>E =</v>
          </cell>
          <cell r="D117">
            <v>0.9</v>
          </cell>
        </row>
        <row r="119">
          <cell r="C119" t="str">
            <v>cm = ( L / V1 ) + ( L / V2 ) + t</v>
          </cell>
          <cell r="J119" t="str">
            <v>V1=적재</v>
          </cell>
          <cell r="M119" t="str">
            <v>V2=공차</v>
          </cell>
        </row>
        <row r="120">
          <cell r="C120" t="str">
            <v>=</v>
          </cell>
          <cell r="D120">
            <v>50</v>
          </cell>
          <cell r="E120" t="str">
            <v>/</v>
          </cell>
          <cell r="F120">
            <v>57</v>
          </cell>
          <cell r="G120" t="str">
            <v>+</v>
          </cell>
          <cell r="H120">
            <v>50</v>
          </cell>
          <cell r="I120" t="str">
            <v>/</v>
          </cell>
          <cell r="J120">
            <v>83</v>
          </cell>
          <cell r="K120" t="str">
            <v>+</v>
          </cell>
          <cell r="L120">
            <v>11</v>
          </cell>
        </row>
        <row r="121">
          <cell r="C121" t="str">
            <v>=</v>
          </cell>
          <cell r="D121">
            <v>12.47</v>
          </cell>
        </row>
        <row r="123">
          <cell r="C123" t="str">
            <v>Q = 60 * q  * F * E / CM</v>
          </cell>
        </row>
        <row r="124">
          <cell r="C124" t="str">
            <v>=</v>
          </cell>
          <cell r="D124">
            <v>1.99</v>
          </cell>
          <cell r="F124" t="str">
            <v>(㎥/hr)</v>
          </cell>
        </row>
        <row r="126">
          <cell r="C126" t="str">
            <v>노무비</v>
          </cell>
          <cell r="E126">
            <v>12437</v>
          </cell>
          <cell r="G126" t="str">
            <v>/</v>
          </cell>
          <cell r="H126" t="str">
            <v>Q</v>
          </cell>
          <cell r="I126" t="str">
            <v>=</v>
          </cell>
          <cell r="J126">
            <v>6249.7</v>
          </cell>
          <cell r="O126">
            <v>6249.7</v>
          </cell>
          <cell r="P126">
            <v>6249.7</v>
          </cell>
        </row>
        <row r="127">
          <cell r="C127" t="str">
            <v>재료비</v>
          </cell>
          <cell r="E127">
            <v>1356</v>
          </cell>
          <cell r="G127" t="str">
            <v>/</v>
          </cell>
          <cell r="H127" t="str">
            <v>Q</v>
          </cell>
          <cell r="I127" t="str">
            <v>=</v>
          </cell>
          <cell r="J127">
            <v>681.4</v>
          </cell>
          <cell r="O127">
            <v>681.4</v>
          </cell>
          <cell r="Q127">
            <v>681.4</v>
          </cell>
        </row>
        <row r="128">
          <cell r="C128" t="str">
            <v>경  비</v>
          </cell>
          <cell r="E128">
            <v>558</v>
          </cell>
          <cell r="G128" t="str">
            <v>/</v>
          </cell>
          <cell r="H128" t="str">
            <v>Q</v>
          </cell>
          <cell r="I128" t="str">
            <v>=</v>
          </cell>
          <cell r="J128">
            <v>280.39999999999998</v>
          </cell>
          <cell r="O128">
            <v>280.39999999999998</v>
          </cell>
          <cell r="R128">
            <v>280.39999999999998</v>
          </cell>
        </row>
        <row r="129">
          <cell r="C129" t="str">
            <v>소계</v>
          </cell>
          <cell r="O129">
            <v>7211</v>
          </cell>
          <cell r="P129">
            <v>6249.7</v>
          </cell>
          <cell r="Q129">
            <v>681.4</v>
          </cell>
          <cell r="R129">
            <v>280.39999999999998</v>
          </cell>
        </row>
        <row r="140">
          <cell r="O140">
            <v>7210</v>
          </cell>
          <cell r="P140">
            <v>6249</v>
          </cell>
          <cell r="Q140">
            <v>681</v>
          </cell>
          <cell r="R140">
            <v>280</v>
          </cell>
        </row>
        <row r="141">
          <cell r="A141">
            <v>84</v>
          </cell>
          <cell r="B141">
            <v>84.01</v>
          </cell>
          <cell r="C141">
            <v>84.02000000000001</v>
          </cell>
          <cell r="D141">
            <v>84.030000000000015</v>
          </cell>
          <cell r="E141">
            <v>84.04000000000002</v>
          </cell>
          <cell r="F141">
            <v>84.050000000000026</v>
          </cell>
          <cell r="G141">
            <v>84.060000000000031</v>
          </cell>
          <cell r="H141">
            <v>84.070000000000036</v>
          </cell>
          <cell r="I141">
            <v>84.080000000000041</v>
          </cell>
          <cell r="J141">
            <v>84.090000000000046</v>
          </cell>
          <cell r="K141">
            <v>84.100000000000051</v>
          </cell>
          <cell r="L141">
            <v>84.110000000000056</v>
          </cell>
          <cell r="M141">
            <v>84.120000000000061</v>
          </cell>
          <cell r="N141">
            <v>84.130000000000067</v>
          </cell>
          <cell r="O141">
            <v>84.140000000000072</v>
          </cell>
          <cell r="P141">
            <v>84.150000000000077</v>
          </cell>
          <cell r="Q141">
            <v>84.160000000000082</v>
          </cell>
          <cell r="R141">
            <v>84.170000000000087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시멘트 운반(40kg/ⓐ)/  대</v>
          </cell>
        </row>
        <row r="145">
          <cell r="B145">
            <v>1</v>
          </cell>
          <cell r="C145" t="str">
            <v>운반비(구역화물 10.5Ton)</v>
          </cell>
        </row>
        <row r="146">
          <cell r="C146" t="str">
            <v>온양역 ~ 현장</v>
          </cell>
          <cell r="F146">
            <v>10</v>
          </cell>
          <cell r="G146" t="str">
            <v>Km이내</v>
          </cell>
        </row>
        <row r="147">
          <cell r="C147">
            <v>87720</v>
          </cell>
          <cell r="E147" t="str">
            <v>/</v>
          </cell>
          <cell r="F147">
            <v>1.1000000000000001</v>
          </cell>
          <cell r="G147" t="str">
            <v>/</v>
          </cell>
          <cell r="H147">
            <v>10.5</v>
          </cell>
          <cell r="I147" t="str">
            <v>/</v>
          </cell>
          <cell r="J147">
            <v>1000</v>
          </cell>
          <cell r="K147" t="str">
            <v>*</v>
          </cell>
          <cell r="L147">
            <v>40</v>
          </cell>
          <cell r="M147" t="str">
            <v>=</v>
          </cell>
          <cell r="N147">
            <v>303.7</v>
          </cell>
          <cell r="O147">
            <v>303.7</v>
          </cell>
          <cell r="R147">
            <v>303.7</v>
          </cell>
        </row>
        <row r="149">
          <cell r="B149">
            <v>2</v>
          </cell>
          <cell r="C149" t="str">
            <v>상차비</v>
          </cell>
        </row>
        <row r="150">
          <cell r="C150">
            <v>2112</v>
          </cell>
          <cell r="E150" t="str">
            <v>/</v>
          </cell>
          <cell r="F150">
            <v>1.1000000000000001</v>
          </cell>
          <cell r="G150" t="str">
            <v>*</v>
          </cell>
          <cell r="H150">
            <v>1</v>
          </cell>
          <cell r="I150" t="str">
            <v>/</v>
          </cell>
          <cell r="J150">
            <v>1000</v>
          </cell>
          <cell r="K150" t="str">
            <v>*</v>
          </cell>
          <cell r="L150">
            <v>40</v>
          </cell>
          <cell r="M150" t="str">
            <v>=</v>
          </cell>
          <cell r="N150">
            <v>76.8</v>
          </cell>
          <cell r="O150">
            <v>76.8</v>
          </cell>
          <cell r="R150">
            <v>76.8</v>
          </cell>
        </row>
        <row r="152">
          <cell r="B152">
            <v>3</v>
          </cell>
          <cell r="C152" t="str">
            <v>하차비</v>
          </cell>
        </row>
        <row r="153">
          <cell r="C153">
            <v>1916</v>
          </cell>
          <cell r="E153" t="str">
            <v>/</v>
          </cell>
          <cell r="F153">
            <v>1.1000000000000001</v>
          </cell>
          <cell r="G153" t="str">
            <v>*</v>
          </cell>
          <cell r="H153">
            <v>2</v>
          </cell>
          <cell r="I153" t="str">
            <v>/</v>
          </cell>
          <cell r="J153">
            <v>1000</v>
          </cell>
          <cell r="K153" t="str">
            <v>*</v>
          </cell>
          <cell r="L153">
            <v>40</v>
          </cell>
          <cell r="M153" t="str">
            <v>=</v>
          </cell>
          <cell r="N153">
            <v>139.30000000000001</v>
          </cell>
          <cell r="O153">
            <v>139.30000000000001</v>
          </cell>
          <cell r="R153">
            <v>139.30000000000001</v>
          </cell>
        </row>
        <row r="154">
          <cell r="C154" t="str">
            <v>소계</v>
          </cell>
          <cell r="O154">
            <v>519.79999999999995</v>
          </cell>
          <cell r="R154">
            <v>519.79999999999995</v>
          </cell>
        </row>
        <row r="156">
          <cell r="C156" t="str">
            <v>계</v>
          </cell>
          <cell r="O156">
            <v>519.79999999999995</v>
          </cell>
          <cell r="R156">
            <v>519.79999999999995</v>
          </cell>
        </row>
        <row r="157">
          <cell r="C157" t="str">
            <v>1kg당 운반비</v>
          </cell>
          <cell r="O157">
            <v>12</v>
          </cell>
          <cell r="R157">
            <v>12</v>
          </cell>
        </row>
        <row r="160">
          <cell r="A160" t="str">
            <v>철근 운반 /  Ton</v>
          </cell>
        </row>
        <row r="161">
          <cell r="B161">
            <v>1</v>
          </cell>
          <cell r="C161" t="str">
            <v>운반비(구역화물 10.5Ton)</v>
          </cell>
        </row>
        <row r="162">
          <cell r="C162" t="str">
            <v>당진 ~ 현장 100Km이내</v>
          </cell>
        </row>
        <row r="163">
          <cell r="C163">
            <v>224090</v>
          </cell>
          <cell r="E163" t="str">
            <v>/</v>
          </cell>
          <cell r="F163">
            <v>1.1000000000000001</v>
          </cell>
          <cell r="G163" t="str">
            <v>/</v>
          </cell>
          <cell r="H163">
            <v>10.5</v>
          </cell>
          <cell r="I163" t="str">
            <v>*</v>
          </cell>
          <cell r="J163">
            <v>1</v>
          </cell>
          <cell r="K163" t="str">
            <v>Ton</v>
          </cell>
          <cell r="L163" t="str">
            <v>=</v>
          </cell>
          <cell r="M163">
            <v>19401.7</v>
          </cell>
          <cell r="O163">
            <v>19401.7</v>
          </cell>
          <cell r="R163">
            <v>19401.7</v>
          </cell>
        </row>
        <row r="165">
          <cell r="B165">
            <v>2</v>
          </cell>
          <cell r="C165" t="str">
            <v>상차비</v>
          </cell>
        </row>
        <row r="166">
          <cell r="C166">
            <v>2112</v>
          </cell>
          <cell r="E166" t="str">
            <v>/</v>
          </cell>
          <cell r="F166">
            <v>1.1000000000000001</v>
          </cell>
          <cell r="G166" t="str">
            <v>*</v>
          </cell>
          <cell r="H166">
            <v>1</v>
          </cell>
          <cell r="I166" t="str">
            <v>Ton</v>
          </cell>
          <cell r="J166" t="str">
            <v>=</v>
          </cell>
          <cell r="K166">
            <v>1920</v>
          </cell>
          <cell r="O166">
            <v>1920</v>
          </cell>
          <cell r="R166">
            <v>1920</v>
          </cell>
        </row>
        <row r="168">
          <cell r="B168">
            <v>3</v>
          </cell>
          <cell r="C168" t="str">
            <v>하차비</v>
          </cell>
        </row>
        <row r="169">
          <cell r="C169">
            <v>1916</v>
          </cell>
          <cell r="E169" t="str">
            <v>/</v>
          </cell>
          <cell r="F169">
            <v>1.1000000000000001</v>
          </cell>
          <cell r="G169" t="str">
            <v>*</v>
          </cell>
          <cell r="H169">
            <v>1</v>
          </cell>
          <cell r="I169" t="str">
            <v>Ton</v>
          </cell>
          <cell r="J169" t="str">
            <v>=</v>
          </cell>
          <cell r="K169">
            <v>1741.8</v>
          </cell>
          <cell r="O169">
            <v>1741.8</v>
          </cell>
          <cell r="R169">
            <v>1741.8</v>
          </cell>
        </row>
        <row r="170">
          <cell r="C170" t="str">
            <v>소계</v>
          </cell>
          <cell r="O170">
            <v>23063.5</v>
          </cell>
          <cell r="R170">
            <v>23063.5</v>
          </cell>
        </row>
        <row r="172">
          <cell r="C172" t="str">
            <v>계</v>
          </cell>
          <cell r="O172">
            <v>23063</v>
          </cell>
          <cell r="R172">
            <v>23063</v>
          </cell>
        </row>
        <row r="176">
          <cell r="A176">
            <v>85</v>
          </cell>
          <cell r="B176">
            <v>85.01</v>
          </cell>
          <cell r="C176">
            <v>85.02000000000001</v>
          </cell>
          <cell r="D176">
            <v>85.030000000000015</v>
          </cell>
          <cell r="E176">
            <v>85.04000000000002</v>
          </cell>
          <cell r="F176">
            <v>85.050000000000026</v>
          </cell>
          <cell r="G176">
            <v>85.060000000000031</v>
          </cell>
          <cell r="H176">
            <v>85.070000000000036</v>
          </cell>
          <cell r="I176">
            <v>85.080000000000041</v>
          </cell>
          <cell r="J176">
            <v>85.090000000000046</v>
          </cell>
          <cell r="K176">
            <v>85.100000000000051</v>
          </cell>
          <cell r="L176">
            <v>85.110000000000056</v>
          </cell>
          <cell r="M176">
            <v>85.120000000000061</v>
          </cell>
          <cell r="N176">
            <v>85.130000000000067</v>
          </cell>
          <cell r="O176">
            <v>85.140000000000072</v>
          </cell>
          <cell r="P176">
            <v>85.150000000000077</v>
          </cell>
          <cell r="Q176">
            <v>85.160000000000082</v>
          </cell>
          <cell r="R176">
            <v>85.170000000000087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아스팔트운반(RSC-4. Mc-1) / d/m</v>
          </cell>
        </row>
        <row r="180">
          <cell r="B180">
            <v>1</v>
          </cell>
          <cell r="C180" t="str">
            <v>운반비(구역화물 10.5Ton)</v>
          </cell>
        </row>
        <row r="181">
          <cell r="C181" t="str">
            <v>온양역 ~ 현장</v>
          </cell>
          <cell r="F181">
            <v>10</v>
          </cell>
          <cell r="G181" t="str">
            <v>Km이내</v>
          </cell>
        </row>
        <row r="182">
          <cell r="C182">
            <v>87720</v>
          </cell>
          <cell r="E182" t="str">
            <v>/</v>
          </cell>
          <cell r="F182">
            <v>1.1000000000000001</v>
          </cell>
          <cell r="G182" t="str">
            <v>/</v>
          </cell>
          <cell r="H182">
            <v>10.5</v>
          </cell>
          <cell r="I182" t="str">
            <v>*</v>
          </cell>
          <cell r="J182">
            <v>200</v>
          </cell>
          <cell r="K182" t="str">
            <v>/</v>
          </cell>
          <cell r="L182">
            <v>1000</v>
          </cell>
        </row>
        <row r="183">
          <cell r="C183" t="str">
            <v>=</v>
          </cell>
          <cell r="D183">
            <v>1518.9</v>
          </cell>
          <cell r="O183">
            <v>1518.9</v>
          </cell>
          <cell r="R183">
            <v>1518.9</v>
          </cell>
        </row>
        <row r="185">
          <cell r="B185">
            <v>2</v>
          </cell>
          <cell r="C185" t="str">
            <v>상차비</v>
          </cell>
        </row>
        <row r="186">
          <cell r="C186">
            <v>2112</v>
          </cell>
          <cell r="E186" t="str">
            <v>/</v>
          </cell>
          <cell r="F186">
            <v>1.1000000000000001</v>
          </cell>
          <cell r="G186" t="str">
            <v>*</v>
          </cell>
          <cell r="H186">
            <v>200</v>
          </cell>
          <cell r="I186" t="str">
            <v>/</v>
          </cell>
          <cell r="J186">
            <v>1000</v>
          </cell>
          <cell r="K186" t="str">
            <v>=</v>
          </cell>
          <cell r="L186">
            <v>384</v>
          </cell>
          <cell r="O186">
            <v>384</v>
          </cell>
          <cell r="R186">
            <v>384</v>
          </cell>
        </row>
        <row r="188">
          <cell r="B188">
            <v>3</v>
          </cell>
          <cell r="C188" t="str">
            <v>하차비</v>
          </cell>
        </row>
        <row r="189">
          <cell r="C189">
            <v>1916</v>
          </cell>
          <cell r="E189" t="str">
            <v>/</v>
          </cell>
          <cell r="F189">
            <v>1.1000000000000001</v>
          </cell>
          <cell r="G189" t="str">
            <v>*</v>
          </cell>
          <cell r="H189">
            <v>200</v>
          </cell>
          <cell r="I189" t="str">
            <v>/</v>
          </cell>
          <cell r="J189">
            <v>1000</v>
          </cell>
          <cell r="K189" t="str">
            <v>=</v>
          </cell>
          <cell r="L189">
            <v>348.3</v>
          </cell>
          <cell r="O189">
            <v>348.3</v>
          </cell>
          <cell r="R189">
            <v>348.3</v>
          </cell>
        </row>
        <row r="190">
          <cell r="C190" t="str">
            <v>소계</v>
          </cell>
          <cell r="O190">
            <v>2251.2000000000003</v>
          </cell>
          <cell r="R190">
            <v>2251.2000000000003</v>
          </cell>
        </row>
        <row r="192">
          <cell r="C192" t="str">
            <v>계</v>
          </cell>
          <cell r="O192">
            <v>2251</v>
          </cell>
          <cell r="R192">
            <v>2251</v>
          </cell>
        </row>
        <row r="197">
          <cell r="A197" t="str">
            <v>맨홀뚜껑 운반 / 1식</v>
          </cell>
        </row>
        <row r="199">
          <cell r="B199">
            <v>1</v>
          </cell>
          <cell r="C199" t="str">
            <v>운반비(구역화물 2.50Ton)</v>
          </cell>
        </row>
        <row r="200">
          <cell r="C200" t="str">
            <v>청추역 ~ 현장</v>
          </cell>
          <cell r="F200">
            <v>70</v>
          </cell>
          <cell r="G200" t="str">
            <v>Km이내</v>
          </cell>
        </row>
        <row r="201">
          <cell r="C201">
            <v>76550</v>
          </cell>
          <cell r="E201" t="str">
            <v>/</v>
          </cell>
          <cell r="F201">
            <v>1.1000000000000001</v>
          </cell>
          <cell r="G201" t="str">
            <v>/</v>
          </cell>
          <cell r="H201">
            <v>2.5</v>
          </cell>
          <cell r="I201" t="str">
            <v>*</v>
          </cell>
          <cell r="J201">
            <v>1</v>
          </cell>
          <cell r="K201" t="str">
            <v>식</v>
          </cell>
          <cell r="L201" t="str">
            <v>=</v>
          </cell>
          <cell r="M201">
            <v>27836</v>
          </cell>
          <cell r="O201">
            <v>27836</v>
          </cell>
          <cell r="R201">
            <v>27836</v>
          </cell>
        </row>
        <row r="203">
          <cell r="C203" t="str">
            <v>계</v>
          </cell>
          <cell r="O203">
            <v>27836</v>
          </cell>
          <cell r="R203">
            <v>27836</v>
          </cell>
        </row>
        <row r="211">
          <cell r="A211">
            <v>86</v>
          </cell>
          <cell r="B211">
            <v>86.01</v>
          </cell>
          <cell r="C211">
            <v>86.02000000000001</v>
          </cell>
          <cell r="D211">
            <v>86.030000000000015</v>
          </cell>
          <cell r="E211">
            <v>86.04000000000002</v>
          </cell>
          <cell r="F211">
            <v>86.050000000000026</v>
          </cell>
          <cell r="G211">
            <v>86.060000000000031</v>
          </cell>
          <cell r="H211">
            <v>86.070000000000036</v>
          </cell>
          <cell r="I211">
            <v>86.080000000000041</v>
          </cell>
          <cell r="J211">
            <v>86.090000000000046</v>
          </cell>
          <cell r="K211">
            <v>86.100000000000051</v>
          </cell>
          <cell r="L211">
            <v>86.110000000000056</v>
          </cell>
          <cell r="M211">
            <v>86.120000000000061</v>
          </cell>
          <cell r="N211">
            <v>86.130000000000067</v>
          </cell>
          <cell r="O211">
            <v>86.140000000000072</v>
          </cell>
          <cell r="P211">
            <v>86.150000000000077</v>
          </cell>
          <cell r="Q211">
            <v>86.160000000000082</v>
          </cell>
          <cell r="R211">
            <v>86.170000000000087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아스콘 운반(#467) / Ton</v>
          </cell>
        </row>
        <row r="216">
          <cell r="B216">
            <v>1</v>
          </cell>
          <cell r="C216" t="str">
            <v>운반(덤프트럭</v>
          </cell>
          <cell r="F216">
            <v>10.5</v>
          </cell>
          <cell r="G216" t="str">
            <v>TON)</v>
          </cell>
        </row>
        <row r="217">
          <cell r="C217" t="str">
            <v>q1 =</v>
          </cell>
          <cell r="D217">
            <v>10.5</v>
          </cell>
          <cell r="F217" t="str">
            <v>Qt =</v>
          </cell>
          <cell r="G217">
            <v>80</v>
          </cell>
          <cell r="I217" t="str">
            <v>qw =</v>
          </cell>
          <cell r="J217">
            <v>2.2999999999999998</v>
          </cell>
          <cell r="L217" t="str">
            <v>E =</v>
          </cell>
          <cell r="M217">
            <v>0.8</v>
          </cell>
        </row>
        <row r="218">
          <cell r="C218" t="str">
            <v>W =</v>
          </cell>
          <cell r="D218">
            <v>3.6749999999999998</v>
          </cell>
          <cell r="G218" t="str">
            <v>t =</v>
          </cell>
          <cell r="H218">
            <v>0.1</v>
          </cell>
        </row>
        <row r="219">
          <cell r="C219" t="str">
            <v>t1 =</v>
          </cell>
          <cell r="D219">
            <v>10.5</v>
          </cell>
          <cell r="E219" t="str">
            <v>/</v>
          </cell>
          <cell r="F219">
            <v>80</v>
          </cell>
          <cell r="G219" t="str">
            <v>*</v>
          </cell>
          <cell r="H219">
            <v>60</v>
          </cell>
          <cell r="I219" t="str">
            <v>=</v>
          </cell>
          <cell r="J219">
            <v>7.87</v>
          </cell>
        </row>
        <row r="220">
          <cell r="C220" t="str">
            <v>t2 =</v>
          </cell>
          <cell r="D220">
            <v>9</v>
          </cell>
          <cell r="E220" t="str">
            <v>/</v>
          </cell>
          <cell r="F220">
            <v>20</v>
          </cell>
          <cell r="G220" t="str">
            <v>*</v>
          </cell>
          <cell r="H220">
            <v>2</v>
          </cell>
          <cell r="I220" t="str">
            <v>*</v>
          </cell>
          <cell r="J220">
            <v>60</v>
          </cell>
          <cell r="K220" t="str">
            <v>=</v>
          </cell>
          <cell r="L220">
            <v>54</v>
          </cell>
        </row>
        <row r="221">
          <cell r="C221" t="str">
            <v>t3 =</v>
          </cell>
          <cell r="D221">
            <v>10.5</v>
          </cell>
          <cell r="E221" t="str">
            <v>*</v>
          </cell>
          <cell r="F221">
            <v>60</v>
          </cell>
          <cell r="G221" t="str">
            <v>/</v>
          </cell>
          <cell r="H221">
            <v>180</v>
          </cell>
          <cell r="I221" t="str">
            <v>*</v>
          </cell>
          <cell r="J221">
            <v>3.6749999999999998</v>
          </cell>
          <cell r="L221" t="str">
            <v>*</v>
          </cell>
          <cell r="M221">
            <v>0.1</v>
          </cell>
          <cell r="N221" t="str">
            <v>*</v>
          </cell>
        </row>
        <row r="222">
          <cell r="D222">
            <v>2.2999999999999998</v>
          </cell>
          <cell r="E222" t="str">
            <v>*</v>
          </cell>
          <cell r="F222">
            <v>0.8</v>
          </cell>
          <cell r="G222" t="str">
            <v>=</v>
          </cell>
          <cell r="H222">
            <v>5.17</v>
          </cell>
        </row>
        <row r="223">
          <cell r="C223" t="str">
            <v>t4 =</v>
          </cell>
          <cell r="D223">
            <v>5</v>
          </cell>
          <cell r="E223" t="str">
            <v>(천막덮고벗기기)</v>
          </cell>
        </row>
        <row r="224">
          <cell r="C224" t="str">
            <v>CM =</v>
          </cell>
          <cell r="D224" t="str">
            <v xml:space="preserve"> t1+ t2+ t3+ t4</v>
          </cell>
          <cell r="H224" t="str">
            <v>=</v>
          </cell>
          <cell r="I224">
            <v>72.040000000000006</v>
          </cell>
        </row>
        <row r="225">
          <cell r="C225" t="str">
            <v>Q = 60 * 10.5 *  0.90 / CM</v>
          </cell>
          <cell r="I225" t="str">
            <v>=</v>
          </cell>
          <cell r="J225">
            <v>7.87</v>
          </cell>
          <cell r="K225" t="str">
            <v>㎥/hr</v>
          </cell>
        </row>
        <row r="228">
          <cell r="C228" t="str">
            <v>노무비</v>
          </cell>
          <cell r="E228">
            <v>12885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1637.2</v>
          </cell>
          <cell r="O228">
            <v>1637.2</v>
          </cell>
          <cell r="P228">
            <v>1637.2</v>
          </cell>
        </row>
        <row r="229">
          <cell r="C229" t="str">
            <v>재료비</v>
          </cell>
          <cell r="E229">
            <v>18218</v>
          </cell>
          <cell r="G229" t="str">
            <v>/</v>
          </cell>
          <cell r="H229" t="str">
            <v>Q</v>
          </cell>
          <cell r="I229" t="str">
            <v>=</v>
          </cell>
          <cell r="J229">
            <v>2314.8000000000002</v>
          </cell>
          <cell r="O229">
            <v>2314.8000000000002</v>
          </cell>
          <cell r="Q229">
            <v>2314.8000000000002</v>
          </cell>
        </row>
        <row r="230">
          <cell r="C230" t="str">
            <v>경  비</v>
          </cell>
          <cell r="E230">
            <v>8399</v>
          </cell>
          <cell r="G230" t="str">
            <v>/</v>
          </cell>
          <cell r="H230" t="str">
            <v>Q</v>
          </cell>
          <cell r="I230" t="str">
            <v>=</v>
          </cell>
          <cell r="J230">
            <v>1067.2</v>
          </cell>
          <cell r="O230">
            <v>1067.2</v>
          </cell>
          <cell r="R230">
            <v>1067.2</v>
          </cell>
        </row>
        <row r="231">
          <cell r="C231" t="str">
            <v>소계</v>
          </cell>
          <cell r="O231">
            <v>5019</v>
          </cell>
          <cell r="P231">
            <v>1637.2</v>
          </cell>
          <cell r="Q231">
            <v>2314.8000000000002</v>
          </cell>
          <cell r="R231">
            <v>1067.2</v>
          </cell>
        </row>
        <row r="245">
          <cell r="O245">
            <v>5018</v>
          </cell>
          <cell r="P245">
            <v>1637</v>
          </cell>
          <cell r="Q245">
            <v>2314</v>
          </cell>
          <cell r="R245">
            <v>1067</v>
          </cell>
        </row>
        <row r="246">
          <cell r="A246">
            <v>87</v>
          </cell>
          <cell r="B246">
            <v>87.01</v>
          </cell>
          <cell r="C246">
            <v>87.02000000000001</v>
          </cell>
          <cell r="D246">
            <v>87.030000000000015</v>
          </cell>
          <cell r="E246">
            <v>87.04000000000002</v>
          </cell>
          <cell r="F246">
            <v>87.050000000000026</v>
          </cell>
          <cell r="G246">
            <v>87.060000000000031</v>
          </cell>
          <cell r="H246">
            <v>87.070000000000036</v>
          </cell>
          <cell r="I246">
            <v>87.080000000000041</v>
          </cell>
          <cell r="J246">
            <v>87.090000000000046</v>
          </cell>
          <cell r="K246">
            <v>87.100000000000051</v>
          </cell>
          <cell r="L246">
            <v>87.110000000000056</v>
          </cell>
          <cell r="M246">
            <v>87.120000000000061</v>
          </cell>
          <cell r="N246">
            <v>87.130000000000067</v>
          </cell>
          <cell r="O246">
            <v>87.140000000000072</v>
          </cell>
          <cell r="P246">
            <v>87.150000000000077</v>
          </cell>
          <cell r="Q246">
            <v>87.160000000000082</v>
          </cell>
          <cell r="R246">
            <v>87.170000000000087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아스콘 운반(#78) / Ton</v>
          </cell>
        </row>
        <row r="251">
          <cell r="B251">
            <v>1</v>
          </cell>
          <cell r="C251" t="str">
            <v>운반(덤프트럭</v>
          </cell>
          <cell r="F251">
            <v>10.5</v>
          </cell>
          <cell r="G251" t="str">
            <v>TON)</v>
          </cell>
        </row>
        <row r="252">
          <cell r="C252" t="str">
            <v>q1 =</v>
          </cell>
          <cell r="D252">
            <v>10.5</v>
          </cell>
          <cell r="F252" t="str">
            <v>Qt =</v>
          </cell>
          <cell r="G252">
            <v>72</v>
          </cell>
          <cell r="I252" t="str">
            <v>qw =</v>
          </cell>
          <cell r="J252">
            <v>2.3199999999999998</v>
          </cell>
          <cell r="L252" t="str">
            <v>E =</v>
          </cell>
          <cell r="M252">
            <v>0.8</v>
          </cell>
        </row>
        <row r="253">
          <cell r="C253" t="str">
            <v>W =</v>
          </cell>
          <cell r="D253">
            <v>3.5249999999999999</v>
          </cell>
          <cell r="G253" t="str">
            <v>t =</v>
          </cell>
          <cell r="H253">
            <v>0.05</v>
          </cell>
        </row>
        <row r="254">
          <cell r="C254" t="str">
            <v>t1 =</v>
          </cell>
          <cell r="D254">
            <v>10.5</v>
          </cell>
          <cell r="E254" t="str">
            <v>/</v>
          </cell>
          <cell r="F254">
            <v>72</v>
          </cell>
          <cell r="G254" t="str">
            <v>*</v>
          </cell>
          <cell r="H254">
            <v>60</v>
          </cell>
          <cell r="I254" t="str">
            <v>=</v>
          </cell>
          <cell r="J254">
            <v>8.75</v>
          </cell>
        </row>
        <row r="255">
          <cell r="C255" t="str">
            <v>t2 =</v>
          </cell>
          <cell r="D255">
            <v>9</v>
          </cell>
          <cell r="E255" t="str">
            <v>/</v>
          </cell>
          <cell r="F255">
            <v>20</v>
          </cell>
          <cell r="G255" t="str">
            <v>*</v>
          </cell>
          <cell r="H255">
            <v>2</v>
          </cell>
          <cell r="I255" t="str">
            <v>*</v>
          </cell>
          <cell r="J255">
            <v>60</v>
          </cell>
          <cell r="K255" t="str">
            <v>=</v>
          </cell>
          <cell r="L255">
            <v>54</v>
          </cell>
        </row>
        <row r="256">
          <cell r="C256" t="str">
            <v>t3 =</v>
          </cell>
          <cell r="D256">
            <v>10.5</v>
          </cell>
          <cell r="E256" t="str">
            <v>*</v>
          </cell>
          <cell r="F256">
            <v>60</v>
          </cell>
          <cell r="G256" t="str">
            <v>/</v>
          </cell>
          <cell r="H256">
            <v>180</v>
          </cell>
          <cell r="I256" t="str">
            <v>*</v>
          </cell>
          <cell r="J256">
            <v>3.5249999999999999</v>
          </cell>
          <cell r="L256" t="str">
            <v>*</v>
          </cell>
          <cell r="M256">
            <v>0.05</v>
          </cell>
          <cell r="N256" t="str">
            <v>*</v>
          </cell>
        </row>
        <row r="257">
          <cell r="D257">
            <v>2.3199999999999998</v>
          </cell>
          <cell r="E257" t="str">
            <v>*</v>
          </cell>
          <cell r="F257">
            <v>0.8</v>
          </cell>
          <cell r="G257" t="str">
            <v>=</v>
          </cell>
          <cell r="H257">
            <v>10.69</v>
          </cell>
        </row>
        <row r="258">
          <cell r="C258" t="str">
            <v>t4 =</v>
          </cell>
          <cell r="D258">
            <v>5</v>
          </cell>
          <cell r="E258" t="str">
            <v>(천막덮고벗기기)</v>
          </cell>
        </row>
        <row r="259">
          <cell r="C259" t="str">
            <v>CM =</v>
          </cell>
          <cell r="D259" t="str">
            <v xml:space="preserve"> t1+ t2+ t3+ t4</v>
          </cell>
          <cell r="H259" t="str">
            <v>=</v>
          </cell>
          <cell r="I259">
            <v>78.44</v>
          </cell>
        </row>
        <row r="260">
          <cell r="C260" t="str">
            <v>Q = 60 * 10.5 *  0.90 / CM</v>
          </cell>
          <cell r="I260" t="str">
            <v>=</v>
          </cell>
          <cell r="J260">
            <v>7.22</v>
          </cell>
          <cell r="K260" t="str">
            <v>㎥/hr</v>
          </cell>
        </row>
        <row r="263">
          <cell r="C263" t="str">
            <v>노무비</v>
          </cell>
          <cell r="E263">
            <v>12885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1784.6</v>
          </cell>
          <cell r="O263">
            <v>1784.6</v>
          </cell>
          <cell r="P263">
            <v>1784.6</v>
          </cell>
        </row>
        <row r="264">
          <cell r="C264" t="str">
            <v>재료비</v>
          </cell>
          <cell r="E264">
            <v>18218</v>
          </cell>
          <cell r="G264" t="str">
            <v>/</v>
          </cell>
          <cell r="H264" t="str">
            <v>Q</v>
          </cell>
          <cell r="I264" t="str">
            <v>=</v>
          </cell>
          <cell r="J264">
            <v>2523.1999999999998</v>
          </cell>
          <cell r="O264">
            <v>2523.1999999999998</v>
          </cell>
          <cell r="Q264">
            <v>2523.1999999999998</v>
          </cell>
        </row>
        <row r="265">
          <cell r="C265" t="str">
            <v>경  비</v>
          </cell>
          <cell r="E265">
            <v>8399</v>
          </cell>
          <cell r="G265" t="str">
            <v>/</v>
          </cell>
          <cell r="H265" t="str">
            <v>Q</v>
          </cell>
          <cell r="I265" t="str">
            <v>=</v>
          </cell>
          <cell r="J265">
            <v>1163.2</v>
          </cell>
          <cell r="O265">
            <v>1163.2</v>
          </cell>
          <cell r="R265">
            <v>1163.2</v>
          </cell>
        </row>
        <row r="266">
          <cell r="C266" t="str">
            <v>소계</v>
          </cell>
          <cell r="O266">
            <v>5471</v>
          </cell>
          <cell r="P266">
            <v>1784.6</v>
          </cell>
          <cell r="Q266">
            <v>2523.1999999999998</v>
          </cell>
          <cell r="R266">
            <v>1163.2</v>
          </cell>
        </row>
        <row r="280">
          <cell r="O280">
            <v>5470</v>
          </cell>
          <cell r="P280">
            <v>1784</v>
          </cell>
          <cell r="Q280">
            <v>2523</v>
          </cell>
          <cell r="R280">
            <v>1163</v>
          </cell>
        </row>
        <row r="281">
          <cell r="A281">
            <v>88</v>
          </cell>
          <cell r="B281">
            <v>88.01</v>
          </cell>
          <cell r="C281">
            <v>88.02000000000001</v>
          </cell>
          <cell r="D281">
            <v>88.030000000000015</v>
          </cell>
          <cell r="E281">
            <v>88.04000000000002</v>
          </cell>
          <cell r="F281">
            <v>88.050000000000026</v>
          </cell>
          <cell r="G281">
            <v>88.060000000000031</v>
          </cell>
          <cell r="H281">
            <v>88.070000000000036</v>
          </cell>
          <cell r="I281">
            <v>88.080000000000041</v>
          </cell>
          <cell r="J281">
            <v>88.090000000000046</v>
          </cell>
          <cell r="K281">
            <v>88.100000000000051</v>
          </cell>
          <cell r="L281">
            <v>88.110000000000056</v>
          </cell>
          <cell r="M281">
            <v>88.120000000000061</v>
          </cell>
          <cell r="N281">
            <v>88.130000000000067</v>
          </cell>
          <cell r="O281">
            <v>88.140000000000072</v>
          </cell>
          <cell r="P281">
            <v>88.150000000000077</v>
          </cell>
          <cell r="Q281">
            <v>88.160000000000082</v>
          </cell>
          <cell r="R281">
            <v>88.170000000000087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>흄관운반 D=300mm / 본당</v>
          </cell>
        </row>
        <row r="285">
          <cell r="B285">
            <v>1</v>
          </cell>
          <cell r="C285" t="str">
            <v>운반비(구역화물  11Ton)</v>
          </cell>
        </row>
        <row r="286">
          <cell r="C286" t="str">
            <v>공장 : 아산시 인주면 문방리 산11번지</v>
          </cell>
          <cell r="K286" t="str">
            <v>→</v>
          </cell>
          <cell r="L286">
            <v>20</v>
          </cell>
          <cell r="M286" t="str">
            <v>Km 적용</v>
          </cell>
        </row>
        <row r="287">
          <cell r="C287" t="str">
            <v>본당중량:</v>
          </cell>
          <cell r="E287">
            <v>0.34599999999999997</v>
          </cell>
          <cell r="G287" t="str">
            <v>Ton</v>
          </cell>
        </row>
        <row r="288">
          <cell r="C288" t="str">
            <v>대당적재본수:</v>
          </cell>
          <cell r="F288">
            <v>11</v>
          </cell>
          <cell r="G288" t="str">
            <v>Ton</v>
          </cell>
          <cell r="H288" t="str">
            <v>/</v>
          </cell>
          <cell r="I288">
            <v>0.34599999999999997</v>
          </cell>
          <cell r="K288" t="str">
            <v>Ton</v>
          </cell>
          <cell r="L288" t="str">
            <v>=</v>
          </cell>
          <cell r="M288">
            <v>31</v>
          </cell>
          <cell r="N288" t="str">
            <v>본</v>
          </cell>
        </row>
        <row r="289">
          <cell r="C289">
            <v>116040</v>
          </cell>
          <cell r="E289" t="str">
            <v>/</v>
          </cell>
          <cell r="F289">
            <v>1.1000000000000001</v>
          </cell>
          <cell r="G289" t="str">
            <v>/</v>
          </cell>
          <cell r="H289">
            <v>31</v>
          </cell>
          <cell r="I289" t="str">
            <v>=</v>
          </cell>
          <cell r="J289">
            <v>3402.9</v>
          </cell>
          <cell r="O289">
            <v>3402.9</v>
          </cell>
          <cell r="R289">
            <v>3402.9</v>
          </cell>
        </row>
        <row r="290">
          <cell r="B290">
            <v>2</v>
          </cell>
          <cell r="C290" t="str">
            <v>하차비</v>
          </cell>
        </row>
        <row r="291">
          <cell r="C291">
            <v>1916</v>
          </cell>
          <cell r="E291" t="str">
            <v>/</v>
          </cell>
          <cell r="F291">
            <v>1.1000000000000001</v>
          </cell>
          <cell r="G291" t="str">
            <v>*</v>
          </cell>
          <cell r="H291">
            <v>11</v>
          </cell>
          <cell r="I291" t="str">
            <v>/</v>
          </cell>
          <cell r="J291">
            <v>31</v>
          </cell>
          <cell r="K291" t="str">
            <v>=</v>
          </cell>
          <cell r="L291">
            <v>618</v>
          </cell>
          <cell r="O291">
            <v>618</v>
          </cell>
          <cell r="R291">
            <v>618</v>
          </cell>
        </row>
        <row r="292">
          <cell r="C292" t="str">
            <v>계</v>
          </cell>
          <cell r="O292">
            <v>4020.9</v>
          </cell>
          <cell r="R292">
            <v>4020.9</v>
          </cell>
        </row>
        <row r="294">
          <cell r="A294" t="str">
            <v>흄관운반</v>
          </cell>
          <cell r="D294" t="str">
            <v>D =</v>
          </cell>
          <cell r="E294">
            <v>400</v>
          </cell>
          <cell r="F294" t="str">
            <v>mm / 본당</v>
          </cell>
        </row>
        <row r="295">
          <cell r="C295" t="str">
            <v>본당중량:</v>
          </cell>
          <cell r="E295">
            <v>0.55200000000000005</v>
          </cell>
          <cell r="G295" t="str">
            <v>Ton</v>
          </cell>
        </row>
        <row r="296">
          <cell r="C296" t="str">
            <v>대당적재본수:</v>
          </cell>
          <cell r="F296">
            <v>11</v>
          </cell>
          <cell r="G296" t="str">
            <v>Ton</v>
          </cell>
          <cell r="H296" t="str">
            <v>/</v>
          </cell>
          <cell r="I296">
            <v>0.55200000000000005</v>
          </cell>
          <cell r="K296" t="str">
            <v>Ton</v>
          </cell>
          <cell r="L296" t="str">
            <v>=</v>
          </cell>
          <cell r="M296">
            <v>19</v>
          </cell>
          <cell r="N296" t="str">
            <v>본</v>
          </cell>
        </row>
        <row r="297">
          <cell r="C297" t="str">
            <v>계</v>
          </cell>
          <cell r="O297">
            <v>6560</v>
          </cell>
          <cell r="R297">
            <v>6560</v>
          </cell>
        </row>
        <row r="299">
          <cell r="A299" t="str">
            <v>흄관운반</v>
          </cell>
          <cell r="D299" t="str">
            <v>D =</v>
          </cell>
          <cell r="E299">
            <v>450</v>
          </cell>
          <cell r="F299" t="str">
            <v>mm / 본당</v>
          </cell>
        </row>
        <row r="300">
          <cell r="C300" t="str">
            <v>본당중량:</v>
          </cell>
          <cell r="E300">
            <v>0.66400000000000003</v>
          </cell>
          <cell r="G300" t="str">
            <v>Ton</v>
          </cell>
        </row>
        <row r="301">
          <cell r="C301" t="str">
            <v>대당적재본수:</v>
          </cell>
          <cell r="F301">
            <v>11</v>
          </cell>
          <cell r="G301" t="str">
            <v>Ton</v>
          </cell>
          <cell r="H301" t="str">
            <v>/</v>
          </cell>
          <cell r="I301">
            <v>0.66400000000000003</v>
          </cell>
          <cell r="K301" t="str">
            <v>Ton</v>
          </cell>
          <cell r="L301" t="str">
            <v>=</v>
          </cell>
          <cell r="M301">
            <v>16</v>
          </cell>
          <cell r="N301" t="str">
            <v>본</v>
          </cell>
        </row>
        <row r="302">
          <cell r="C302" t="str">
            <v>계</v>
          </cell>
          <cell r="O302">
            <v>79118</v>
          </cell>
          <cell r="R302">
            <v>79118</v>
          </cell>
        </row>
        <row r="304">
          <cell r="A304" t="str">
            <v>흄관운반</v>
          </cell>
          <cell r="D304" t="str">
            <v>D =</v>
          </cell>
          <cell r="E304">
            <v>500</v>
          </cell>
          <cell r="F304" t="str">
            <v>mm / 본당</v>
          </cell>
        </row>
        <row r="305">
          <cell r="C305" t="str">
            <v>본당중량:</v>
          </cell>
          <cell r="E305">
            <v>0.78900000000000003</v>
          </cell>
          <cell r="G305" t="str">
            <v>Ton</v>
          </cell>
        </row>
        <row r="306">
          <cell r="C306" t="str">
            <v>대당적재본수:</v>
          </cell>
          <cell r="F306">
            <v>11</v>
          </cell>
          <cell r="G306" t="str">
            <v>Ton</v>
          </cell>
          <cell r="H306" t="str">
            <v>/</v>
          </cell>
          <cell r="I306">
            <v>0.78900000000000003</v>
          </cell>
          <cell r="K306" t="str">
            <v>Ton</v>
          </cell>
          <cell r="L306" t="str">
            <v>=</v>
          </cell>
          <cell r="M306">
            <v>13</v>
          </cell>
          <cell r="N306" t="str">
            <v>본</v>
          </cell>
        </row>
        <row r="307">
          <cell r="C307" t="str">
            <v>계</v>
          </cell>
          <cell r="O307">
            <v>9588</v>
          </cell>
          <cell r="R307">
            <v>9588</v>
          </cell>
        </row>
        <row r="309">
          <cell r="A309" t="str">
            <v>흄관운반</v>
          </cell>
          <cell r="D309" t="str">
            <v>D =</v>
          </cell>
          <cell r="E309">
            <v>600</v>
          </cell>
          <cell r="F309" t="str">
            <v>mm / 본당</v>
          </cell>
        </row>
        <row r="310">
          <cell r="C310" t="str">
            <v>본당중량:</v>
          </cell>
          <cell r="E310">
            <v>1.01</v>
          </cell>
          <cell r="G310" t="str">
            <v>Ton</v>
          </cell>
        </row>
        <row r="311">
          <cell r="C311" t="str">
            <v>대당적재본수:</v>
          </cell>
          <cell r="F311">
            <v>11</v>
          </cell>
          <cell r="G311" t="str">
            <v>Ton</v>
          </cell>
          <cell r="H311" t="str">
            <v>/</v>
          </cell>
          <cell r="I311">
            <v>1.01</v>
          </cell>
          <cell r="K311" t="str">
            <v>Ton</v>
          </cell>
          <cell r="L311" t="str">
            <v>=</v>
          </cell>
          <cell r="M311">
            <v>10</v>
          </cell>
          <cell r="N311" t="str">
            <v>본</v>
          </cell>
        </row>
        <row r="312">
          <cell r="C312" t="str">
            <v>계</v>
          </cell>
          <cell r="O312">
            <v>12465</v>
          </cell>
          <cell r="R312">
            <v>12465</v>
          </cell>
        </row>
        <row r="316">
          <cell r="A316">
            <v>89</v>
          </cell>
          <cell r="B316">
            <v>89.01</v>
          </cell>
          <cell r="C316">
            <v>89.02000000000001</v>
          </cell>
          <cell r="D316">
            <v>89.030000000000015</v>
          </cell>
          <cell r="E316">
            <v>89.04000000000002</v>
          </cell>
          <cell r="F316">
            <v>89.050000000000026</v>
          </cell>
          <cell r="G316">
            <v>89.060000000000031</v>
          </cell>
          <cell r="H316">
            <v>89.070000000000036</v>
          </cell>
          <cell r="I316">
            <v>89.080000000000041</v>
          </cell>
          <cell r="J316">
            <v>89.090000000000046</v>
          </cell>
          <cell r="K316">
            <v>89.100000000000051</v>
          </cell>
          <cell r="L316">
            <v>89.110000000000056</v>
          </cell>
          <cell r="M316">
            <v>89.120000000000061</v>
          </cell>
          <cell r="N316">
            <v>89.130000000000067</v>
          </cell>
          <cell r="O316">
            <v>89.140000000000072</v>
          </cell>
          <cell r="P316">
            <v>89.150000000000077</v>
          </cell>
          <cell r="Q316">
            <v>89.160000000000082</v>
          </cell>
          <cell r="R316">
            <v>89.170000000000087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흄관운반 D=700mm / 본당</v>
          </cell>
        </row>
        <row r="320">
          <cell r="C320" t="str">
            <v>본당중량:</v>
          </cell>
          <cell r="E320">
            <v>1.3220000000000001</v>
          </cell>
          <cell r="G320" t="str">
            <v>Ton</v>
          </cell>
        </row>
        <row r="321">
          <cell r="C321" t="str">
            <v>대당적재본수:</v>
          </cell>
          <cell r="F321">
            <v>11</v>
          </cell>
          <cell r="G321" t="str">
            <v>Ton</v>
          </cell>
          <cell r="H321" t="str">
            <v>/</v>
          </cell>
          <cell r="I321">
            <v>1.3220000000000001</v>
          </cell>
          <cell r="K321" t="str">
            <v>Ton</v>
          </cell>
          <cell r="L321" t="str">
            <v>=</v>
          </cell>
          <cell r="M321">
            <v>8</v>
          </cell>
          <cell r="N321" t="str">
            <v>본</v>
          </cell>
        </row>
        <row r="322">
          <cell r="C322" t="str">
            <v>계</v>
          </cell>
          <cell r="O322">
            <v>15581</v>
          </cell>
          <cell r="R322">
            <v>15581</v>
          </cell>
        </row>
        <row r="324">
          <cell r="A324" t="str">
            <v>흄관운반</v>
          </cell>
          <cell r="D324" t="str">
            <v>D =</v>
          </cell>
          <cell r="E324">
            <v>800</v>
          </cell>
          <cell r="F324" t="str">
            <v>mm / 본당</v>
          </cell>
        </row>
        <row r="325">
          <cell r="C325" t="str">
            <v>본당중량:</v>
          </cell>
          <cell r="E325">
            <v>1.675</v>
          </cell>
          <cell r="G325" t="str">
            <v>Ton</v>
          </cell>
        </row>
        <row r="326">
          <cell r="C326" t="str">
            <v>대당적재본수:</v>
          </cell>
          <cell r="F326">
            <v>11</v>
          </cell>
          <cell r="G326" t="str">
            <v>Ton</v>
          </cell>
          <cell r="H326" t="str">
            <v>/</v>
          </cell>
          <cell r="I326">
            <v>1.675</v>
          </cell>
          <cell r="K326" t="str">
            <v>Ton</v>
          </cell>
          <cell r="L326" t="str">
            <v>=</v>
          </cell>
          <cell r="M326">
            <v>6</v>
          </cell>
          <cell r="N326" t="str">
            <v>본</v>
          </cell>
        </row>
        <row r="327">
          <cell r="C327" t="str">
            <v>계</v>
          </cell>
          <cell r="O327">
            <v>20775</v>
          </cell>
          <cell r="R327">
            <v>20775</v>
          </cell>
        </row>
        <row r="329">
          <cell r="A329" t="str">
            <v>흄관운반</v>
          </cell>
          <cell r="D329" t="str">
            <v>D =</v>
          </cell>
          <cell r="E329">
            <v>900</v>
          </cell>
          <cell r="F329" t="str">
            <v>mm / 본당</v>
          </cell>
        </row>
        <row r="330">
          <cell r="C330" t="str">
            <v>본당중량:</v>
          </cell>
          <cell r="E330">
            <v>1.9710000000000001</v>
          </cell>
          <cell r="G330" t="str">
            <v>Ton</v>
          </cell>
        </row>
        <row r="331">
          <cell r="C331" t="str">
            <v>대당적재본수:</v>
          </cell>
          <cell r="F331">
            <v>11</v>
          </cell>
          <cell r="G331" t="str">
            <v>Ton</v>
          </cell>
          <cell r="H331" t="str">
            <v>/</v>
          </cell>
          <cell r="I331">
            <v>1.9710000000000001</v>
          </cell>
          <cell r="K331" t="str">
            <v>Ton</v>
          </cell>
          <cell r="L331" t="str">
            <v>=</v>
          </cell>
          <cell r="M331">
            <v>5</v>
          </cell>
          <cell r="N331" t="str">
            <v>본</v>
          </cell>
        </row>
        <row r="332">
          <cell r="C332" t="str">
            <v>계</v>
          </cell>
          <cell r="O332">
            <v>24930</v>
          </cell>
          <cell r="R332">
            <v>24930</v>
          </cell>
        </row>
        <row r="334">
          <cell r="A334" t="str">
            <v>흄관운반</v>
          </cell>
          <cell r="D334" t="str">
            <v>D =</v>
          </cell>
          <cell r="E334">
            <v>1000</v>
          </cell>
          <cell r="G334" t="str">
            <v>mm / 본당</v>
          </cell>
        </row>
        <row r="335">
          <cell r="C335" t="str">
            <v>본당중량:</v>
          </cell>
          <cell r="E335">
            <v>2.3490000000000002</v>
          </cell>
          <cell r="G335" t="str">
            <v>Ton</v>
          </cell>
        </row>
        <row r="336">
          <cell r="C336" t="str">
            <v>대당적재본수:</v>
          </cell>
          <cell r="F336">
            <v>11</v>
          </cell>
          <cell r="G336" t="str">
            <v>Ton</v>
          </cell>
          <cell r="H336" t="str">
            <v>/</v>
          </cell>
          <cell r="I336">
            <v>2.3490000000000002</v>
          </cell>
          <cell r="K336" t="str">
            <v>Ton</v>
          </cell>
          <cell r="L336" t="str">
            <v>=</v>
          </cell>
          <cell r="M336">
            <v>4</v>
          </cell>
          <cell r="N336" t="str">
            <v>본</v>
          </cell>
        </row>
        <row r="337">
          <cell r="C337" t="str">
            <v>계</v>
          </cell>
          <cell r="O337">
            <v>31162</v>
          </cell>
          <cell r="R337">
            <v>31162</v>
          </cell>
        </row>
        <row r="339">
          <cell r="A339" t="str">
            <v>흄관운반</v>
          </cell>
          <cell r="D339" t="str">
            <v>D =</v>
          </cell>
          <cell r="E339">
            <v>1200</v>
          </cell>
          <cell r="G339" t="str">
            <v>mm / 본당</v>
          </cell>
        </row>
        <row r="340">
          <cell r="C340" t="str">
            <v>본당중량:</v>
          </cell>
          <cell r="E340">
            <v>3.302</v>
          </cell>
          <cell r="G340" t="str">
            <v>Ton</v>
          </cell>
        </row>
        <row r="341">
          <cell r="C341" t="str">
            <v>대당적재본수:</v>
          </cell>
          <cell r="F341">
            <v>11</v>
          </cell>
          <cell r="G341" t="str">
            <v>Ton</v>
          </cell>
          <cell r="H341" t="str">
            <v>/</v>
          </cell>
          <cell r="I341">
            <v>3.302</v>
          </cell>
          <cell r="K341" t="str">
            <v>Ton</v>
          </cell>
          <cell r="L341" t="str">
            <v>=</v>
          </cell>
          <cell r="M341">
            <v>3</v>
          </cell>
          <cell r="N341" t="str">
            <v>본</v>
          </cell>
        </row>
        <row r="342">
          <cell r="C342" t="str">
            <v>계</v>
          </cell>
          <cell r="O342">
            <v>41550</v>
          </cell>
          <cell r="R342">
            <v>41550</v>
          </cell>
        </row>
        <row r="351">
          <cell r="A351">
            <v>90</v>
          </cell>
          <cell r="B351">
            <v>90.01</v>
          </cell>
          <cell r="C351">
            <v>90.02000000000001</v>
          </cell>
          <cell r="D351">
            <v>90.030000000000015</v>
          </cell>
          <cell r="E351">
            <v>90.04000000000002</v>
          </cell>
          <cell r="F351">
            <v>90.050000000000026</v>
          </cell>
          <cell r="G351">
            <v>90.060000000000031</v>
          </cell>
          <cell r="H351">
            <v>90.070000000000036</v>
          </cell>
          <cell r="I351">
            <v>90.080000000000041</v>
          </cell>
          <cell r="J351">
            <v>90.090000000000046</v>
          </cell>
          <cell r="K351">
            <v>90.100000000000051</v>
          </cell>
          <cell r="L351">
            <v>90.110000000000056</v>
          </cell>
          <cell r="M351">
            <v>90.120000000000061</v>
          </cell>
          <cell r="N351">
            <v>90.130000000000067</v>
          </cell>
          <cell r="O351">
            <v>90.140000000000072</v>
          </cell>
          <cell r="P351">
            <v>90.150000000000077</v>
          </cell>
          <cell r="Q351">
            <v>90.160000000000082</v>
          </cell>
          <cell r="R351">
            <v>90.170000000000087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P. C관 운반 D=500mm / 본당</v>
          </cell>
        </row>
        <row r="355">
          <cell r="B355">
            <v>1</v>
          </cell>
          <cell r="C355" t="str">
            <v>운반비(구역화물  12Ton)</v>
          </cell>
        </row>
        <row r="356">
          <cell r="C356" t="str">
            <v>공장 : 이천시 부발면 신원리 624-2번지</v>
          </cell>
          <cell r="K356" t="str">
            <v>→</v>
          </cell>
          <cell r="L356">
            <v>100</v>
          </cell>
          <cell r="M356" t="str">
            <v>Km 적용</v>
          </cell>
        </row>
        <row r="357">
          <cell r="C357" t="str">
            <v>본당중량:</v>
          </cell>
          <cell r="E357">
            <v>1.24</v>
          </cell>
          <cell r="G357" t="str">
            <v>Ton</v>
          </cell>
        </row>
        <row r="358">
          <cell r="C358" t="str">
            <v>대당적재본수:</v>
          </cell>
          <cell r="F358">
            <v>12</v>
          </cell>
          <cell r="G358" t="str">
            <v>Ton</v>
          </cell>
          <cell r="H358" t="str">
            <v>/</v>
          </cell>
          <cell r="I358">
            <v>1.24</v>
          </cell>
          <cell r="K358" t="str">
            <v>Ton</v>
          </cell>
          <cell r="L358" t="str">
            <v>=</v>
          </cell>
          <cell r="M358">
            <v>9</v>
          </cell>
          <cell r="N358" t="str">
            <v>본</v>
          </cell>
        </row>
        <row r="359">
          <cell r="C359">
            <v>231780</v>
          </cell>
          <cell r="E359" t="str">
            <v>/</v>
          </cell>
          <cell r="F359">
            <v>1.1000000000000001</v>
          </cell>
          <cell r="G359" t="str">
            <v>/</v>
          </cell>
          <cell r="H359">
            <v>9</v>
          </cell>
          <cell r="I359" t="str">
            <v>=</v>
          </cell>
          <cell r="J359">
            <v>23412</v>
          </cell>
          <cell r="O359">
            <v>23412</v>
          </cell>
          <cell r="R359">
            <v>23412</v>
          </cell>
        </row>
        <row r="360">
          <cell r="B360">
            <v>2</v>
          </cell>
          <cell r="C360" t="str">
            <v>하차비</v>
          </cell>
        </row>
        <row r="361">
          <cell r="C361">
            <v>1916</v>
          </cell>
          <cell r="E361" t="str">
            <v>/</v>
          </cell>
          <cell r="F361">
            <v>1.1000000000000001</v>
          </cell>
          <cell r="G361" t="str">
            <v>*</v>
          </cell>
          <cell r="H361">
            <v>12</v>
          </cell>
          <cell r="I361" t="str">
            <v>/</v>
          </cell>
          <cell r="J361">
            <v>9</v>
          </cell>
          <cell r="K361" t="str">
            <v>=</v>
          </cell>
          <cell r="L361">
            <v>2322</v>
          </cell>
          <cell r="O361">
            <v>2322</v>
          </cell>
          <cell r="R361">
            <v>2322</v>
          </cell>
        </row>
        <row r="362">
          <cell r="C362" t="str">
            <v>계</v>
          </cell>
          <cell r="O362">
            <v>25734</v>
          </cell>
          <cell r="R362">
            <v>25734</v>
          </cell>
        </row>
        <row r="364">
          <cell r="A364" t="str">
            <v>P . C 관</v>
          </cell>
          <cell r="D364" t="str">
            <v>D =</v>
          </cell>
          <cell r="E364">
            <v>600</v>
          </cell>
          <cell r="F364" t="str">
            <v>mm / 본당</v>
          </cell>
        </row>
        <row r="365">
          <cell r="C365" t="str">
            <v>본당중량:</v>
          </cell>
          <cell r="E365">
            <v>1.55</v>
          </cell>
          <cell r="G365" t="str">
            <v>Ton</v>
          </cell>
        </row>
        <row r="366">
          <cell r="C366" t="str">
            <v>대당적재본수:</v>
          </cell>
          <cell r="F366">
            <v>12</v>
          </cell>
          <cell r="G366" t="str">
            <v>Ton</v>
          </cell>
          <cell r="H366" t="str">
            <v>/</v>
          </cell>
          <cell r="I366">
            <v>1.55</v>
          </cell>
          <cell r="K366" t="str">
            <v>Ton</v>
          </cell>
          <cell r="L366" t="str">
            <v>=</v>
          </cell>
          <cell r="M366">
            <v>7</v>
          </cell>
          <cell r="N366" t="str">
            <v>본</v>
          </cell>
        </row>
        <row r="367">
          <cell r="C367" t="str">
            <v>계</v>
          </cell>
          <cell r="O367">
            <v>32838</v>
          </cell>
          <cell r="R367">
            <v>32838</v>
          </cell>
        </row>
        <row r="369">
          <cell r="A369" t="str">
            <v>P . C 관</v>
          </cell>
          <cell r="D369" t="str">
            <v>D =</v>
          </cell>
          <cell r="E369">
            <v>700</v>
          </cell>
          <cell r="F369" t="str">
            <v>mm / 본당</v>
          </cell>
        </row>
        <row r="370">
          <cell r="C370" t="str">
            <v>본당중량:</v>
          </cell>
          <cell r="E370">
            <v>1.9</v>
          </cell>
          <cell r="G370" t="str">
            <v>Ton</v>
          </cell>
        </row>
        <row r="371">
          <cell r="C371" t="str">
            <v>대당적재본수:</v>
          </cell>
          <cell r="F371">
            <v>12</v>
          </cell>
          <cell r="G371" t="str">
            <v>Ton</v>
          </cell>
          <cell r="H371" t="str">
            <v>/</v>
          </cell>
          <cell r="I371">
            <v>1.9</v>
          </cell>
          <cell r="K371" t="str">
            <v>Ton</v>
          </cell>
          <cell r="L371" t="str">
            <v>=</v>
          </cell>
          <cell r="M371">
            <v>6</v>
          </cell>
          <cell r="N371" t="str">
            <v>본</v>
          </cell>
        </row>
        <row r="372">
          <cell r="C372" t="str">
            <v>계</v>
          </cell>
          <cell r="O372">
            <v>38311</v>
          </cell>
          <cell r="R372">
            <v>38311</v>
          </cell>
        </row>
        <row r="374">
          <cell r="A374" t="str">
            <v>P . C 관</v>
          </cell>
          <cell r="D374" t="str">
            <v>D =</v>
          </cell>
          <cell r="E374">
            <v>800</v>
          </cell>
          <cell r="F374" t="str">
            <v>mm / 본당</v>
          </cell>
        </row>
        <row r="375">
          <cell r="C375" t="str">
            <v>본당중량:</v>
          </cell>
          <cell r="E375">
            <v>2.36</v>
          </cell>
          <cell r="G375" t="str">
            <v>Ton</v>
          </cell>
        </row>
        <row r="376">
          <cell r="C376" t="str">
            <v>대당적재본수:</v>
          </cell>
          <cell r="F376">
            <v>12</v>
          </cell>
          <cell r="G376" t="str">
            <v>Ton</v>
          </cell>
          <cell r="H376" t="str">
            <v>/</v>
          </cell>
          <cell r="I376">
            <v>2.36</v>
          </cell>
          <cell r="K376" t="str">
            <v>Ton</v>
          </cell>
          <cell r="L376" t="str">
            <v>=</v>
          </cell>
          <cell r="M376">
            <v>5</v>
          </cell>
          <cell r="N376" t="str">
            <v>본</v>
          </cell>
        </row>
        <row r="377">
          <cell r="C377" t="str">
            <v>계</v>
          </cell>
          <cell r="O377">
            <v>45973</v>
          </cell>
          <cell r="R377">
            <v>45973</v>
          </cell>
        </row>
        <row r="379">
          <cell r="A379" t="str">
            <v>P . C 관</v>
          </cell>
          <cell r="D379" t="str">
            <v>D =</v>
          </cell>
          <cell r="E379">
            <v>900</v>
          </cell>
          <cell r="F379" t="str">
            <v>mm / 본당</v>
          </cell>
        </row>
        <row r="380">
          <cell r="C380" t="str">
            <v>본당중량:</v>
          </cell>
          <cell r="E380">
            <v>2.91</v>
          </cell>
          <cell r="G380" t="str">
            <v>Ton</v>
          </cell>
        </row>
        <row r="381">
          <cell r="C381" t="str">
            <v>대당적재본수:</v>
          </cell>
          <cell r="F381">
            <v>12</v>
          </cell>
          <cell r="G381" t="str">
            <v>Ton</v>
          </cell>
          <cell r="H381" t="str">
            <v>/</v>
          </cell>
          <cell r="I381">
            <v>2.91</v>
          </cell>
          <cell r="K381" t="str">
            <v>Ton</v>
          </cell>
          <cell r="L381" t="str">
            <v>=</v>
          </cell>
          <cell r="M381">
            <v>4</v>
          </cell>
          <cell r="N381" t="str">
            <v>본</v>
          </cell>
        </row>
        <row r="382">
          <cell r="C382" t="str">
            <v>계</v>
          </cell>
          <cell r="O382">
            <v>57467</v>
          </cell>
          <cell r="R382">
            <v>57467</v>
          </cell>
        </row>
        <row r="386">
          <cell r="A386">
            <v>91</v>
          </cell>
          <cell r="B386">
            <v>91.01</v>
          </cell>
          <cell r="C386">
            <v>91.02000000000001</v>
          </cell>
          <cell r="D386">
            <v>91.030000000000015</v>
          </cell>
          <cell r="E386">
            <v>91.04000000000002</v>
          </cell>
          <cell r="F386">
            <v>91.050000000000026</v>
          </cell>
          <cell r="G386">
            <v>91.060000000000031</v>
          </cell>
          <cell r="H386">
            <v>91.070000000000036</v>
          </cell>
          <cell r="I386">
            <v>91.080000000000041</v>
          </cell>
          <cell r="J386">
            <v>91.090000000000046</v>
          </cell>
          <cell r="K386">
            <v>91.100000000000051</v>
          </cell>
          <cell r="L386">
            <v>91.110000000000056</v>
          </cell>
          <cell r="M386">
            <v>91.120000000000061</v>
          </cell>
          <cell r="N386">
            <v>91.130000000000067</v>
          </cell>
          <cell r="O386">
            <v>91.140000000000072</v>
          </cell>
          <cell r="P386">
            <v>91.150000000000077</v>
          </cell>
          <cell r="Q386">
            <v>91.160000000000082</v>
          </cell>
          <cell r="R386">
            <v>91.170000000000087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P. C관 운반 D=1,00mm / 본당</v>
          </cell>
        </row>
        <row r="390">
          <cell r="C390" t="str">
            <v>본당중량:</v>
          </cell>
          <cell r="E390">
            <v>3.5</v>
          </cell>
          <cell r="G390" t="str">
            <v>Ton</v>
          </cell>
        </row>
        <row r="391">
          <cell r="C391" t="str">
            <v>대당적재본수:</v>
          </cell>
          <cell r="F391">
            <v>12</v>
          </cell>
          <cell r="G391" t="str">
            <v>Ton</v>
          </cell>
          <cell r="H391" t="str">
            <v>/</v>
          </cell>
          <cell r="I391">
            <v>3.5</v>
          </cell>
          <cell r="K391" t="str">
            <v>Ton</v>
          </cell>
          <cell r="L391" t="str">
            <v>=</v>
          </cell>
          <cell r="M391">
            <v>3</v>
          </cell>
          <cell r="N391" t="str">
            <v>본</v>
          </cell>
        </row>
        <row r="392">
          <cell r="C392" t="str">
            <v>계</v>
          </cell>
          <cell r="O392">
            <v>76623</v>
          </cell>
          <cell r="R392">
            <v>76623</v>
          </cell>
        </row>
        <row r="394">
          <cell r="A394" t="str">
            <v>P . C 관</v>
          </cell>
          <cell r="D394" t="str">
            <v>D =</v>
          </cell>
          <cell r="E394">
            <v>1100</v>
          </cell>
          <cell r="G394" t="str">
            <v>mm / 본당</v>
          </cell>
        </row>
        <row r="395">
          <cell r="C395" t="str">
            <v>본당중량:</v>
          </cell>
          <cell r="E395">
            <v>4.0999999999999996</v>
          </cell>
          <cell r="G395" t="str">
            <v>Ton</v>
          </cell>
        </row>
        <row r="396">
          <cell r="C396" t="str">
            <v>대당적재본수:</v>
          </cell>
          <cell r="F396">
            <v>12</v>
          </cell>
          <cell r="G396" t="str">
            <v>Ton</v>
          </cell>
          <cell r="H396" t="str">
            <v>/</v>
          </cell>
          <cell r="I396">
            <v>4.0999999999999996</v>
          </cell>
          <cell r="K396" t="str">
            <v>Ton</v>
          </cell>
          <cell r="L396" t="str">
            <v>=</v>
          </cell>
          <cell r="M396">
            <v>2</v>
          </cell>
          <cell r="N396" t="str">
            <v>본</v>
          </cell>
        </row>
        <row r="397">
          <cell r="C397" t="str">
            <v>계</v>
          </cell>
          <cell r="O397">
            <v>114934</v>
          </cell>
          <cell r="R397">
            <v>114934</v>
          </cell>
        </row>
        <row r="399">
          <cell r="A399" t="str">
            <v>P . C 관</v>
          </cell>
          <cell r="D399" t="str">
            <v>D =</v>
          </cell>
          <cell r="E399">
            <v>1200</v>
          </cell>
          <cell r="G399" t="str">
            <v>mm / 본당</v>
          </cell>
        </row>
        <row r="400">
          <cell r="C400" t="str">
            <v>본당중량:</v>
          </cell>
          <cell r="E400">
            <v>4.8099999999999996</v>
          </cell>
          <cell r="G400" t="str">
            <v>Ton</v>
          </cell>
        </row>
        <row r="401">
          <cell r="C401" t="str">
            <v>대당적재본수:</v>
          </cell>
          <cell r="F401">
            <v>12</v>
          </cell>
          <cell r="G401" t="str">
            <v>Ton</v>
          </cell>
          <cell r="H401" t="str">
            <v>/</v>
          </cell>
          <cell r="I401">
            <v>4.8099999999999996</v>
          </cell>
          <cell r="K401" t="str">
            <v>Ton</v>
          </cell>
          <cell r="L401" t="str">
            <v>=</v>
          </cell>
          <cell r="M401">
            <v>2</v>
          </cell>
          <cell r="N401" t="str">
            <v>본</v>
          </cell>
        </row>
        <row r="402">
          <cell r="C402" t="str">
            <v>계</v>
          </cell>
          <cell r="O402">
            <v>114934</v>
          </cell>
          <cell r="R402">
            <v>114934</v>
          </cell>
        </row>
        <row r="404">
          <cell r="A404" t="str">
            <v>P . C 관</v>
          </cell>
          <cell r="D404" t="str">
            <v>D =</v>
          </cell>
          <cell r="E404">
            <v>1350</v>
          </cell>
          <cell r="G404" t="str">
            <v>mm / 본당</v>
          </cell>
        </row>
        <row r="405">
          <cell r="C405" t="str">
            <v>본당중량:</v>
          </cell>
          <cell r="E405">
            <v>5.87</v>
          </cell>
          <cell r="G405" t="str">
            <v>Ton</v>
          </cell>
        </row>
        <row r="406">
          <cell r="C406" t="str">
            <v>대당적재본수:</v>
          </cell>
          <cell r="F406">
            <v>12</v>
          </cell>
          <cell r="G406" t="str">
            <v>Ton</v>
          </cell>
          <cell r="H406" t="str">
            <v>/</v>
          </cell>
          <cell r="I406">
            <v>5.87</v>
          </cell>
          <cell r="K406" t="str">
            <v>Ton</v>
          </cell>
          <cell r="L406" t="str">
            <v>=</v>
          </cell>
          <cell r="M406">
            <v>2</v>
          </cell>
          <cell r="N406" t="str">
            <v>본</v>
          </cell>
        </row>
        <row r="407">
          <cell r="C407" t="str">
            <v>계</v>
          </cell>
          <cell r="O407">
            <v>114934</v>
          </cell>
          <cell r="R407">
            <v>114934</v>
          </cell>
        </row>
        <row r="409">
          <cell r="A409" t="str">
            <v>P . C 관</v>
          </cell>
          <cell r="D409" t="str">
            <v>D =</v>
          </cell>
          <cell r="E409">
            <v>1500</v>
          </cell>
          <cell r="G409" t="str">
            <v>mm / 본당</v>
          </cell>
        </row>
        <row r="410">
          <cell r="C410" t="str">
            <v>본당중량:</v>
          </cell>
          <cell r="E410">
            <v>7.1</v>
          </cell>
          <cell r="G410" t="str">
            <v>Ton</v>
          </cell>
        </row>
        <row r="411">
          <cell r="C411" t="str">
            <v>대당적재본수:</v>
          </cell>
          <cell r="F411">
            <v>12</v>
          </cell>
          <cell r="G411" t="str">
            <v>Ton</v>
          </cell>
          <cell r="H411" t="str">
            <v>/</v>
          </cell>
          <cell r="I411">
            <v>7.1</v>
          </cell>
          <cell r="K411" t="str">
            <v>Ton</v>
          </cell>
          <cell r="L411" t="str">
            <v>=</v>
          </cell>
          <cell r="M411">
            <v>1</v>
          </cell>
          <cell r="N411" t="str">
            <v>본</v>
          </cell>
        </row>
        <row r="412">
          <cell r="C412" t="str">
            <v>계</v>
          </cell>
          <cell r="O412">
            <v>229869</v>
          </cell>
          <cell r="R412">
            <v>229869</v>
          </cell>
        </row>
        <row r="421">
          <cell r="A421">
            <v>92</v>
          </cell>
          <cell r="B421">
            <v>92.01</v>
          </cell>
          <cell r="C421">
            <v>92.02000000000001</v>
          </cell>
          <cell r="D421">
            <v>92.030000000000015</v>
          </cell>
          <cell r="E421">
            <v>92.04000000000002</v>
          </cell>
          <cell r="F421">
            <v>92.050000000000026</v>
          </cell>
          <cell r="G421">
            <v>92.060000000000031</v>
          </cell>
          <cell r="H421">
            <v>92.070000000000036</v>
          </cell>
          <cell r="I421">
            <v>92.080000000000041</v>
          </cell>
          <cell r="J421">
            <v>92.090000000000046</v>
          </cell>
          <cell r="K421">
            <v>92.100000000000051</v>
          </cell>
          <cell r="L421">
            <v>92.110000000000056</v>
          </cell>
          <cell r="M421">
            <v>92.120000000000061</v>
          </cell>
          <cell r="N421">
            <v>92.130000000000067</v>
          </cell>
          <cell r="O421">
            <v>92.140000000000072</v>
          </cell>
          <cell r="P421">
            <v>92.150000000000077</v>
          </cell>
          <cell r="Q421">
            <v>92.160000000000082</v>
          </cell>
          <cell r="R421">
            <v>92.170000000000087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깬돌운반(뒷길이60cm) / ㎡</v>
          </cell>
        </row>
        <row r="425">
          <cell r="B425" t="str">
            <v xml:space="preserve">단위보정 R = 540 / 2000 = </v>
          </cell>
          <cell r="H425">
            <v>0.27</v>
          </cell>
        </row>
        <row r="427">
          <cell r="B427">
            <v>1</v>
          </cell>
          <cell r="C427" t="str">
            <v>깬돌구입(1㎥당 8개 ,1㎡ 6개소요)</v>
          </cell>
        </row>
        <row r="428">
          <cell r="C428">
            <v>1</v>
          </cell>
          <cell r="D428" t="str">
            <v>㎥</v>
          </cell>
          <cell r="E428" t="str">
            <v>*</v>
          </cell>
          <cell r="F428">
            <v>12500</v>
          </cell>
          <cell r="H428" t="str">
            <v xml:space="preserve">/ </v>
          </cell>
          <cell r="I428">
            <v>8</v>
          </cell>
          <cell r="J428" t="str">
            <v>*</v>
          </cell>
          <cell r="K428">
            <v>6</v>
          </cell>
          <cell r="L428" t="str">
            <v>=</v>
          </cell>
          <cell r="M428">
            <v>9375</v>
          </cell>
          <cell r="O428">
            <v>9375</v>
          </cell>
          <cell r="Q428">
            <v>9375</v>
          </cell>
        </row>
        <row r="430">
          <cell r="B430">
            <v>2</v>
          </cell>
          <cell r="C430" t="str">
            <v>적사</v>
          </cell>
        </row>
        <row r="431">
          <cell r="C431" t="str">
            <v>인부</v>
          </cell>
          <cell r="D431">
            <v>5</v>
          </cell>
          <cell r="E431" t="str">
            <v>인</v>
          </cell>
          <cell r="F431" t="str">
            <v>*</v>
          </cell>
          <cell r="G431">
            <v>50680</v>
          </cell>
          <cell r="I431" t="str">
            <v>*</v>
          </cell>
          <cell r="J431">
            <v>12</v>
          </cell>
          <cell r="K431" t="str">
            <v xml:space="preserve">/ </v>
          </cell>
          <cell r="L431">
            <v>450</v>
          </cell>
          <cell r="N431" t="str">
            <v>*</v>
          </cell>
        </row>
        <row r="432">
          <cell r="C432" t="str">
            <v>R</v>
          </cell>
          <cell r="D432" t="str">
            <v>=</v>
          </cell>
          <cell r="E432">
            <v>1824.4</v>
          </cell>
          <cell r="O432">
            <v>1824.4</v>
          </cell>
          <cell r="P432">
            <v>1824.4</v>
          </cell>
        </row>
        <row r="434">
          <cell r="B434">
            <v>3</v>
          </cell>
          <cell r="C434" t="str">
            <v>운반(15t  D/T)</v>
          </cell>
        </row>
        <row r="435">
          <cell r="C435" t="str">
            <v>q =</v>
          </cell>
          <cell r="D435">
            <v>15</v>
          </cell>
          <cell r="E435" t="str">
            <v>/</v>
          </cell>
          <cell r="F435">
            <v>2</v>
          </cell>
          <cell r="G435" t="str">
            <v>=</v>
          </cell>
          <cell r="H435">
            <v>7.5</v>
          </cell>
          <cell r="K435" t="str">
            <v>E =</v>
          </cell>
          <cell r="L435">
            <v>0.9</v>
          </cell>
        </row>
        <row r="436">
          <cell r="C436" t="str">
            <v>t1 =</v>
          </cell>
          <cell r="D436">
            <v>7.5</v>
          </cell>
          <cell r="F436" t="str">
            <v>*</v>
          </cell>
          <cell r="G436">
            <v>12</v>
          </cell>
          <cell r="H436" t="str">
            <v>=</v>
          </cell>
          <cell r="I436">
            <v>90</v>
          </cell>
        </row>
        <row r="437">
          <cell r="C437" t="str">
            <v>t2=(</v>
          </cell>
          <cell r="D437">
            <v>8</v>
          </cell>
          <cell r="E437" t="str">
            <v>/</v>
          </cell>
          <cell r="F437">
            <v>35</v>
          </cell>
          <cell r="G437" t="str">
            <v>+</v>
          </cell>
          <cell r="H437">
            <v>1</v>
          </cell>
          <cell r="I437" t="str">
            <v>/</v>
          </cell>
          <cell r="J437">
            <v>10</v>
          </cell>
          <cell r="K437" t="str">
            <v xml:space="preserve"> ) </v>
          </cell>
          <cell r="L437">
            <v>2</v>
          </cell>
          <cell r="M437" t="str">
            <v>*</v>
          </cell>
          <cell r="N437">
            <v>60</v>
          </cell>
        </row>
        <row r="438">
          <cell r="C438" t="str">
            <v>=</v>
          </cell>
          <cell r="D438">
            <v>39.42</v>
          </cell>
        </row>
        <row r="439">
          <cell r="C439" t="str">
            <v>t3 =</v>
          </cell>
          <cell r="D439">
            <v>0.8</v>
          </cell>
          <cell r="F439" t="str">
            <v>t4 =</v>
          </cell>
          <cell r="G439">
            <v>0.42</v>
          </cell>
        </row>
        <row r="440">
          <cell r="C440" t="str">
            <v>CM =</v>
          </cell>
          <cell r="D440" t="str">
            <v xml:space="preserve"> t1+ t2+ t3+ t4</v>
          </cell>
          <cell r="H440" t="str">
            <v>=</v>
          </cell>
          <cell r="I440">
            <v>130.63999999999999</v>
          </cell>
        </row>
        <row r="441">
          <cell r="C441" t="str">
            <v>Q = 60 * q *  F * E / CM</v>
          </cell>
        </row>
        <row r="442">
          <cell r="C442" t="str">
            <v>=</v>
          </cell>
          <cell r="D442">
            <v>3.1</v>
          </cell>
          <cell r="F442" t="str">
            <v>㎥/hr</v>
          </cell>
        </row>
        <row r="443">
          <cell r="C443" t="str">
            <v>TO =</v>
          </cell>
          <cell r="D443" t="str">
            <v>CM - t1 =</v>
          </cell>
          <cell r="F443">
            <v>40.64</v>
          </cell>
        </row>
        <row r="445">
          <cell r="C445" t="str">
            <v>노무비</v>
          </cell>
          <cell r="E445">
            <v>16925</v>
          </cell>
          <cell r="G445" t="str">
            <v>/</v>
          </cell>
          <cell r="H445" t="str">
            <v>Q  *  R  =</v>
          </cell>
          <cell r="K445">
            <v>1474.1</v>
          </cell>
          <cell r="O445">
            <v>1474.1</v>
          </cell>
          <cell r="P445">
            <v>1474.1</v>
          </cell>
        </row>
        <row r="446">
          <cell r="C446" t="str">
            <v>재료비</v>
          </cell>
          <cell r="E446">
            <v>20447</v>
          </cell>
          <cell r="G446" t="str">
            <v>/</v>
          </cell>
          <cell r="H446" t="str">
            <v>Q * TO / CM * R =</v>
          </cell>
          <cell r="L446">
            <v>372.3</v>
          </cell>
          <cell r="O446">
            <v>372.3</v>
          </cell>
          <cell r="Q446">
            <v>372.3</v>
          </cell>
        </row>
        <row r="447">
          <cell r="C447" t="str">
            <v>경  비</v>
          </cell>
          <cell r="E447">
            <v>13741</v>
          </cell>
          <cell r="G447" t="str">
            <v>/</v>
          </cell>
          <cell r="H447" t="str">
            <v>Q  *  R  =</v>
          </cell>
          <cell r="K447">
            <v>1780.8</v>
          </cell>
          <cell r="O447">
            <v>1780.8</v>
          </cell>
          <cell r="R447">
            <v>1780.8</v>
          </cell>
        </row>
        <row r="448">
          <cell r="C448" t="str">
            <v>소계</v>
          </cell>
          <cell r="O448">
            <v>3627.2</v>
          </cell>
          <cell r="P448">
            <v>1474.1</v>
          </cell>
          <cell r="Q448">
            <v>372.3</v>
          </cell>
          <cell r="R448">
            <v>1780.8</v>
          </cell>
        </row>
        <row r="455">
          <cell r="O455">
            <v>14825</v>
          </cell>
          <cell r="P455">
            <v>3298</v>
          </cell>
          <cell r="Q455">
            <v>9747</v>
          </cell>
          <cell r="R455">
            <v>1780</v>
          </cell>
        </row>
        <row r="456">
          <cell r="A456">
            <v>93</v>
          </cell>
          <cell r="B456">
            <v>93.01</v>
          </cell>
          <cell r="C456">
            <v>93.02000000000001</v>
          </cell>
          <cell r="D456">
            <v>93.030000000000015</v>
          </cell>
          <cell r="E456">
            <v>93.04000000000002</v>
          </cell>
          <cell r="F456">
            <v>93.050000000000026</v>
          </cell>
          <cell r="G456">
            <v>93.060000000000031</v>
          </cell>
          <cell r="H456">
            <v>93.070000000000036</v>
          </cell>
          <cell r="I456">
            <v>93.080000000000041</v>
          </cell>
          <cell r="J456">
            <v>93.090000000000046</v>
          </cell>
          <cell r="K456">
            <v>93.100000000000051</v>
          </cell>
          <cell r="L456">
            <v>93.110000000000056</v>
          </cell>
          <cell r="M456">
            <v>93.120000000000061</v>
          </cell>
          <cell r="N456">
            <v>93.130000000000067</v>
          </cell>
          <cell r="O456">
            <v>93.140000000000072</v>
          </cell>
          <cell r="P456">
            <v>93.150000000000077</v>
          </cell>
          <cell r="Q456">
            <v>93.160000000000082</v>
          </cell>
          <cell r="R456">
            <v>93.170000000000087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깬잡석운반(뒷길이35cm) / ㎡</v>
          </cell>
        </row>
        <row r="460">
          <cell r="B460" t="str">
            <v xml:space="preserve">단위보정 R = 480 / 2000 = </v>
          </cell>
          <cell r="H460">
            <v>0.24</v>
          </cell>
        </row>
        <row r="462">
          <cell r="B462">
            <v>1</v>
          </cell>
          <cell r="C462" t="str">
            <v>견치석구입(1㎥당 46개, 1㎡당 16개)</v>
          </cell>
        </row>
        <row r="463">
          <cell r="C463">
            <v>1</v>
          </cell>
          <cell r="D463" t="str">
            <v>㎥</v>
          </cell>
          <cell r="E463" t="str">
            <v>*</v>
          </cell>
          <cell r="F463">
            <v>900</v>
          </cell>
          <cell r="H463" t="str">
            <v>*</v>
          </cell>
          <cell r="I463">
            <v>16</v>
          </cell>
          <cell r="L463" t="str">
            <v>=</v>
          </cell>
          <cell r="M463">
            <v>14400</v>
          </cell>
          <cell r="O463">
            <v>14400</v>
          </cell>
          <cell r="Q463">
            <v>14400</v>
          </cell>
        </row>
        <row r="465">
          <cell r="B465">
            <v>2</v>
          </cell>
          <cell r="C465" t="str">
            <v>적사</v>
          </cell>
        </row>
        <row r="466">
          <cell r="C466" t="str">
            <v>인부</v>
          </cell>
          <cell r="D466">
            <v>5</v>
          </cell>
          <cell r="E466" t="str">
            <v>인</v>
          </cell>
          <cell r="F466" t="str">
            <v>*</v>
          </cell>
          <cell r="G466">
            <v>50680</v>
          </cell>
          <cell r="I466" t="str">
            <v>*</v>
          </cell>
          <cell r="J466">
            <v>12</v>
          </cell>
          <cell r="K466" t="str">
            <v xml:space="preserve">/ </v>
          </cell>
          <cell r="L466">
            <v>450</v>
          </cell>
          <cell r="N466" t="str">
            <v>*</v>
          </cell>
        </row>
        <row r="467">
          <cell r="C467" t="str">
            <v>R</v>
          </cell>
          <cell r="D467" t="str">
            <v>=</v>
          </cell>
          <cell r="E467">
            <v>1621.7</v>
          </cell>
          <cell r="O467">
            <v>1621.7</v>
          </cell>
          <cell r="P467">
            <v>1621.7</v>
          </cell>
        </row>
        <row r="469">
          <cell r="B469">
            <v>2</v>
          </cell>
          <cell r="C469" t="str">
            <v>운반(15t  D/T)</v>
          </cell>
        </row>
        <row r="470">
          <cell r="C470" t="str">
            <v>q =</v>
          </cell>
          <cell r="D470">
            <v>15</v>
          </cell>
          <cell r="E470" t="str">
            <v>/</v>
          </cell>
          <cell r="F470">
            <v>2</v>
          </cell>
          <cell r="G470" t="str">
            <v>=</v>
          </cell>
          <cell r="H470">
            <v>7.5</v>
          </cell>
          <cell r="K470" t="str">
            <v>E =</v>
          </cell>
          <cell r="L470">
            <v>0.9</v>
          </cell>
        </row>
        <row r="471">
          <cell r="C471" t="str">
            <v>t1 =</v>
          </cell>
          <cell r="D471">
            <v>7.5</v>
          </cell>
          <cell r="F471" t="str">
            <v>*</v>
          </cell>
          <cell r="G471">
            <v>12</v>
          </cell>
          <cell r="H471" t="str">
            <v>=</v>
          </cell>
          <cell r="I471">
            <v>90</v>
          </cell>
        </row>
        <row r="472">
          <cell r="C472" t="str">
            <v>t2=(</v>
          </cell>
          <cell r="D472">
            <v>8</v>
          </cell>
          <cell r="E472" t="str">
            <v>/</v>
          </cell>
          <cell r="F472">
            <v>35</v>
          </cell>
          <cell r="G472" t="str">
            <v>+</v>
          </cell>
          <cell r="H472">
            <v>1</v>
          </cell>
          <cell r="I472" t="str">
            <v>/</v>
          </cell>
          <cell r="J472">
            <v>10</v>
          </cell>
          <cell r="K472" t="str">
            <v xml:space="preserve"> ) </v>
          </cell>
          <cell r="L472">
            <v>2</v>
          </cell>
          <cell r="M472" t="str">
            <v>*</v>
          </cell>
          <cell r="N472">
            <v>60</v>
          </cell>
        </row>
        <row r="473">
          <cell r="C473" t="str">
            <v>=</v>
          </cell>
          <cell r="D473">
            <v>39.42</v>
          </cell>
        </row>
        <row r="474">
          <cell r="C474" t="str">
            <v>t3 =</v>
          </cell>
          <cell r="D474">
            <v>0.8</v>
          </cell>
          <cell r="F474" t="str">
            <v>t4 =</v>
          </cell>
          <cell r="G474">
            <v>0.42</v>
          </cell>
        </row>
        <row r="475">
          <cell r="C475" t="str">
            <v>CM =</v>
          </cell>
          <cell r="D475" t="str">
            <v xml:space="preserve"> t1+ t2+ t3+ t4</v>
          </cell>
          <cell r="H475" t="str">
            <v>=</v>
          </cell>
          <cell r="I475">
            <v>130.63999999999999</v>
          </cell>
        </row>
        <row r="476">
          <cell r="C476" t="str">
            <v>Q = 60 * q *  F * E / CM</v>
          </cell>
        </row>
        <row r="477">
          <cell r="C477" t="str">
            <v>=</v>
          </cell>
          <cell r="D477">
            <v>3.1</v>
          </cell>
          <cell r="F477" t="str">
            <v>㎥/hr</v>
          </cell>
        </row>
        <row r="478">
          <cell r="C478" t="str">
            <v>TO =</v>
          </cell>
          <cell r="D478" t="str">
            <v>CM - t1 =</v>
          </cell>
          <cell r="F478">
            <v>40.64</v>
          </cell>
        </row>
        <row r="480">
          <cell r="C480" t="str">
            <v>노무비</v>
          </cell>
          <cell r="E480">
            <v>16925</v>
          </cell>
          <cell r="G480" t="str">
            <v>/</v>
          </cell>
          <cell r="H480" t="str">
            <v>Q  *  R  =</v>
          </cell>
          <cell r="K480">
            <v>1310.3</v>
          </cell>
          <cell r="O480">
            <v>1310.3</v>
          </cell>
          <cell r="P480">
            <v>1310.3</v>
          </cell>
        </row>
        <row r="481">
          <cell r="C481" t="str">
            <v>재료비</v>
          </cell>
          <cell r="E481">
            <v>20447</v>
          </cell>
          <cell r="G481" t="str">
            <v>/</v>
          </cell>
          <cell r="H481" t="str">
            <v>Q * TO / CM * R =</v>
          </cell>
          <cell r="L481">
            <v>330.9</v>
          </cell>
          <cell r="O481">
            <v>330.9</v>
          </cell>
          <cell r="Q481">
            <v>330.9</v>
          </cell>
        </row>
        <row r="482">
          <cell r="C482" t="str">
            <v>경  비</v>
          </cell>
          <cell r="E482">
            <v>13741</v>
          </cell>
          <cell r="G482" t="str">
            <v>/</v>
          </cell>
          <cell r="H482" t="str">
            <v>Q  *  R  =</v>
          </cell>
          <cell r="K482">
            <v>1582.9</v>
          </cell>
          <cell r="O482">
            <v>1582.9</v>
          </cell>
          <cell r="R482">
            <v>1582.9</v>
          </cell>
        </row>
        <row r="483">
          <cell r="C483" t="str">
            <v>소계</v>
          </cell>
          <cell r="O483">
            <v>3224.1</v>
          </cell>
          <cell r="P483">
            <v>1310.3</v>
          </cell>
          <cell r="Q483">
            <v>330.9</v>
          </cell>
          <cell r="R483">
            <v>1582.9</v>
          </cell>
        </row>
        <row r="490">
          <cell r="O490">
            <v>19244</v>
          </cell>
          <cell r="P490">
            <v>2932</v>
          </cell>
          <cell r="Q490">
            <v>14730</v>
          </cell>
          <cell r="R490">
            <v>1582</v>
          </cell>
        </row>
        <row r="491">
          <cell r="A491">
            <v>94</v>
          </cell>
          <cell r="B491">
            <v>94.01</v>
          </cell>
          <cell r="C491">
            <v>94.02000000000001</v>
          </cell>
          <cell r="D491">
            <v>94.030000000000015</v>
          </cell>
          <cell r="E491">
            <v>94.04000000000002</v>
          </cell>
          <cell r="F491">
            <v>94.050000000000026</v>
          </cell>
          <cell r="G491">
            <v>94.060000000000031</v>
          </cell>
          <cell r="H491">
            <v>94.070000000000036</v>
          </cell>
          <cell r="I491">
            <v>94.080000000000041</v>
          </cell>
          <cell r="J491">
            <v>94.090000000000046</v>
          </cell>
          <cell r="K491">
            <v>94.100000000000051</v>
          </cell>
          <cell r="L491">
            <v>94.110000000000056</v>
          </cell>
          <cell r="M491">
            <v>94.120000000000061</v>
          </cell>
          <cell r="N491">
            <v>94.130000000000067</v>
          </cell>
          <cell r="O491">
            <v>94.140000000000072</v>
          </cell>
          <cell r="P491">
            <v>94.150000000000077</v>
          </cell>
          <cell r="Q491">
            <v>94.160000000000082</v>
          </cell>
          <cell r="R491">
            <v>94.170000000000087</v>
          </cell>
        </row>
        <row r="492">
          <cell r="E492" t="str">
            <v>산</v>
          </cell>
          <cell r="G492" t="str">
            <v>출</v>
          </cell>
          <cell r="I492" t="str">
            <v>내</v>
          </cell>
          <cell r="K492" t="str">
            <v>역</v>
          </cell>
          <cell r="O492" t="str">
            <v>계</v>
          </cell>
          <cell r="P492" t="str">
            <v>노무비</v>
          </cell>
          <cell r="Q492" t="str">
            <v>재료비</v>
          </cell>
          <cell r="R492" t="str">
            <v>경  비</v>
          </cell>
        </row>
        <row r="494">
          <cell r="A494" t="str">
            <v>뒷체움 잡석운반(1㎥)</v>
          </cell>
        </row>
        <row r="495">
          <cell r="B495" t="str">
            <v>1. 혼합골재 구입(75-150mm내외)</v>
          </cell>
        </row>
        <row r="496">
          <cell r="C496">
            <v>1</v>
          </cell>
          <cell r="D496" t="str">
            <v>*</v>
          </cell>
          <cell r="E496">
            <v>6800</v>
          </cell>
          <cell r="G496" t="str">
            <v>/</v>
          </cell>
          <cell r="H496">
            <v>0.81</v>
          </cell>
          <cell r="I496" t="str">
            <v>=</v>
          </cell>
          <cell r="J496">
            <v>8395</v>
          </cell>
          <cell r="O496">
            <v>8395</v>
          </cell>
          <cell r="Q496">
            <v>8395</v>
          </cell>
        </row>
        <row r="498">
          <cell r="B498" t="str">
            <v>2. 운반(D/T15ton)</v>
          </cell>
        </row>
        <row r="499">
          <cell r="C499" t="str">
            <v>q =</v>
          </cell>
          <cell r="D499">
            <v>15</v>
          </cell>
          <cell r="E499" t="str">
            <v>/</v>
          </cell>
          <cell r="F499">
            <v>2</v>
          </cell>
          <cell r="G499" t="str">
            <v>*</v>
          </cell>
          <cell r="H499">
            <v>1.175</v>
          </cell>
          <cell r="I499" t="str">
            <v>=</v>
          </cell>
          <cell r="J499">
            <v>8.81</v>
          </cell>
          <cell r="L499" t="str">
            <v>E =</v>
          </cell>
          <cell r="M499">
            <v>0.9</v>
          </cell>
        </row>
        <row r="500">
          <cell r="C500" t="str">
            <v>n =</v>
          </cell>
          <cell r="D500">
            <v>8.81</v>
          </cell>
          <cell r="E500" t="str">
            <v>/</v>
          </cell>
          <cell r="F500">
            <v>1.72</v>
          </cell>
          <cell r="G500" t="str">
            <v>*</v>
          </cell>
          <cell r="H500">
            <v>1</v>
          </cell>
          <cell r="I500" t="str">
            <v>=</v>
          </cell>
          <cell r="J500">
            <v>5.12</v>
          </cell>
          <cell r="L500" t="str">
            <v>F =</v>
          </cell>
          <cell r="M500">
            <v>0.81</v>
          </cell>
        </row>
        <row r="501">
          <cell r="C501" t="str">
            <v>t1 =</v>
          </cell>
          <cell r="D501">
            <v>38.4</v>
          </cell>
          <cell r="E501" t="str">
            <v>*</v>
          </cell>
          <cell r="F501">
            <v>5.12</v>
          </cell>
          <cell r="G501" t="str">
            <v>/</v>
          </cell>
          <cell r="H501">
            <v>60</v>
          </cell>
          <cell r="I501" t="str">
            <v>*</v>
          </cell>
          <cell r="J501">
            <v>0.6</v>
          </cell>
          <cell r="K501" t="str">
            <v>=</v>
          </cell>
          <cell r="L501">
            <v>5.46</v>
          </cell>
        </row>
        <row r="502">
          <cell r="C502" t="str">
            <v>t2=(</v>
          </cell>
          <cell r="D502">
            <v>8</v>
          </cell>
          <cell r="E502" t="str">
            <v>/</v>
          </cell>
          <cell r="F502">
            <v>35</v>
          </cell>
          <cell r="G502" t="str">
            <v>+</v>
          </cell>
          <cell r="H502">
            <v>1</v>
          </cell>
          <cell r="I502" t="str">
            <v>/</v>
          </cell>
          <cell r="J502">
            <v>10</v>
          </cell>
          <cell r="K502" t="str">
            <v>)  *</v>
          </cell>
          <cell r="L502">
            <v>2</v>
          </cell>
          <cell r="M502" t="str">
            <v>*</v>
          </cell>
          <cell r="N502">
            <v>60</v>
          </cell>
        </row>
        <row r="503">
          <cell r="C503" t="str">
            <v>=</v>
          </cell>
          <cell r="D503">
            <v>39</v>
          </cell>
        </row>
        <row r="504">
          <cell r="C504" t="str">
            <v>t3 =</v>
          </cell>
          <cell r="D504">
            <v>0.8</v>
          </cell>
          <cell r="F504" t="str">
            <v>t4 =</v>
          </cell>
          <cell r="G504">
            <v>0.42</v>
          </cell>
        </row>
        <row r="505">
          <cell r="C505" t="str">
            <v>CM =</v>
          </cell>
          <cell r="D505" t="str">
            <v xml:space="preserve"> t1+ t2+ t3+ t4</v>
          </cell>
          <cell r="H505" t="str">
            <v>=</v>
          </cell>
          <cell r="I505">
            <v>45.68</v>
          </cell>
        </row>
        <row r="506">
          <cell r="C506" t="str">
            <v>Q = 60 * q *  F * E / CM</v>
          </cell>
        </row>
        <row r="507">
          <cell r="C507" t="str">
            <v>=</v>
          </cell>
          <cell r="D507">
            <v>8.43</v>
          </cell>
          <cell r="F507" t="str">
            <v>㎥/hr</v>
          </cell>
        </row>
        <row r="509">
          <cell r="C509" t="str">
            <v>노무비</v>
          </cell>
          <cell r="E509">
            <v>16925</v>
          </cell>
          <cell r="G509" t="str">
            <v>/</v>
          </cell>
          <cell r="H509" t="str">
            <v>Q</v>
          </cell>
          <cell r="I509" t="str">
            <v>=</v>
          </cell>
          <cell r="J509">
            <v>2007.7</v>
          </cell>
          <cell r="O509">
            <v>2007.7</v>
          </cell>
          <cell r="P509">
            <v>2007.7</v>
          </cell>
        </row>
        <row r="510">
          <cell r="C510" t="str">
            <v>재료비</v>
          </cell>
          <cell r="E510">
            <v>20447</v>
          </cell>
          <cell r="G510" t="str">
            <v>/</v>
          </cell>
          <cell r="H510" t="str">
            <v>Q</v>
          </cell>
          <cell r="I510" t="str">
            <v>=</v>
          </cell>
          <cell r="J510">
            <v>2425.5</v>
          </cell>
          <cell r="O510">
            <v>2425.5</v>
          </cell>
          <cell r="Q510">
            <v>2425.5</v>
          </cell>
        </row>
        <row r="511">
          <cell r="C511" t="str">
            <v>경  비</v>
          </cell>
          <cell r="E511">
            <v>13741</v>
          </cell>
          <cell r="G511" t="str">
            <v>/</v>
          </cell>
          <cell r="H511" t="str">
            <v>Q</v>
          </cell>
          <cell r="I511" t="str">
            <v>=</v>
          </cell>
          <cell r="J511">
            <v>1630</v>
          </cell>
          <cell r="O511">
            <v>1630</v>
          </cell>
          <cell r="R511">
            <v>1630</v>
          </cell>
        </row>
        <row r="512">
          <cell r="C512" t="str">
            <v>소계</v>
          </cell>
          <cell r="O512">
            <v>6063</v>
          </cell>
          <cell r="P512">
            <v>2007.7</v>
          </cell>
          <cell r="Q512">
            <v>2425.5</v>
          </cell>
          <cell r="R512">
            <v>1630</v>
          </cell>
        </row>
        <row r="514">
          <cell r="B514" t="str">
            <v>3. 할증(1항 및 2항의 4%)</v>
          </cell>
        </row>
        <row r="515">
          <cell r="C515" t="str">
            <v>노무비</v>
          </cell>
          <cell r="E515">
            <v>2007</v>
          </cell>
          <cell r="G515" t="str">
            <v>*</v>
          </cell>
          <cell r="H515">
            <v>0.04</v>
          </cell>
          <cell r="I515" t="str">
            <v>=</v>
          </cell>
          <cell r="J515">
            <v>80.2</v>
          </cell>
          <cell r="O515">
            <v>80.2</v>
          </cell>
          <cell r="P515">
            <v>80.2</v>
          </cell>
        </row>
        <row r="516">
          <cell r="C516" t="str">
            <v>재료비</v>
          </cell>
          <cell r="E516">
            <v>10820</v>
          </cell>
          <cell r="G516" t="str">
            <v>*</v>
          </cell>
          <cell r="H516">
            <v>0.04</v>
          </cell>
          <cell r="I516" t="str">
            <v>=</v>
          </cell>
          <cell r="J516">
            <v>432.8</v>
          </cell>
          <cell r="O516">
            <v>432.8</v>
          </cell>
          <cell r="Q516">
            <v>432.8</v>
          </cell>
        </row>
        <row r="517">
          <cell r="C517" t="str">
            <v>경  비</v>
          </cell>
          <cell r="E517">
            <v>1630</v>
          </cell>
          <cell r="G517" t="str">
            <v>*</v>
          </cell>
          <cell r="H517">
            <v>0.04</v>
          </cell>
          <cell r="I517" t="str">
            <v>=</v>
          </cell>
          <cell r="J517">
            <v>65.2</v>
          </cell>
          <cell r="O517">
            <v>65.2</v>
          </cell>
          <cell r="R517">
            <v>65.2</v>
          </cell>
        </row>
        <row r="518">
          <cell r="C518" t="str">
            <v>소계</v>
          </cell>
          <cell r="O518">
            <v>578</v>
          </cell>
          <cell r="P518">
            <v>80.2</v>
          </cell>
          <cell r="Q518">
            <v>432.8</v>
          </cell>
          <cell r="R518">
            <v>65.2</v>
          </cell>
        </row>
        <row r="520">
          <cell r="B520" t="str">
            <v>4.부설</v>
          </cell>
        </row>
        <row r="521">
          <cell r="C521" t="str">
            <v>100 ㎡당 : A=100 ㎡ * 0.15m = 15 ㎥</v>
          </cell>
        </row>
        <row r="522">
          <cell r="C522" t="str">
            <v>특별인부</v>
          </cell>
          <cell r="E522">
            <v>0.2</v>
          </cell>
          <cell r="F522" t="str">
            <v>*</v>
          </cell>
          <cell r="G522">
            <v>65730</v>
          </cell>
          <cell r="I522" t="str">
            <v>/</v>
          </cell>
          <cell r="J522">
            <v>15</v>
          </cell>
          <cell r="K522" t="str">
            <v>=</v>
          </cell>
          <cell r="L522">
            <v>876</v>
          </cell>
          <cell r="O522">
            <v>876</v>
          </cell>
          <cell r="P522">
            <v>876</v>
          </cell>
        </row>
        <row r="523">
          <cell r="C523" t="str">
            <v>보통인부</v>
          </cell>
          <cell r="E523">
            <v>4</v>
          </cell>
          <cell r="F523" t="str">
            <v>*</v>
          </cell>
          <cell r="G523">
            <v>50680</v>
          </cell>
          <cell r="I523" t="str">
            <v>/</v>
          </cell>
          <cell r="J523">
            <v>15</v>
          </cell>
          <cell r="K523" t="str">
            <v>=</v>
          </cell>
          <cell r="L523">
            <v>13514</v>
          </cell>
          <cell r="O523">
            <v>13514</v>
          </cell>
          <cell r="P523">
            <v>13514</v>
          </cell>
        </row>
        <row r="524">
          <cell r="C524" t="str">
            <v>소계</v>
          </cell>
          <cell r="O524">
            <v>14390</v>
          </cell>
          <cell r="P524">
            <v>14390</v>
          </cell>
        </row>
        <row r="525">
          <cell r="O525">
            <v>29425</v>
          </cell>
          <cell r="P525">
            <v>16477</v>
          </cell>
          <cell r="Q525">
            <v>11253</v>
          </cell>
          <cell r="R525">
            <v>1695</v>
          </cell>
        </row>
        <row r="526">
          <cell r="A526">
            <v>95</v>
          </cell>
          <cell r="B526">
            <v>95.01</v>
          </cell>
          <cell r="C526">
            <v>95.02000000000001</v>
          </cell>
          <cell r="D526">
            <v>95.030000000000015</v>
          </cell>
          <cell r="E526">
            <v>95.04000000000002</v>
          </cell>
          <cell r="F526">
            <v>95.050000000000026</v>
          </cell>
          <cell r="G526">
            <v>95.060000000000031</v>
          </cell>
          <cell r="H526">
            <v>95.070000000000036</v>
          </cell>
          <cell r="I526">
            <v>95.080000000000041</v>
          </cell>
          <cell r="J526">
            <v>95.090000000000046</v>
          </cell>
          <cell r="K526">
            <v>95.100000000000051</v>
          </cell>
          <cell r="L526">
            <v>95.110000000000056</v>
          </cell>
          <cell r="M526">
            <v>95.120000000000061</v>
          </cell>
          <cell r="N526">
            <v>95.130000000000067</v>
          </cell>
          <cell r="O526">
            <v>95.140000000000072</v>
          </cell>
          <cell r="P526">
            <v>95.150000000000077</v>
          </cell>
          <cell r="Q526">
            <v>95.160000000000082</v>
          </cell>
          <cell r="R526">
            <v>95.170000000000087</v>
          </cell>
        </row>
        <row r="527">
          <cell r="E527" t="str">
            <v>산</v>
          </cell>
          <cell r="G527" t="str">
            <v>출</v>
          </cell>
          <cell r="I527" t="str">
            <v>내</v>
          </cell>
          <cell r="K527" t="str">
            <v>역</v>
          </cell>
          <cell r="O527" t="str">
            <v>계</v>
          </cell>
          <cell r="P527" t="str">
            <v>노무비</v>
          </cell>
          <cell r="Q527" t="str">
            <v>재료비</v>
          </cell>
          <cell r="R527" t="str">
            <v>경  비</v>
          </cell>
        </row>
        <row r="529">
          <cell r="A529" t="str">
            <v>말목운반(11ton 화물자동차)</v>
          </cell>
        </row>
        <row r="530">
          <cell r="B530">
            <v>1</v>
          </cell>
          <cell r="C530" t="str">
            <v>조건</v>
          </cell>
        </row>
        <row r="531">
          <cell r="C531" t="str">
            <v>L = 100km 이내적용</v>
          </cell>
        </row>
        <row r="532">
          <cell r="C532" t="str">
            <v>대당적재본수:</v>
          </cell>
          <cell r="F532">
            <v>13</v>
          </cell>
          <cell r="G532" t="str">
            <v>㎥</v>
          </cell>
        </row>
        <row r="534">
          <cell r="B534">
            <v>2</v>
          </cell>
          <cell r="C534" t="str">
            <v>하차비</v>
          </cell>
        </row>
        <row r="535">
          <cell r="C535">
            <v>1916</v>
          </cell>
          <cell r="E535" t="str">
            <v>/</v>
          </cell>
          <cell r="F535">
            <v>1.1000000000000001</v>
          </cell>
          <cell r="G535" t="str">
            <v>*</v>
          </cell>
          <cell r="H535">
            <v>11</v>
          </cell>
          <cell r="I535" t="str">
            <v>/</v>
          </cell>
          <cell r="J535">
            <v>13</v>
          </cell>
          <cell r="K535" t="str">
            <v>=</v>
          </cell>
          <cell r="L535">
            <v>1473.8</v>
          </cell>
          <cell r="O535">
            <v>1473.8</v>
          </cell>
          <cell r="R535">
            <v>1473.8</v>
          </cell>
        </row>
        <row r="537">
          <cell r="B537">
            <v>3</v>
          </cell>
          <cell r="C537" t="str">
            <v>운반비</v>
          </cell>
        </row>
        <row r="538">
          <cell r="C538">
            <v>231780</v>
          </cell>
          <cell r="E538" t="str">
            <v>/</v>
          </cell>
          <cell r="F538">
            <v>1.1000000000000001</v>
          </cell>
          <cell r="G538" t="str">
            <v>/</v>
          </cell>
          <cell r="H538">
            <v>13</v>
          </cell>
          <cell r="I538" t="str">
            <v>=</v>
          </cell>
          <cell r="J538">
            <v>16208.3</v>
          </cell>
          <cell r="O538">
            <v>16208.3</v>
          </cell>
          <cell r="R538">
            <v>16208.3</v>
          </cell>
        </row>
        <row r="560">
          <cell r="O560">
            <v>17682</v>
          </cell>
          <cell r="R560">
            <v>17682</v>
          </cell>
        </row>
        <row r="561">
          <cell r="A561">
            <v>96</v>
          </cell>
          <cell r="B561">
            <v>96.01</v>
          </cell>
          <cell r="C561">
            <v>96.02000000000001</v>
          </cell>
          <cell r="D561">
            <v>96.030000000000015</v>
          </cell>
          <cell r="E561">
            <v>96.04000000000002</v>
          </cell>
          <cell r="F561">
            <v>96.050000000000026</v>
          </cell>
          <cell r="G561">
            <v>96.060000000000031</v>
          </cell>
          <cell r="H561">
            <v>96.070000000000036</v>
          </cell>
          <cell r="I561">
            <v>96.080000000000041</v>
          </cell>
          <cell r="J561">
            <v>96.090000000000046</v>
          </cell>
          <cell r="K561">
            <v>96.100000000000051</v>
          </cell>
          <cell r="L561">
            <v>96.110000000000056</v>
          </cell>
          <cell r="M561">
            <v>96.120000000000061</v>
          </cell>
          <cell r="N561">
            <v>96.130000000000067</v>
          </cell>
          <cell r="O561">
            <v>96.140000000000072</v>
          </cell>
          <cell r="P561">
            <v>96.150000000000077</v>
          </cell>
          <cell r="Q561">
            <v>96.160000000000082</v>
          </cell>
          <cell r="R561">
            <v>96.170000000000087</v>
          </cell>
        </row>
        <row r="562">
          <cell r="E562" t="str">
            <v>산</v>
          </cell>
          <cell r="G562" t="str">
            <v>출</v>
          </cell>
          <cell r="I562" t="str">
            <v>내</v>
          </cell>
          <cell r="K562" t="str">
            <v>역</v>
          </cell>
          <cell r="O562" t="str">
            <v>계</v>
          </cell>
          <cell r="P562" t="str">
            <v>노무비</v>
          </cell>
          <cell r="Q562" t="str">
            <v>재료비</v>
          </cell>
          <cell r="R562" t="str">
            <v>경  비</v>
          </cell>
        </row>
        <row r="564">
          <cell r="A564" t="str">
            <v>호안블럭 운반(23kg/ⓐ)/  ㎡</v>
          </cell>
        </row>
        <row r="565">
          <cell r="B565">
            <v>1</v>
          </cell>
          <cell r="C565" t="str">
            <v>운반비(구역화물 10.5Ton)</v>
          </cell>
        </row>
        <row r="566">
          <cell r="C566" t="str">
            <v>공장 ~ 현장</v>
          </cell>
          <cell r="F566">
            <v>10</v>
          </cell>
          <cell r="G566" t="str">
            <v>Km이내</v>
          </cell>
        </row>
        <row r="567">
          <cell r="C567">
            <v>87720</v>
          </cell>
          <cell r="E567" t="str">
            <v>/</v>
          </cell>
          <cell r="F567">
            <v>1.1000000000000001</v>
          </cell>
          <cell r="G567" t="str">
            <v>/</v>
          </cell>
          <cell r="H567">
            <v>10.5</v>
          </cell>
          <cell r="I567" t="str">
            <v>/</v>
          </cell>
          <cell r="J567">
            <v>1000</v>
          </cell>
          <cell r="K567" t="str">
            <v>*</v>
          </cell>
          <cell r="L567">
            <v>230</v>
          </cell>
          <cell r="M567" t="str">
            <v>=</v>
          </cell>
          <cell r="N567">
            <v>1746.8</v>
          </cell>
          <cell r="O567">
            <v>1746.8</v>
          </cell>
          <cell r="R567">
            <v>1746.8</v>
          </cell>
        </row>
        <row r="569">
          <cell r="B569">
            <v>2</v>
          </cell>
          <cell r="C569" t="str">
            <v>상차비무대</v>
          </cell>
        </row>
        <row r="570">
          <cell r="C570">
            <v>2112</v>
          </cell>
          <cell r="E570" t="str">
            <v>/</v>
          </cell>
          <cell r="F570">
            <v>1.1000000000000001</v>
          </cell>
          <cell r="G570" t="str">
            <v>*</v>
          </cell>
          <cell r="H570">
            <v>1</v>
          </cell>
          <cell r="I570" t="str">
            <v>/</v>
          </cell>
          <cell r="J570">
            <v>1000</v>
          </cell>
          <cell r="K570" t="str">
            <v>*</v>
          </cell>
          <cell r="L570">
            <v>230</v>
          </cell>
          <cell r="M570" t="str">
            <v>=</v>
          </cell>
          <cell r="N570">
            <v>0</v>
          </cell>
          <cell r="O570">
            <v>0</v>
          </cell>
          <cell r="R570">
            <v>0</v>
          </cell>
        </row>
        <row r="572">
          <cell r="B572">
            <v>3</v>
          </cell>
          <cell r="C572" t="str">
            <v>하차비</v>
          </cell>
        </row>
        <row r="573">
          <cell r="C573">
            <v>1916</v>
          </cell>
          <cell r="E573" t="str">
            <v>/</v>
          </cell>
          <cell r="F573">
            <v>1.1000000000000001</v>
          </cell>
          <cell r="G573" t="str">
            <v>*</v>
          </cell>
          <cell r="H573">
            <v>2</v>
          </cell>
          <cell r="I573" t="str">
            <v>/</v>
          </cell>
          <cell r="J573">
            <v>1000</v>
          </cell>
          <cell r="K573" t="str">
            <v>*</v>
          </cell>
          <cell r="L573">
            <v>230</v>
          </cell>
          <cell r="M573" t="str">
            <v>=</v>
          </cell>
          <cell r="N573">
            <v>139.30000000000001</v>
          </cell>
          <cell r="O573">
            <v>139.30000000000001</v>
          </cell>
          <cell r="R573">
            <v>139.30000000000001</v>
          </cell>
        </row>
        <row r="574">
          <cell r="C574" t="str">
            <v>소계</v>
          </cell>
          <cell r="O574">
            <v>1886.1</v>
          </cell>
          <cell r="R574">
            <v>1886.1</v>
          </cell>
        </row>
        <row r="576">
          <cell r="C576" t="str">
            <v>계</v>
          </cell>
          <cell r="O576">
            <v>1886</v>
          </cell>
          <cell r="R576">
            <v>1886</v>
          </cell>
        </row>
        <row r="580">
          <cell r="A580" t="str">
            <v>철선운반 운반  /  kg</v>
          </cell>
        </row>
        <row r="581">
          <cell r="B581">
            <v>1</v>
          </cell>
          <cell r="C581" t="str">
            <v>운반비(구역화물 10.5Ton)</v>
          </cell>
        </row>
        <row r="582">
          <cell r="C582" t="str">
            <v>대전역 ~ 현장 100Km이내</v>
          </cell>
        </row>
        <row r="583">
          <cell r="C583">
            <v>224090</v>
          </cell>
          <cell r="E583" t="str">
            <v>/</v>
          </cell>
          <cell r="F583">
            <v>1.1000000000000001</v>
          </cell>
          <cell r="G583" t="str">
            <v>/</v>
          </cell>
          <cell r="H583">
            <v>10.5</v>
          </cell>
          <cell r="I583" t="str">
            <v>*</v>
          </cell>
          <cell r="J583">
            <v>1E-3</v>
          </cell>
          <cell r="L583" t="str">
            <v>Ton</v>
          </cell>
          <cell r="M583" t="str">
            <v>=</v>
          </cell>
          <cell r="N583">
            <v>19.399999999999999</v>
          </cell>
          <cell r="O583">
            <v>19.399999999999999</v>
          </cell>
          <cell r="R583">
            <v>19.399999999999999</v>
          </cell>
        </row>
        <row r="585">
          <cell r="B585">
            <v>2</v>
          </cell>
          <cell r="C585" t="str">
            <v>상차비무대</v>
          </cell>
        </row>
        <row r="586">
          <cell r="C586">
            <v>2112</v>
          </cell>
          <cell r="E586" t="str">
            <v>/</v>
          </cell>
          <cell r="F586">
            <v>1.1000000000000001</v>
          </cell>
          <cell r="G586" t="str">
            <v>*</v>
          </cell>
          <cell r="H586">
            <v>1E-3</v>
          </cell>
          <cell r="J586" t="str">
            <v>Ton</v>
          </cell>
          <cell r="K586" t="str">
            <v>=</v>
          </cell>
          <cell r="L586">
            <v>1.9</v>
          </cell>
          <cell r="O586">
            <v>1.9</v>
          </cell>
          <cell r="R586">
            <v>1.9</v>
          </cell>
        </row>
        <row r="588">
          <cell r="B588">
            <v>3</v>
          </cell>
          <cell r="C588" t="str">
            <v>하차비</v>
          </cell>
        </row>
        <row r="589">
          <cell r="C589">
            <v>1916</v>
          </cell>
          <cell r="E589" t="str">
            <v>/</v>
          </cell>
          <cell r="F589">
            <v>1.1000000000000001</v>
          </cell>
          <cell r="G589" t="str">
            <v>*</v>
          </cell>
          <cell r="H589">
            <v>1E-3</v>
          </cell>
          <cell r="J589" t="str">
            <v>Ton</v>
          </cell>
          <cell r="K589" t="str">
            <v>=</v>
          </cell>
          <cell r="L589">
            <v>1.7</v>
          </cell>
          <cell r="O589">
            <v>1.7</v>
          </cell>
          <cell r="R589">
            <v>1.7</v>
          </cell>
        </row>
        <row r="590">
          <cell r="C590" t="str">
            <v>소계</v>
          </cell>
          <cell r="O590">
            <v>21.099999999999998</v>
          </cell>
          <cell r="R590">
            <v>21.099999999999998</v>
          </cell>
        </row>
        <row r="592">
          <cell r="C592" t="str">
            <v>계</v>
          </cell>
          <cell r="O592">
            <v>21</v>
          </cell>
          <cell r="R592">
            <v>21</v>
          </cell>
        </row>
        <row r="596">
          <cell r="A596">
            <v>97</v>
          </cell>
          <cell r="B596">
            <v>97.01</v>
          </cell>
          <cell r="C596">
            <v>97.02000000000001</v>
          </cell>
          <cell r="D596">
            <v>97.030000000000015</v>
          </cell>
          <cell r="E596">
            <v>97.04000000000002</v>
          </cell>
          <cell r="F596">
            <v>97.050000000000026</v>
          </cell>
          <cell r="G596">
            <v>97.060000000000031</v>
          </cell>
          <cell r="H596">
            <v>97.070000000000036</v>
          </cell>
          <cell r="I596">
            <v>97.080000000000041</v>
          </cell>
          <cell r="J596">
            <v>97.090000000000046</v>
          </cell>
          <cell r="K596">
            <v>97.100000000000051</v>
          </cell>
          <cell r="L596">
            <v>97.110000000000056</v>
          </cell>
          <cell r="M596">
            <v>97.120000000000061</v>
          </cell>
          <cell r="N596">
            <v>97.130000000000067</v>
          </cell>
          <cell r="O596">
            <v>97.140000000000072</v>
          </cell>
          <cell r="P596">
            <v>97.150000000000077</v>
          </cell>
          <cell r="Q596">
            <v>97.160000000000082</v>
          </cell>
          <cell r="R596">
            <v>97.170000000000087</v>
          </cell>
        </row>
        <row r="597">
          <cell r="E597" t="str">
            <v>산</v>
          </cell>
          <cell r="G597" t="str">
            <v>출</v>
          </cell>
          <cell r="I597" t="str">
            <v>내</v>
          </cell>
          <cell r="K597" t="str">
            <v>역</v>
          </cell>
          <cell r="O597" t="str">
            <v>계</v>
          </cell>
          <cell r="P597" t="str">
            <v>노무비</v>
          </cell>
          <cell r="Q597" t="str">
            <v>재료비</v>
          </cell>
          <cell r="R597" t="str">
            <v>경  비</v>
          </cell>
        </row>
        <row r="599">
          <cell r="A599" t="str">
            <v>철근콘크리트 수로관운반 300C / 본당</v>
          </cell>
        </row>
        <row r="600">
          <cell r="B600">
            <v>1</v>
          </cell>
          <cell r="C600" t="str">
            <v>운반비(구역화물  10.5Ton)</v>
          </cell>
        </row>
        <row r="601">
          <cell r="C601" t="str">
            <v>공장 : 아산시 음봉면 의식리 지내</v>
          </cell>
          <cell r="J601" t="str">
            <v>→</v>
          </cell>
          <cell r="K601">
            <v>10</v>
          </cell>
          <cell r="L601" t="str">
            <v>Km 적용</v>
          </cell>
        </row>
        <row r="602">
          <cell r="C602" t="str">
            <v>본당중량:</v>
          </cell>
          <cell r="E602">
            <v>0.28000000000000003</v>
          </cell>
          <cell r="G602" t="str">
            <v>Ton</v>
          </cell>
        </row>
        <row r="603">
          <cell r="C603" t="str">
            <v>대당적재본수:</v>
          </cell>
          <cell r="F603">
            <v>10.5</v>
          </cell>
          <cell r="G603" t="str">
            <v>Ton</v>
          </cell>
          <cell r="H603" t="str">
            <v>/</v>
          </cell>
          <cell r="I603">
            <v>0.28000000000000003</v>
          </cell>
          <cell r="K603" t="str">
            <v>Ton</v>
          </cell>
          <cell r="L603" t="str">
            <v>=</v>
          </cell>
          <cell r="M603">
            <v>37</v>
          </cell>
          <cell r="N603" t="str">
            <v>본</v>
          </cell>
        </row>
        <row r="604">
          <cell r="C604">
            <v>87720</v>
          </cell>
          <cell r="E604" t="str">
            <v>/</v>
          </cell>
          <cell r="F604">
            <v>1.1000000000000001</v>
          </cell>
          <cell r="G604" t="str">
            <v>/</v>
          </cell>
          <cell r="H604">
            <v>37</v>
          </cell>
          <cell r="I604" t="str">
            <v>=</v>
          </cell>
          <cell r="J604">
            <v>2155</v>
          </cell>
          <cell r="O604">
            <v>2155</v>
          </cell>
          <cell r="R604">
            <v>2155</v>
          </cell>
        </row>
        <row r="605">
          <cell r="B605">
            <v>2</v>
          </cell>
          <cell r="C605" t="str">
            <v>하차비</v>
          </cell>
        </row>
        <row r="606">
          <cell r="C606">
            <v>1916</v>
          </cell>
          <cell r="E606" t="str">
            <v>/</v>
          </cell>
          <cell r="F606">
            <v>1.1000000000000001</v>
          </cell>
          <cell r="G606" t="str">
            <v>*</v>
          </cell>
          <cell r="H606">
            <v>12</v>
          </cell>
          <cell r="I606" t="str">
            <v>/</v>
          </cell>
          <cell r="J606">
            <v>37</v>
          </cell>
          <cell r="K606" t="str">
            <v>=</v>
          </cell>
          <cell r="L606">
            <v>564</v>
          </cell>
          <cell r="O606">
            <v>564</v>
          </cell>
          <cell r="R606">
            <v>564</v>
          </cell>
        </row>
        <row r="607">
          <cell r="C607" t="str">
            <v>계</v>
          </cell>
          <cell r="O607">
            <v>2719</v>
          </cell>
          <cell r="R607">
            <v>2719</v>
          </cell>
        </row>
        <row r="609">
          <cell r="A609" t="str">
            <v>철근콘크리트 수로관운반 400C / 본당</v>
          </cell>
        </row>
        <row r="610">
          <cell r="C610" t="str">
            <v>본당중량:</v>
          </cell>
          <cell r="E610">
            <v>0.41499999999999998</v>
          </cell>
          <cell r="G610" t="str">
            <v>Ton</v>
          </cell>
        </row>
        <row r="611">
          <cell r="C611" t="str">
            <v>대당적재본수:</v>
          </cell>
          <cell r="F611">
            <v>10.5</v>
          </cell>
          <cell r="G611" t="str">
            <v>Ton</v>
          </cell>
          <cell r="H611" t="str">
            <v>/</v>
          </cell>
          <cell r="I611">
            <v>0.41499999999999998</v>
          </cell>
          <cell r="K611" t="str">
            <v>Ton</v>
          </cell>
          <cell r="L611" t="str">
            <v>=</v>
          </cell>
          <cell r="M611">
            <v>25</v>
          </cell>
          <cell r="N611" t="str">
            <v>본</v>
          </cell>
        </row>
        <row r="612">
          <cell r="C612" t="str">
            <v>계</v>
          </cell>
          <cell r="O612">
            <v>3956</v>
          </cell>
          <cell r="R612">
            <v>3956</v>
          </cell>
        </row>
        <row r="614">
          <cell r="A614" t="str">
            <v>철근콘크리트 수로관운반 500A / 본당</v>
          </cell>
        </row>
        <row r="615">
          <cell r="C615" t="str">
            <v>본당중량:</v>
          </cell>
          <cell r="E615">
            <v>0.434</v>
          </cell>
          <cell r="G615" t="str">
            <v>Ton</v>
          </cell>
        </row>
        <row r="616">
          <cell r="C616" t="str">
            <v>대당적재본수:</v>
          </cell>
          <cell r="F616">
            <v>10.5</v>
          </cell>
          <cell r="G616" t="str">
            <v>Ton</v>
          </cell>
          <cell r="H616" t="str">
            <v>/</v>
          </cell>
          <cell r="I616">
            <v>0.434</v>
          </cell>
          <cell r="K616" t="str">
            <v>Ton</v>
          </cell>
          <cell r="L616" t="str">
            <v>=</v>
          </cell>
          <cell r="M616">
            <v>24</v>
          </cell>
          <cell r="N616" t="str">
            <v>본</v>
          </cell>
        </row>
        <row r="617">
          <cell r="C617" t="str">
            <v>계</v>
          </cell>
          <cell r="O617">
            <v>4121</v>
          </cell>
          <cell r="R617">
            <v>4121</v>
          </cell>
        </row>
        <row r="619">
          <cell r="A619" t="str">
            <v>철근콘크리트 수로관운반 500B / 본당</v>
          </cell>
        </row>
        <row r="620">
          <cell r="C620" t="str">
            <v>본당중량:</v>
          </cell>
          <cell r="E620">
            <v>0.47599999999999998</v>
          </cell>
          <cell r="G620" t="str">
            <v>Ton</v>
          </cell>
        </row>
        <row r="621">
          <cell r="C621" t="str">
            <v>대당적재본수:</v>
          </cell>
          <cell r="F621">
            <v>10.5</v>
          </cell>
          <cell r="G621" t="str">
            <v>Ton</v>
          </cell>
          <cell r="H621" t="str">
            <v>/</v>
          </cell>
          <cell r="I621">
            <v>0.47599999999999998</v>
          </cell>
          <cell r="K621" t="str">
            <v>Ton</v>
          </cell>
          <cell r="L621" t="str">
            <v>=</v>
          </cell>
          <cell r="M621">
            <v>22</v>
          </cell>
          <cell r="N621" t="str">
            <v>본</v>
          </cell>
        </row>
        <row r="622">
          <cell r="C622" t="str">
            <v>계</v>
          </cell>
          <cell r="O622">
            <v>4495</v>
          </cell>
          <cell r="R622">
            <v>4495</v>
          </cell>
        </row>
        <row r="624">
          <cell r="A624" t="str">
            <v>철근콘크리트 수로관운반 500C / 본당</v>
          </cell>
        </row>
        <row r="625">
          <cell r="C625" t="str">
            <v>본당중량:</v>
          </cell>
          <cell r="E625">
            <v>0.56999999999999995</v>
          </cell>
          <cell r="G625" t="str">
            <v>Ton</v>
          </cell>
        </row>
        <row r="626">
          <cell r="C626" t="str">
            <v>대당적재본수:</v>
          </cell>
          <cell r="F626">
            <v>10.5</v>
          </cell>
          <cell r="G626" t="str">
            <v>Ton</v>
          </cell>
          <cell r="H626" t="str">
            <v>/</v>
          </cell>
          <cell r="I626">
            <v>0.56999999999999995</v>
          </cell>
          <cell r="K626" t="str">
            <v>Ton</v>
          </cell>
          <cell r="L626" t="str">
            <v>=</v>
          </cell>
          <cell r="M626">
            <v>18</v>
          </cell>
          <cell r="N626" t="str">
            <v>본</v>
          </cell>
        </row>
        <row r="627">
          <cell r="C627" t="str">
            <v>계</v>
          </cell>
          <cell r="O627">
            <v>5494</v>
          </cell>
          <cell r="R627">
            <v>5494</v>
          </cell>
        </row>
        <row r="631">
          <cell r="A631">
            <v>98</v>
          </cell>
          <cell r="B631">
            <v>98.01</v>
          </cell>
          <cell r="C631">
            <v>98.02000000000001</v>
          </cell>
          <cell r="D631">
            <v>98.030000000000015</v>
          </cell>
          <cell r="E631">
            <v>98.04000000000002</v>
          </cell>
          <cell r="F631">
            <v>98.050000000000026</v>
          </cell>
          <cell r="G631">
            <v>98.060000000000031</v>
          </cell>
          <cell r="H631">
            <v>98.070000000000036</v>
          </cell>
          <cell r="I631">
            <v>98.080000000000041</v>
          </cell>
          <cell r="J631">
            <v>98.090000000000046</v>
          </cell>
          <cell r="K631">
            <v>98.100000000000051</v>
          </cell>
          <cell r="L631">
            <v>98.110000000000056</v>
          </cell>
          <cell r="M631">
            <v>98.120000000000061</v>
          </cell>
          <cell r="N631">
            <v>98.130000000000067</v>
          </cell>
          <cell r="O631">
            <v>98.140000000000072</v>
          </cell>
          <cell r="P631">
            <v>98.150000000000077</v>
          </cell>
          <cell r="Q631">
            <v>98.160000000000082</v>
          </cell>
          <cell r="R631">
            <v>98.170000000000087</v>
          </cell>
        </row>
        <row r="632">
          <cell r="E632" t="str">
            <v>산</v>
          </cell>
          <cell r="G632" t="str">
            <v>출</v>
          </cell>
          <cell r="I632" t="str">
            <v>내</v>
          </cell>
          <cell r="K632" t="str">
            <v>역</v>
          </cell>
          <cell r="O632" t="str">
            <v>계</v>
          </cell>
          <cell r="P632" t="str">
            <v>노무비</v>
          </cell>
          <cell r="Q632" t="str">
            <v>재료비</v>
          </cell>
          <cell r="R632" t="str">
            <v>경  비</v>
          </cell>
        </row>
        <row r="634">
          <cell r="A634" t="str">
            <v>철근콘크리트 수로관운반 600B / 본당</v>
          </cell>
        </row>
        <row r="635">
          <cell r="C635" t="str">
            <v>본당중량:</v>
          </cell>
          <cell r="E635">
            <v>0.68</v>
          </cell>
          <cell r="G635" t="str">
            <v>Ton</v>
          </cell>
        </row>
        <row r="636">
          <cell r="C636" t="str">
            <v>대당적재본수:</v>
          </cell>
          <cell r="F636">
            <v>10.5</v>
          </cell>
          <cell r="G636" t="str">
            <v>Ton</v>
          </cell>
          <cell r="H636" t="str">
            <v>/</v>
          </cell>
          <cell r="I636">
            <v>0.68</v>
          </cell>
          <cell r="K636" t="str">
            <v>Ton</v>
          </cell>
          <cell r="L636" t="str">
            <v>=</v>
          </cell>
          <cell r="M636">
            <v>15</v>
          </cell>
          <cell r="N636" t="str">
            <v>본</v>
          </cell>
        </row>
        <row r="637">
          <cell r="C637" t="str">
            <v>계</v>
          </cell>
          <cell r="O637">
            <v>6593</v>
          </cell>
          <cell r="R637">
            <v>6593</v>
          </cell>
        </row>
        <row r="639">
          <cell r="A639" t="str">
            <v>철근콘크리트 수로관운반 600C / 본당</v>
          </cell>
        </row>
        <row r="640">
          <cell r="C640" t="str">
            <v>본당중량:</v>
          </cell>
          <cell r="E640">
            <v>0.77500000000000002</v>
          </cell>
          <cell r="G640" t="str">
            <v>Ton</v>
          </cell>
        </row>
        <row r="641">
          <cell r="C641" t="str">
            <v>대당적재본수:</v>
          </cell>
          <cell r="F641">
            <v>10.5</v>
          </cell>
          <cell r="G641" t="str">
            <v>Ton</v>
          </cell>
          <cell r="H641" t="str">
            <v>/</v>
          </cell>
          <cell r="I641">
            <v>0.77500000000000002</v>
          </cell>
          <cell r="K641" t="str">
            <v>Ton</v>
          </cell>
          <cell r="L641" t="str">
            <v>=</v>
          </cell>
          <cell r="M641">
            <v>13</v>
          </cell>
          <cell r="N641" t="str">
            <v>본</v>
          </cell>
        </row>
        <row r="642">
          <cell r="C642" t="str">
            <v>계</v>
          </cell>
          <cell r="O642">
            <v>7608</v>
          </cell>
          <cell r="R642">
            <v>7608</v>
          </cell>
        </row>
        <row r="644">
          <cell r="A644" t="str">
            <v>철근콘크리트 수로관운반 700 / 본당</v>
          </cell>
        </row>
        <row r="645">
          <cell r="C645" t="str">
            <v>본당중량:</v>
          </cell>
          <cell r="E645">
            <v>0.79</v>
          </cell>
          <cell r="G645" t="str">
            <v>Ton</v>
          </cell>
        </row>
        <row r="646">
          <cell r="C646" t="str">
            <v>대당적재본수:</v>
          </cell>
          <cell r="F646">
            <v>10.5</v>
          </cell>
          <cell r="G646" t="str">
            <v>Ton</v>
          </cell>
          <cell r="H646" t="str">
            <v>/</v>
          </cell>
          <cell r="I646">
            <v>0.79</v>
          </cell>
          <cell r="K646" t="str">
            <v>Ton</v>
          </cell>
          <cell r="L646" t="str">
            <v>=</v>
          </cell>
          <cell r="M646">
            <v>13</v>
          </cell>
          <cell r="N646" t="str">
            <v>본</v>
          </cell>
        </row>
        <row r="647">
          <cell r="C647" t="str">
            <v>계</v>
          </cell>
          <cell r="O647">
            <v>7608</v>
          </cell>
          <cell r="R647">
            <v>7608</v>
          </cell>
        </row>
        <row r="649">
          <cell r="A649" t="str">
            <v>철근콘크리트 수로관운반 1000C / 본당</v>
          </cell>
        </row>
        <row r="650">
          <cell r="C650" t="str">
            <v>본당중량:</v>
          </cell>
          <cell r="E650">
            <v>1.5</v>
          </cell>
          <cell r="G650" t="str">
            <v>Ton</v>
          </cell>
        </row>
        <row r="651">
          <cell r="C651" t="str">
            <v>대당적재본수:</v>
          </cell>
          <cell r="F651">
            <v>10.5</v>
          </cell>
          <cell r="G651" t="str">
            <v>Ton</v>
          </cell>
          <cell r="H651" t="str">
            <v>/</v>
          </cell>
          <cell r="I651">
            <v>1.5</v>
          </cell>
          <cell r="K651" t="str">
            <v>Ton</v>
          </cell>
          <cell r="L651" t="str">
            <v>=</v>
          </cell>
          <cell r="M651">
            <v>7</v>
          </cell>
          <cell r="N651" t="str">
            <v>본</v>
          </cell>
        </row>
        <row r="652">
          <cell r="C652" t="str">
            <v>계</v>
          </cell>
          <cell r="O652">
            <v>14129</v>
          </cell>
          <cell r="R652">
            <v>14129</v>
          </cell>
        </row>
        <row r="654">
          <cell r="A654" t="str">
            <v>철근콘크리트 수로관운반 1500B / 본당</v>
          </cell>
        </row>
        <row r="655">
          <cell r="C655" t="str">
            <v>본당중량:</v>
          </cell>
          <cell r="E655">
            <v>2100</v>
          </cell>
          <cell r="G655" t="str">
            <v>Ton</v>
          </cell>
        </row>
        <row r="656">
          <cell r="C656" t="str">
            <v>대당적재본수:</v>
          </cell>
          <cell r="F656">
            <v>10.5</v>
          </cell>
          <cell r="G656" t="str">
            <v>Ton</v>
          </cell>
          <cell r="H656" t="str">
            <v>/</v>
          </cell>
          <cell r="I656">
            <v>2.1</v>
          </cell>
          <cell r="K656" t="str">
            <v>Ton</v>
          </cell>
          <cell r="L656" t="str">
            <v>=</v>
          </cell>
          <cell r="M656">
            <v>5</v>
          </cell>
          <cell r="N656" t="str">
            <v>본</v>
          </cell>
        </row>
        <row r="657">
          <cell r="C657" t="str">
            <v>계</v>
          </cell>
          <cell r="O657">
            <v>19781</v>
          </cell>
          <cell r="R657">
            <v>19781</v>
          </cell>
        </row>
      </sheetData>
      <sheetData sheetId="7" refreshError="1">
        <row r="1">
          <cell r="A1">
            <v>-1</v>
          </cell>
          <cell r="B1">
            <v>-0.99</v>
          </cell>
          <cell r="C1">
            <v>-0.98</v>
          </cell>
          <cell r="D1">
            <v>-0.97</v>
          </cell>
          <cell r="E1">
            <v>-0.96</v>
          </cell>
          <cell r="F1">
            <v>-0.95</v>
          </cell>
          <cell r="G1">
            <v>-0.94</v>
          </cell>
          <cell r="H1">
            <v>-0.92999999999999994</v>
          </cell>
          <cell r="I1">
            <v>-0.91999999999999993</v>
          </cell>
          <cell r="J1">
            <v>-0.90999999999999992</v>
          </cell>
          <cell r="K1">
            <v>-0.89999999999999991</v>
          </cell>
          <cell r="L1">
            <v>-0.8899999999999999</v>
          </cell>
          <cell r="M1">
            <v>-0.87999999999999989</v>
          </cell>
          <cell r="N1">
            <v>-0.86999999999999988</v>
          </cell>
          <cell r="O1">
            <v>-0.85999999999999988</v>
          </cell>
          <cell r="P1">
            <v>-0.84999999999999987</v>
          </cell>
          <cell r="Q1">
            <v>-0.83999999999999986</v>
          </cell>
          <cell r="R1">
            <v>-0.82999999999999985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이중벽 폴리에틸렌관 부설및 접합(본당6/M)</v>
          </cell>
        </row>
        <row r="5">
          <cell r="B5">
            <v>1</v>
          </cell>
          <cell r="C5" t="str">
            <v>재료비(관.기초모래.접합관)별산</v>
          </cell>
        </row>
        <row r="6">
          <cell r="B6">
            <v>2</v>
          </cell>
          <cell r="C6" t="str">
            <v>융착기(75mm) / 본당</v>
          </cell>
          <cell r="O6">
            <v>657</v>
          </cell>
          <cell r="R6">
            <v>657</v>
          </cell>
        </row>
        <row r="7">
          <cell r="B7">
            <v>3</v>
          </cell>
          <cell r="C7" t="str">
            <v>발전기(25KW) / 본당</v>
          </cell>
          <cell r="O7">
            <v>21060</v>
          </cell>
          <cell r="P7">
            <v>12437</v>
          </cell>
          <cell r="Q7">
            <v>5249</v>
          </cell>
          <cell r="R7">
            <v>3374</v>
          </cell>
        </row>
        <row r="8">
          <cell r="B8">
            <v>4</v>
          </cell>
          <cell r="C8" t="str">
            <v xml:space="preserve">크레인(트럭10ton) / 본당 </v>
          </cell>
          <cell r="O8">
            <v>57414</v>
          </cell>
          <cell r="P8">
            <v>31747</v>
          </cell>
          <cell r="Q8">
            <v>4457</v>
          </cell>
          <cell r="R8">
            <v>21210</v>
          </cell>
        </row>
        <row r="9">
          <cell r="B9">
            <v>5</v>
          </cell>
          <cell r="C9" t="str">
            <v>보통인부</v>
          </cell>
          <cell r="O9">
            <v>50680</v>
          </cell>
          <cell r="P9">
            <v>50680</v>
          </cell>
        </row>
        <row r="10">
          <cell r="B10">
            <v>6</v>
          </cell>
          <cell r="C10" t="str">
            <v>배관공</v>
          </cell>
          <cell r="O10">
            <v>76820</v>
          </cell>
          <cell r="P10">
            <v>76820</v>
          </cell>
        </row>
        <row r="11">
          <cell r="I11" t="str">
            <v>(원수:관경별적용)/본당</v>
          </cell>
        </row>
        <row r="12">
          <cell r="B12" t="str">
            <v>공    종</v>
          </cell>
          <cell r="E12" t="str">
            <v>원수</v>
          </cell>
          <cell r="F12" t="str">
            <v>총  계</v>
          </cell>
          <cell r="H12" t="str">
            <v>노무비</v>
          </cell>
          <cell r="J12" t="str">
            <v>재료비</v>
          </cell>
          <cell r="L12" t="str">
            <v>경  비</v>
          </cell>
        </row>
        <row r="13">
          <cell r="B13" t="str">
            <v>본관.이음관</v>
          </cell>
          <cell r="J13" t="str">
            <v>별</v>
          </cell>
          <cell r="K13" t="str">
            <v>산</v>
          </cell>
        </row>
        <row r="14">
          <cell r="B14" t="str">
            <v>기 초 자 재</v>
          </cell>
          <cell r="J14" t="str">
            <v>별</v>
          </cell>
          <cell r="K14" t="str">
            <v>산</v>
          </cell>
        </row>
        <row r="15">
          <cell r="B15" t="str">
            <v>융착기 75mm</v>
          </cell>
          <cell r="F15">
            <v>657</v>
          </cell>
          <cell r="L15">
            <v>657</v>
          </cell>
        </row>
        <row r="16">
          <cell r="B16" t="str">
            <v>발전기 25KW</v>
          </cell>
          <cell r="F16">
            <v>21060</v>
          </cell>
          <cell r="H16">
            <v>12437</v>
          </cell>
          <cell r="J16">
            <v>5249</v>
          </cell>
          <cell r="L16">
            <v>3374</v>
          </cell>
        </row>
        <row r="17">
          <cell r="B17" t="str">
            <v>크레인10ton</v>
          </cell>
          <cell r="F17">
            <v>57414</v>
          </cell>
          <cell r="H17">
            <v>31747</v>
          </cell>
          <cell r="J17">
            <v>4457</v>
          </cell>
          <cell r="L17">
            <v>21210</v>
          </cell>
        </row>
        <row r="18">
          <cell r="B18" t="str">
            <v>보 통 인 부</v>
          </cell>
          <cell r="F18">
            <v>50680</v>
          </cell>
          <cell r="H18">
            <v>50680</v>
          </cell>
        </row>
        <row r="19">
          <cell r="B19" t="str">
            <v>배  관  공</v>
          </cell>
          <cell r="F19">
            <v>76820</v>
          </cell>
          <cell r="H19">
            <v>76820</v>
          </cell>
        </row>
        <row r="20">
          <cell r="B20" t="str">
            <v>`99 건설표준품셈 제19-23장 참조(P630)</v>
          </cell>
        </row>
        <row r="21">
          <cell r="A21" t="str">
            <v>코드</v>
          </cell>
          <cell r="B21" t="str">
            <v>관   경</v>
          </cell>
          <cell r="E21" t="str">
            <v>배관공</v>
          </cell>
          <cell r="G21" t="str">
            <v>보통인부</v>
          </cell>
          <cell r="I21" t="str">
            <v>크레인</v>
          </cell>
          <cell r="K21" t="str">
            <v>융착기</v>
          </cell>
          <cell r="M21" t="str">
            <v>발전기</v>
          </cell>
          <cell r="O21" t="str">
            <v>관 경별 부설접합비/본당(6M)</v>
          </cell>
        </row>
        <row r="22">
          <cell r="A22">
            <v>-10</v>
          </cell>
          <cell r="B22" t="str">
            <v>Φ200mm</v>
          </cell>
          <cell r="E22" t="str">
            <v>0.22</v>
          </cell>
          <cell r="F22" t="str">
            <v>인</v>
          </cell>
          <cell r="G22">
            <v>0.22</v>
          </cell>
          <cell r="H22" t="str">
            <v>인</v>
          </cell>
          <cell r="K22">
            <v>0.17</v>
          </cell>
          <cell r="L22" t="str">
            <v>hr</v>
          </cell>
          <cell r="M22">
            <v>0.17</v>
          </cell>
          <cell r="N22" t="str">
            <v>hr</v>
          </cell>
          <cell r="O22">
            <v>31741</v>
          </cell>
          <cell r="P22">
            <v>30164</v>
          </cell>
          <cell r="Q22">
            <v>892</v>
          </cell>
          <cell r="R22">
            <v>685</v>
          </cell>
        </row>
        <row r="23">
          <cell r="A23">
            <v>-11</v>
          </cell>
          <cell r="B23" t="str">
            <v>Φ250mm</v>
          </cell>
          <cell r="E23" t="str">
            <v>0.23</v>
          </cell>
          <cell r="F23" t="str">
            <v>인</v>
          </cell>
          <cell r="G23">
            <v>0.23</v>
          </cell>
          <cell r="H23" t="str">
            <v>인</v>
          </cell>
          <cell r="K23">
            <v>0.18</v>
          </cell>
          <cell r="L23" t="str">
            <v>hr</v>
          </cell>
          <cell r="M23">
            <v>0.18</v>
          </cell>
          <cell r="N23" t="str">
            <v>hr</v>
          </cell>
          <cell r="O23">
            <v>33232</v>
          </cell>
          <cell r="P23">
            <v>31563</v>
          </cell>
          <cell r="Q23">
            <v>944</v>
          </cell>
          <cell r="R23">
            <v>725</v>
          </cell>
        </row>
        <row r="24">
          <cell r="A24">
            <v>-12</v>
          </cell>
          <cell r="B24" t="str">
            <v>Φ300mm</v>
          </cell>
          <cell r="E24" t="str">
            <v>0.25</v>
          </cell>
          <cell r="F24" t="str">
            <v>인</v>
          </cell>
          <cell r="G24">
            <v>0.25</v>
          </cell>
          <cell r="H24" t="str">
            <v>인</v>
          </cell>
          <cell r="K24">
            <v>0.2</v>
          </cell>
          <cell r="L24" t="str">
            <v>hr</v>
          </cell>
          <cell r="M24">
            <v>0.2</v>
          </cell>
          <cell r="N24" t="str">
            <v>hr</v>
          </cell>
          <cell r="O24">
            <v>36217</v>
          </cell>
          <cell r="P24">
            <v>34362</v>
          </cell>
          <cell r="Q24">
            <v>1049</v>
          </cell>
          <cell r="R24">
            <v>806</v>
          </cell>
        </row>
        <row r="25">
          <cell r="A25">
            <v>-13</v>
          </cell>
          <cell r="B25" t="str">
            <v>Φ350mm</v>
          </cell>
          <cell r="E25">
            <v>0.28000000000000003</v>
          </cell>
          <cell r="F25" t="str">
            <v>인</v>
          </cell>
          <cell r="G25">
            <v>0.28000000000000003</v>
          </cell>
          <cell r="H25" t="str">
            <v>인</v>
          </cell>
          <cell r="K25">
            <v>0.23</v>
          </cell>
          <cell r="L25" t="str">
            <v>hr</v>
          </cell>
          <cell r="M25">
            <v>0.23</v>
          </cell>
          <cell r="N25" t="str">
            <v>hr</v>
          </cell>
          <cell r="O25">
            <v>40694</v>
          </cell>
          <cell r="P25">
            <v>38560</v>
          </cell>
          <cell r="Q25">
            <v>1207</v>
          </cell>
          <cell r="R25">
            <v>927</v>
          </cell>
        </row>
        <row r="26">
          <cell r="A26">
            <v>-14</v>
          </cell>
          <cell r="B26" t="str">
            <v>Φ400mm</v>
          </cell>
          <cell r="E26">
            <v>0.33</v>
          </cell>
          <cell r="F26" t="str">
            <v>인</v>
          </cell>
          <cell r="G26">
            <v>0.5</v>
          </cell>
          <cell r="H26" t="str">
            <v>인</v>
          </cell>
          <cell r="K26">
            <v>0.27</v>
          </cell>
          <cell r="L26" t="str">
            <v>hr</v>
          </cell>
          <cell r="M26">
            <v>0.27</v>
          </cell>
          <cell r="N26" t="str">
            <v>hr</v>
          </cell>
          <cell r="O26">
            <v>60997</v>
          </cell>
          <cell r="P26">
            <v>58492</v>
          </cell>
          <cell r="Q26">
            <v>1417</v>
          </cell>
          <cell r="R26">
            <v>1088</v>
          </cell>
        </row>
        <row r="27">
          <cell r="A27">
            <v>-15</v>
          </cell>
          <cell r="B27" t="str">
            <v>Φ450mm</v>
          </cell>
          <cell r="E27">
            <v>0.4</v>
          </cell>
          <cell r="F27" t="str">
            <v>인</v>
          </cell>
          <cell r="G27">
            <v>0.6</v>
          </cell>
          <cell r="H27" t="str">
            <v>인</v>
          </cell>
          <cell r="K27">
            <v>0.32</v>
          </cell>
          <cell r="L27" t="str">
            <v>hr</v>
          </cell>
          <cell r="M27">
            <v>0.32</v>
          </cell>
          <cell r="N27" t="str">
            <v>hr</v>
          </cell>
          <cell r="O27">
            <v>73311</v>
          </cell>
          <cell r="P27">
            <v>70343</v>
          </cell>
          <cell r="Q27">
            <v>1679</v>
          </cell>
          <cell r="R27">
            <v>1289</v>
          </cell>
        </row>
        <row r="28">
          <cell r="A28">
            <v>-16</v>
          </cell>
          <cell r="B28" t="str">
            <v>Φ500m</v>
          </cell>
          <cell r="E28">
            <v>0.48</v>
          </cell>
          <cell r="F28" t="str">
            <v>인</v>
          </cell>
          <cell r="G28">
            <v>0.7</v>
          </cell>
          <cell r="H28" t="str">
            <v>인</v>
          </cell>
          <cell r="K28">
            <v>0.38</v>
          </cell>
          <cell r="L28" t="str">
            <v>hr</v>
          </cell>
          <cell r="M28">
            <v>0.38</v>
          </cell>
          <cell r="N28" t="str">
            <v>hr</v>
          </cell>
          <cell r="O28">
            <v>86351</v>
          </cell>
          <cell r="P28">
            <v>82826</v>
          </cell>
          <cell r="Q28">
            <v>1994</v>
          </cell>
          <cell r="R28">
            <v>1531</v>
          </cell>
        </row>
        <row r="29">
          <cell r="A29">
            <v>-17</v>
          </cell>
          <cell r="B29" t="str">
            <v>Φ600mm</v>
          </cell>
          <cell r="E29">
            <v>0.32</v>
          </cell>
          <cell r="F29" t="str">
            <v>인</v>
          </cell>
          <cell r="G29">
            <v>0.32</v>
          </cell>
          <cell r="H29" t="str">
            <v>인</v>
          </cell>
          <cell r="I29">
            <v>0.42</v>
          </cell>
          <cell r="J29" t="str">
            <v>hr</v>
          </cell>
          <cell r="K29">
            <v>0.45</v>
          </cell>
          <cell r="L29" t="str">
            <v>hr</v>
          </cell>
          <cell r="M29">
            <v>0.45</v>
          </cell>
          <cell r="N29" t="str">
            <v>hr</v>
          </cell>
          <cell r="O29">
            <v>74685</v>
          </cell>
          <cell r="P29">
            <v>59730</v>
          </cell>
          <cell r="Q29">
            <v>4233</v>
          </cell>
          <cell r="R29">
            <v>10722</v>
          </cell>
        </row>
        <row r="30">
          <cell r="A30">
            <v>-18</v>
          </cell>
          <cell r="B30" t="str">
            <v>Φ700mm</v>
          </cell>
          <cell r="E30">
            <v>0.34</v>
          </cell>
          <cell r="F30" t="str">
            <v>인</v>
          </cell>
          <cell r="G30">
            <v>0.34</v>
          </cell>
          <cell r="H30" t="str">
            <v>인</v>
          </cell>
          <cell r="I30">
            <v>0.5</v>
          </cell>
          <cell r="J30" t="str">
            <v>hr</v>
          </cell>
          <cell r="K30">
            <v>0.53</v>
          </cell>
          <cell r="L30" t="str">
            <v>hr</v>
          </cell>
          <cell r="M30">
            <v>0.53</v>
          </cell>
          <cell r="N30" t="str">
            <v>hr</v>
          </cell>
          <cell r="O30">
            <v>83566</v>
          </cell>
          <cell r="P30">
            <v>65815</v>
          </cell>
          <cell r="Q30">
            <v>5010</v>
          </cell>
          <cell r="R30">
            <v>12741</v>
          </cell>
        </row>
        <row r="31">
          <cell r="A31">
            <v>-19</v>
          </cell>
          <cell r="B31" t="str">
            <v>Φ800mm</v>
          </cell>
          <cell r="E31">
            <v>0.36</v>
          </cell>
          <cell r="F31" t="str">
            <v>인</v>
          </cell>
          <cell r="G31">
            <v>0.43</v>
          </cell>
          <cell r="H31" t="str">
            <v>인</v>
          </cell>
          <cell r="I31">
            <v>0.57999999999999996</v>
          </cell>
          <cell r="J31" t="str">
            <v>hr</v>
          </cell>
          <cell r="K31">
            <v>0.62</v>
          </cell>
          <cell r="L31" t="str">
            <v>hr</v>
          </cell>
          <cell r="M31">
            <v>0.62</v>
          </cell>
          <cell r="N31" t="str">
            <v>hr</v>
          </cell>
          <cell r="O31">
            <v>98041</v>
          </cell>
          <cell r="P31">
            <v>77401</v>
          </cell>
          <cell r="Q31">
            <v>5839</v>
          </cell>
          <cell r="R31">
            <v>14801</v>
          </cell>
        </row>
        <row r="32">
          <cell r="A32">
            <v>-20</v>
          </cell>
          <cell r="B32" t="str">
            <v>Φ900mm</v>
          </cell>
          <cell r="E32">
            <v>0.43</v>
          </cell>
          <cell r="F32" t="str">
            <v>인</v>
          </cell>
          <cell r="G32">
            <v>0.65</v>
          </cell>
          <cell r="H32" t="str">
            <v>인</v>
          </cell>
          <cell r="I32">
            <v>0.67</v>
          </cell>
          <cell r="J32" t="str">
            <v>hr</v>
          </cell>
          <cell r="K32">
            <v>0.72</v>
          </cell>
          <cell r="L32" t="str">
            <v>hr</v>
          </cell>
          <cell r="M32">
            <v>0.72</v>
          </cell>
          <cell r="N32" t="str">
            <v>hr</v>
          </cell>
          <cell r="O32">
            <v>125828</v>
          </cell>
          <cell r="P32">
            <v>101950</v>
          </cell>
          <cell r="Q32">
            <v>6765</v>
          </cell>
          <cell r="R32">
            <v>17113</v>
          </cell>
        </row>
        <row r="33">
          <cell r="A33">
            <v>-21</v>
          </cell>
          <cell r="B33" t="str">
            <v>Φ1000mm</v>
          </cell>
          <cell r="E33">
            <v>0.45</v>
          </cell>
          <cell r="F33" t="str">
            <v>인</v>
          </cell>
          <cell r="G33">
            <v>0.69</v>
          </cell>
          <cell r="H33" t="str">
            <v>인</v>
          </cell>
          <cell r="I33">
            <v>0.75</v>
          </cell>
          <cell r="J33" t="str">
            <v>hr</v>
          </cell>
          <cell r="K33">
            <v>0.83</v>
          </cell>
          <cell r="L33" t="str">
            <v>hr</v>
          </cell>
          <cell r="M33">
            <v>0.83</v>
          </cell>
          <cell r="N33" t="str">
            <v>hr</v>
          </cell>
          <cell r="O33">
            <v>136896</v>
          </cell>
          <cell r="P33">
            <v>109944</v>
          </cell>
          <cell r="Q33">
            <v>7699</v>
          </cell>
          <cell r="R33">
            <v>19253</v>
          </cell>
        </row>
        <row r="34">
          <cell r="A34">
            <v>-22</v>
          </cell>
          <cell r="B34" t="str">
            <v>Φ1200mm</v>
          </cell>
          <cell r="E34">
            <v>0.5</v>
          </cell>
          <cell r="F34" t="str">
            <v>인</v>
          </cell>
          <cell r="G34">
            <v>0.74</v>
          </cell>
          <cell r="H34" t="str">
            <v>인</v>
          </cell>
          <cell r="I34">
            <v>0.92</v>
          </cell>
          <cell r="J34" t="str">
            <v>hr</v>
          </cell>
          <cell r="K34">
            <v>0.95</v>
          </cell>
          <cell r="L34" t="str">
            <v>hr</v>
          </cell>
          <cell r="M34">
            <v>0.95</v>
          </cell>
          <cell r="N34" t="str">
            <v>hr</v>
          </cell>
          <cell r="O34">
            <v>155637</v>
          </cell>
          <cell r="P34">
            <v>123209</v>
          </cell>
          <cell r="Q34">
            <v>9086</v>
          </cell>
          <cell r="R34">
            <v>23342</v>
          </cell>
        </row>
        <row r="35">
          <cell r="A35">
            <v>-23</v>
          </cell>
          <cell r="B35" t="str">
            <v>Φ1400mm</v>
          </cell>
          <cell r="E35">
            <v>0.52</v>
          </cell>
          <cell r="F35" t="str">
            <v>인</v>
          </cell>
          <cell r="G35">
            <v>0.77</v>
          </cell>
          <cell r="H35" t="str">
            <v>인</v>
          </cell>
          <cell r="I35">
            <v>1</v>
          </cell>
          <cell r="J35" t="str">
            <v>hr</v>
          </cell>
          <cell r="K35">
            <v>1.08</v>
          </cell>
          <cell r="L35" t="str">
            <v>hr</v>
          </cell>
          <cell r="M35">
            <v>1.08</v>
          </cell>
          <cell r="N35" t="str">
            <v>hr</v>
          </cell>
          <cell r="O35">
            <v>166371</v>
          </cell>
          <cell r="P35">
            <v>130683</v>
          </cell>
          <cell r="Q35">
            <v>10125</v>
          </cell>
          <cell r="R35">
            <v>25563</v>
          </cell>
        </row>
        <row r="36">
          <cell r="A36">
            <v>-3</v>
          </cell>
          <cell r="B36">
            <v>-2.99</v>
          </cell>
          <cell r="C36">
            <v>-2.9800000000000004</v>
          </cell>
          <cell r="D36">
            <v>-2.9700000000000006</v>
          </cell>
          <cell r="E36">
            <v>-2.9600000000000009</v>
          </cell>
          <cell r="F36">
            <v>-2.9500000000000011</v>
          </cell>
          <cell r="G36">
            <v>-2.9400000000000013</v>
          </cell>
          <cell r="H36">
            <v>-2.9300000000000015</v>
          </cell>
          <cell r="I36">
            <v>-2.9200000000000017</v>
          </cell>
          <cell r="J36">
            <v>-2.9100000000000019</v>
          </cell>
          <cell r="K36">
            <v>-2.9000000000000021</v>
          </cell>
          <cell r="L36">
            <v>-2.8900000000000023</v>
          </cell>
          <cell r="M36">
            <v>-2.8800000000000026</v>
          </cell>
          <cell r="N36">
            <v>-2.8700000000000028</v>
          </cell>
          <cell r="O36">
            <v>-2.860000000000003</v>
          </cell>
          <cell r="P36">
            <v>-2.8500000000000032</v>
          </cell>
          <cell r="Q36">
            <v>-2.8400000000000034</v>
          </cell>
          <cell r="R36">
            <v>-2.8300000000000036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SPL-S 관부설및 접합(본당 6/M)</v>
          </cell>
        </row>
        <row r="40">
          <cell r="B40">
            <v>1</v>
          </cell>
          <cell r="C40" t="str">
            <v>재료비(관.기초모래.접합관)별산</v>
          </cell>
        </row>
        <row r="41">
          <cell r="B41">
            <v>2</v>
          </cell>
          <cell r="C41" t="str">
            <v xml:space="preserve">크레인(트럭10ton) / 본당 </v>
          </cell>
          <cell r="O41">
            <v>57414</v>
          </cell>
          <cell r="P41">
            <v>31747</v>
          </cell>
          <cell r="Q41">
            <v>4457</v>
          </cell>
          <cell r="R41">
            <v>21210</v>
          </cell>
        </row>
        <row r="42">
          <cell r="B42">
            <v>3</v>
          </cell>
          <cell r="C42" t="str">
            <v>보통인부</v>
          </cell>
          <cell r="O42">
            <v>50680</v>
          </cell>
          <cell r="P42">
            <v>50680</v>
          </cell>
        </row>
        <row r="43">
          <cell r="B43">
            <v>4</v>
          </cell>
          <cell r="C43" t="str">
            <v>배관공</v>
          </cell>
          <cell r="O43">
            <v>76820</v>
          </cell>
          <cell r="P43">
            <v>76820</v>
          </cell>
        </row>
        <row r="45">
          <cell r="I45" t="str">
            <v>(원수:관경별적용)/본당</v>
          </cell>
        </row>
        <row r="46">
          <cell r="B46" t="str">
            <v>공    종</v>
          </cell>
          <cell r="E46" t="str">
            <v>원수</v>
          </cell>
          <cell r="F46" t="str">
            <v>총  계</v>
          </cell>
          <cell r="H46" t="str">
            <v>노무비</v>
          </cell>
          <cell r="J46" t="str">
            <v>재료비</v>
          </cell>
          <cell r="L46" t="str">
            <v>경  비</v>
          </cell>
        </row>
        <row r="47">
          <cell r="B47" t="str">
            <v>본관.이음관</v>
          </cell>
          <cell r="J47" t="str">
            <v>별</v>
          </cell>
          <cell r="K47" t="str">
            <v>산</v>
          </cell>
        </row>
        <row r="48">
          <cell r="B48" t="str">
            <v>기 초 자 재</v>
          </cell>
          <cell r="J48" t="str">
            <v>별</v>
          </cell>
          <cell r="K48" t="str">
            <v>산</v>
          </cell>
        </row>
        <row r="49">
          <cell r="B49" t="str">
            <v>L  P  G(kg)</v>
          </cell>
          <cell r="F49">
            <v>984</v>
          </cell>
          <cell r="J49">
            <v>984</v>
          </cell>
        </row>
        <row r="50">
          <cell r="B50" t="str">
            <v>크레인10ton</v>
          </cell>
          <cell r="F50">
            <v>57414</v>
          </cell>
          <cell r="H50">
            <v>31747</v>
          </cell>
          <cell r="J50">
            <v>4457</v>
          </cell>
          <cell r="L50">
            <v>21210</v>
          </cell>
        </row>
        <row r="51">
          <cell r="B51" t="str">
            <v>배  관   공</v>
          </cell>
          <cell r="F51">
            <v>76820</v>
          </cell>
          <cell r="H51">
            <v>76820</v>
          </cell>
        </row>
        <row r="52">
          <cell r="B52" t="str">
            <v>보 통 인 부</v>
          </cell>
          <cell r="F52">
            <v>50680</v>
          </cell>
          <cell r="H52">
            <v>50680</v>
          </cell>
        </row>
        <row r="56">
          <cell r="A56" t="str">
            <v>코드</v>
          </cell>
          <cell r="D56" t="str">
            <v>관   경</v>
          </cell>
          <cell r="G56" t="str">
            <v>배관공</v>
          </cell>
          <cell r="I56" t="str">
            <v>보통인부</v>
          </cell>
          <cell r="K56" t="str">
            <v>크 레 인</v>
          </cell>
          <cell r="M56" t="str">
            <v>LPG(kg)</v>
          </cell>
          <cell r="O56" t="str">
            <v>관 경별 부설접합비/본당(6M)</v>
          </cell>
        </row>
        <row r="57">
          <cell r="A57">
            <v>-30</v>
          </cell>
          <cell r="D57" t="str">
            <v>Φ200mm</v>
          </cell>
          <cell r="G57">
            <v>0.15</v>
          </cell>
          <cell r="H57" t="str">
            <v>인</v>
          </cell>
          <cell r="I57">
            <v>0.15</v>
          </cell>
          <cell r="J57" t="str">
            <v>인</v>
          </cell>
          <cell r="M57">
            <v>0.25</v>
          </cell>
          <cell r="O57">
            <v>19371</v>
          </cell>
          <cell r="P57">
            <v>19125</v>
          </cell>
          <cell r="Q57">
            <v>246</v>
          </cell>
        </row>
        <row r="58">
          <cell r="A58">
            <v>-31</v>
          </cell>
          <cell r="D58" t="str">
            <v>Φ250mm</v>
          </cell>
          <cell r="G58">
            <v>0.16</v>
          </cell>
          <cell r="H58" t="str">
            <v>인</v>
          </cell>
          <cell r="I58">
            <v>0.16</v>
          </cell>
          <cell r="J58" t="str">
            <v>인</v>
          </cell>
          <cell r="M58">
            <v>0.3</v>
          </cell>
          <cell r="O58">
            <v>20695</v>
          </cell>
          <cell r="P58">
            <v>20400</v>
          </cell>
          <cell r="Q58">
            <v>295</v>
          </cell>
        </row>
        <row r="59">
          <cell r="A59">
            <v>-32</v>
          </cell>
          <cell r="D59" t="str">
            <v>Φ300mm</v>
          </cell>
          <cell r="G59">
            <v>0.18</v>
          </cell>
          <cell r="H59" t="str">
            <v>인</v>
          </cell>
          <cell r="I59">
            <v>0.18</v>
          </cell>
          <cell r="J59" t="str">
            <v>인</v>
          </cell>
          <cell r="M59">
            <v>0.35</v>
          </cell>
          <cell r="O59">
            <v>23294</v>
          </cell>
          <cell r="P59">
            <v>22950</v>
          </cell>
          <cell r="Q59">
            <v>344</v>
          </cell>
        </row>
        <row r="60">
          <cell r="A60">
            <v>-33</v>
          </cell>
          <cell r="D60" t="str">
            <v>Φ350mm</v>
          </cell>
          <cell r="G60">
            <v>0.2</v>
          </cell>
          <cell r="H60" t="str">
            <v>인</v>
          </cell>
          <cell r="I60">
            <v>0.2</v>
          </cell>
          <cell r="J60" t="str">
            <v>인</v>
          </cell>
          <cell r="M60">
            <v>0.4</v>
          </cell>
          <cell r="O60">
            <v>25893</v>
          </cell>
          <cell r="P60">
            <v>25500</v>
          </cell>
          <cell r="Q60">
            <v>393</v>
          </cell>
        </row>
        <row r="61">
          <cell r="A61">
            <v>-34</v>
          </cell>
          <cell r="D61" t="str">
            <v>Φ400mm</v>
          </cell>
          <cell r="G61">
            <v>0.23</v>
          </cell>
          <cell r="H61" t="str">
            <v>인</v>
          </cell>
          <cell r="I61">
            <v>0.35</v>
          </cell>
          <cell r="J61" t="str">
            <v>인</v>
          </cell>
          <cell r="M61">
            <v>0.45</v>
          </cell>
          <cell r="O61">
            <v>35848</v>
          </cell>
          <cell r="P61">
            <v>35406</v>
          </cell>
          <cell r="Q61">
            <v>442</v>
          </cell>
        </row>
        <row r="62">
          <cell r="A62">
            <v>-35</v>
          </cell>
          <cell r="D62" t="str">
            <v>Φ450mm</v>
          </cell>
          <cell r="G62">
            <v>0.28000000000000003</v>
          </cell>
          <cell r="H62" t="str">
            <v>인</v>
          </cell>
          <cell r="I62">
            <v>0.42</v>
          </cell>
          <cell r="J62" t="str">
            <v>인</v>
          </cell>
          <cell r="M62">
            <v>0.5</v>
          </cell>
          <cell r="O62">
            <v>43287</v>
          </cell>
          <cell r="P62">
            <v>42795</v>
          </cell>
          <cell r="Q62">
            <v>492</v>
          </cell>
        </row>
        <row r="63">
          <cell r="A63">
            <v>-36</v>
          </cell>
          <cell r="D63" t="str">
            <v>Φ500m</v>
          </cell>
          <cell r="G63">
            <v>0.34</v>
          </cell>
          <cell r="H63" t="str">
            <v>인</v>
          </cell>
          <cell r="I63">
            <v>0.49</v>
          </cell>
          <cell r="J63" t="str">
            <v>인</v>
          </cell>
          <cell r="M63">
            <v>0.55000000000000004</v>
          </cell>
          <cell r="O63">
            <v>51493</v>
          </cell>
          <cell r="P63">
            <v>50952</v>
          </cell>
          <cell r="Q63">
            <v>541</v>
          </cell>
        </row>
        <row r="64">
          <cell r="A64">
            <v>-37</v>
          </cell>
          <cell r="D64" t="str">
            <v>Φ600mm</v>
          </cell>
          <cell r="G64">
            <v>0.23</v>
          </cell>
          <cell r="H64" t="str">
            <v>인</v>
          </cell>
          <cell r="I64">
            <v>0.23</v>
          </cell>
          <cell r="J64" t="str">
            <v>인</v>
          </cell>
          <cell r="K64">
            <v>0.3</v>
          </cell>
          <cell r="L64" t="str">
            <v>hr</v>
          </cell>
          <cell r="M64">
            <v>0.6</v>
          </cell>
          <cell r="O64">
            <v>47139</v>
          </cell>
          <cell r="P64">
            <v>38849</v>
          </cell>
          <cell r="Q64">
            <v>1927</v>
          </cell>
          <cell r="R64">
            <v>6363</v>
          </cell>
        </row>
        <row r="65">
          <cell r="A65">
            <v>-38</v>
          </cell>
          <cell r="D65" t="str">
            <v>Φ700mm</v>
          </cell>
          <cell r="G65">
            <v>0.24</v>
          </cell>
          <cell r="H65" t="str">
            <v>인</v>
          </cell>
          <cell r="I65">
            <v>0.24</v>
          </cell>
          <cell r="J65" t="str">
            <v>인</v>
          </cell>
          <cell r="K65">
            <v>0.35</v>
          </cell>
          <cell r="L65" t="str">
            <v>hr</v>
          </cell>
          <cell r="M65">
            <v>0.65</v>
          </cell>
          <cell r="O65">
            <v>49773</v>
          </cell>
          <cell r="P65">
            <v>41711</v>
          </cell>
          <cell r="Q65">
            <v>639</v>
          </cell>
          <cell r="R65">
            <v>7423</v>
          </cell>
        </row>
        <row r="66">
          <cell r="A66">
            <v>-39</v>
          </cell>
          <cell r="D66" t="str">
            <v>Φ800mm</v>
          </cell>
          <cell r="G66">
            <v>0.26</v>
          </cell>
          <cell r="H66" t="str">
            <v>인</v>
          </cell>
          <cell r="I66">
            <v>0.3</v>
          </cell>
          <cell r="J66" t="str">
            <v>인</v>
          </cell>
          <cell r="K66">
            <v>0.41</v>
          </cell>
          <cell r="L66" t="str">
            <v>hr</v>
          </cell>
          <cell r="M66">
            <v>0.7</v>
          </cell>
          <cell r="O66">
            <v>57577</v>
          </cell>
          <cell r="P66">
            <v>48193</v>
          </cell>
          <cell r="Q66">
            <v>688</v>
          </cell>
          <cell r="R66">
            <v>8696</v>
          </cell>
        </row>
        <row r="67">
          <cell r="A67">
            <v>-40</v>
          </cell>
          <cell r="D67" t="str">
            <v>Φ900mm</v>
          </cell>
          <cell r="G67">
            <v>0.3</v>
          </cell>
          <cell r="H67" t="str">
            <v>인</v>
          </cell>
          <cell r="I67">
            <v>0.46</v>
          </cell>
          <cell r="J67" t="str">
            <v>인</v>
          </cell>
          <cell r="K67">
            <v>0.47</v>
          </cell>
          <cell r="L67" t="str">
            <v>hr</v>
          </cell>
          <cell r="M67">
            <v>0.85</v>
          </cell>
          <cell r="O67">
            <v>72083</v>
          </cell>
          <cell r="P67">
            <v>61279</v>
          </cell>
          <cell r="Q67">
            <v>836</v>
          </cell>
          <cell r="R67">
            <v>9968</v>
          </cell>
        </row>
        <row r="68">
          <cell r="A68">
            <v>-41</v>
          </cell>
          <cell r="D68" t="str">
            <v>Φ1000mm</v>
          </cell>
          <cell r="G68">
            <v>0.32</v>
          </cell>
          <cell r="H68" t="str">
            <v>인</v>
          </cell>
          <cell r="I68">
            <v>0.48</v>
          </cell>
          <cell r="J68" t="str">
            <v>인</v>
          </cell>
          <cell r="K68">
            <v>0.53</v>
          </cell>
          <cell r="L68" t="str">
            <v>hr</v>
          </cell>
          <cell r="M68">
            <v>0.9</v>
          </cell>
          <cell r="O68">
            <v>77860</v>
          </cell>
          <cell r="P68">
            <v>65734</v>
          </cell>
          <cell r="Q68">
            <v>885</v>
          </cell>
          <cell r="R68">
            <v>11241</v>
          </cell>
        </row>
        <row r="69">
          <cell r="A69">
            <v>-42</v>
          </cell>
          <cell r="D69" t="str">
            <v>Φ1200mm</v>
          </cell>
          <cell r="G69">
            <v>0.35</v>
          </cell>
          <cell r="H69" t="str">
            <v>인</v>
          </cell>
          <cell r="I69">
            <v>0.52</v>
          </cell>
          <cell r="J69" t="str">
            <v>인</v>
          </cell>
          <cell r="K69">
            <v>0.65</v>
          </cell>
          <cell r="L69" t="str">
            <v>hr</v>
          </cell>
          <cell r="M69">
            <v>1</v>
          </cell>
          <cell r="O69">
            <v>88646</v>
          </cell>
          <cell r="P69">
            <v>73876</v>
          </cell>
          <cell r="Q69">
            <v>984</v>
          </cell>
          <cell r="R69">
            <v>13786</v>
          </cell>
        </row>
        <row r="70">
          <cell r="A70">
            <v>-43</v>
          </cell>
          <cell r="D70" t="str">
            <v>Φ1500mm</v>
          </cell>
          <cell r="G70">
            <v>0.37</v>
          </cell>
          <cell r="H70" t="str">
            <v>인</v>
          </cell>
          <cell r="I70">
            <v>0.54</v>
          </cell>
          <cell r="J70" t="str">
            <v>인</v>
          </cell>
          <cell r="K70">
            <v>0.7</v>
          </cell>
          <cell r="L70" t="str">
            <v>hr</v>
          </cell>
          <cell r="M70">
            <v>1.2</v>
          </cell>
          <cell r="O70">
            <v>94040</v>
          </cell>
          <cell r="P70">
            <v>78013</v>
          </cell>
          <cell r="Q70">
            <v>1180</v>
          </cell>
          <cell r="R70">
            <v>14847</v>
          </cell>
        </row>
        <row r="71">
          <cell r="A71">
            <v>-5</v>
          </cell>
          <cell r="B71">
            <v>-4.99</v>
          </cell>
          <cell r="C71">
            <v>-4.9800000000000004</v>
          </cell>
          <cell r="D71">
            <v>-4.9700000000000006</v>
          </cell>
          <cell r="E71">
            <v>-4.9600000000000009</v>
          </cell>
          <cell r="F71">
            <v>-4.9500000000000011</v>
          </cell>
          <cell r="G71">
            <v>-4.9400000000000013</v>
          </cell>
          <cell r="H71">
            <v>-4.9300000000000015</v>
          </cell>
          <cell r="I71">
            <v>-4.9200000000000017</v>
          </cell>
          <cell r="J71">
            <v>-4.9100000000000019</v>
          </cell>
          <cell r="K71">
            <v>-4.9000000000000021</v>
          </cell>
          <cell r="L71">
            <v>-4.8900000000000023</v>
          </cell>
          <cell r="M71">
            <v>-4.8800000000000026</v>
          </cell>
          <cell r="N71">
            <v>-4.8700000000000028</v>
          </cell>
          <cell r="O71">
            <v>-4.860000000000003</v>
          </cell>
          <cell r="P71">
            <v>-4.8500000000000032</v>
          </cell>
          <cell r="Q71">
            <v>-4.8400000000000034</v>
          </cell>
          <cell r="R71">
            <v>-4.8300000000000036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흄관(소겟B형)부설및 접합 / 본당(2.5M)</v>
          </cell>
        </row>
        <row r="75">
          <cell r="B75">
            <v>1</v>
          </cell>
          <cell r="C75" t="str">
            <v>재료비(흄관.고무링.레미콘)별산</v>
          </cell>
        </row>
        <row r="76">
          <cell r="B76">
            <v>2</v>
          </cell>
          <cell r="C76" t="str">
            <v>기초콘크리트타설(인력)</v>
          </cell>
          <cell r="O76">
            <v>27189</v>
          </cell>
          <cell r="P76">
            <v>27189</v>
          </cell>
        </row>
        <row r="77">
          <cell r="B77">
            <v>3</v>
          </cell>
          <cell r="C77" t="str">
            <v>합판거푸집(6회)</v>
          </cell>
          <cell r="O77">
            <v>16235</v>
          </cell>
          <cell r="P77">
            <v>12845</v>
          </cell>
          <cell r="Q77">
            <v>3390</v>
          </cell>
        </row>
        <row r="78">
          <cell r="B78">
            <v>4</v>
          </cell>
          <cell r="C78" t="str">
            <v>모르터(1:2)</v>
          </cell>
          <cell r="O78">
            <v>121452</v>
          </cell>
          <cell r="P78">
            <v>52377</v>
          </cell>
          <cell r="Q78">
            <v>59832</v>
          </cell>
          <cell r="R78">
            <v>9243</v>
          </cell>
        </row>
        <row r="79">
          <cell r="B79">
            <v>5</v>
          </cell>
          <cell r="C79" t="str">
            <v>배관공</v>
          </cell>
          <cell r="O79">
            <v>76820</v>
          </cell>
          <cell r="P79">
            <v>76820</v>
          </cell>
        </row>
        <row r="80">
          <cell r="B80">
            <v>6</v>
          </cell>
          <cell r="C80" t="str">
            <v>보통인부</v>
          </cell>
          <cell r="O80">
            <v>50680</v>
          </cell>
          <cell r="P80">
            <v>50680</v>
          </cell>
        </row>
        <row r="81">
          <cell r="B81">
            <v>7</v>
          </cell>
          <cell r="C81" t="str">
            <v>크레인(트럭10ton)</v>
          </cell>
          <cell r="O81">
            <v>57414</v>
          </cell>
          <cell r="P81">
            <v>31747</v>
          </cell>
          <cell r="Q81">
            <v>4457</v>
          </cell>
          <cell r="R81">
            <v>21210</v>
          </cell>
        </row>
        <row r="82">
          <cell r="I82" t="str">
            <v xml:space="preserve"> (원수:관경별적용)/본당</v>
          </cell>
        </row>
        <row r="83">
          <cell r="B83" t="str">
            <v>공    종</v>
          </cell>
          <cell r="E83" t="str">
            <v>원수</v>
          </cell>
          <cell r="F83" t="str">
            <v>총  계</v>
          </cell>
          <cell r="H83" t="str">
            <v>노무비</v>
          </cell>
          <cell r="J83" t="str">
            <v>재료비</v>
          </cell>
          <cell r="L83" t="str">
            <v>경  비</v>
          </cell>
        </row>
        <row r="84">
          <cell r="B84" t="str">
            <v>흄관.고무링</v>
          </cell>
          <cell r="J84" t="str">
            <v>별</v>
          </cell>
          <cell r="K84" t="str">
            <v>산</v>
          </cell>
        </row>
        <row r="85">
          <cell r="B85" t="str">
            <v>레미콘</v>
          </cell>
          <cell r="J85" t="str">
            <v>별</v>
          </cell>
          <cell r="K85" t="str">
            <v>산</v>
          </cell>
        </row>
        <row r="86">
          <cell r="B86" t="str">
            <v>레미콘 타설</v>
          </cell>
          <cell r="F86">
            <v>27189</v>
          </cell>
          <cell r="H86">
            <v>27189</v>
          </cell>
        </row>
        <row r="87">
          <cell r="B87" t="str">
            <v>합판거푸집</v>
          </cell>
          <cell r="F87">
            <v>16235</v>
          </cell>
          <cell r="H87">
            <v>12845</v>
          </cell>
          <cell r="J87">
            <v>3390</v>
          </cell>
        </row>
        <row r="88">
          <cell r="B88" t="str">
            <v>모르터</v>
          </cell>
          <cell r="F88">
            <v>121452</v>
          </cell>
          <cell r="H88">
            <v>52377</v>
          </cell>
          <cell r="J88">
            <v>59832</v>
          </cell>
          <cell r="L88">
            <v>9243</v>
          </cell>
        </row>
        <row r="89">
          <cell r="B89" t="str">
            <v>배관공</v>
          </cell>
          <cell r="F89">
            <v>76820</v>
          </cell>
          <cell r="H89">
            <v>76820</v>
          </cell>
        </row>
        <row r="90">
          <cell r="B90" t="str">
            <v>보통인부</v>
          </cell>
          <cell r="F90">
            <v>50680</v>
          </cell>
          <cell r="H90">
            <v>50680</v>
          </cell>
        </row>
        <row r="91">
          <cell r="B91" t="str">
            <v>크레인10ton</v>
          </cell>
          <cell r="F91">
            <v>57414</v>
          </cell>
          <cell r="H91">
            <v>31747</v>
          </cell>
          <cell r="J91">
            <v>4457</v>
          </cell>
          <cell r="L91">
            <v>21210</v>
          </cell>
        </row>
        <row r="92">
          <cell r="A92" t="str">
            <v>`99건설표준품셈 제19-4장 참조(P595)</v>
          </cell>
        </row>
        <row r="93">
          <cell r="A93" t="str">
            <v>관</v>
          </cell>
          <cell r="B93" t="str">
            <v>경</v>
          </cell>
          <cell r="C93" t="str">
            <v>레미콘</v>
          </cell>
          <cell r="E93" t="str">
            <v>거푸집</v>
          </cell>
          <cell r="G93" t="str">
            <v>모르터</v>
          </cell>
          <cell r="I93" t="str">
            <v>배관공</v>
          </cell>
          <cell r="K93" t="str">
            <v>보통인부</v>
          </cell>
          <cell r="M93" t="str">
            <v>크레인</v>
          </cell>
          <cell r="O93" t="str">
            <v>관 경별 부설접합비/본당(2.5M)</v>
          </cell>
        </row>
        <row r="94">
          <cell r="A94" t="str">
            <v>단</v>
          </cell>
          <cell r="B94" t="str">
            <v>위</v>
          </cell>
          <cell r="C94" t="str">
            <v>( ㎥ )</v>
          </cell>
          <cell r="E94" t="str">
            <v>( ㎡ )</v>
          </cell>
          <cell r="G94" t="str">
            <v>( ㎥ )</v>
          </cell>
          <cell r="I94" t="str">
            <v>( 인 )</v>
          </cell>
          <cell r="K94" t="str">
            <v>( 인 )</v>
          </cell>
          <cell r="M94" t="str">
            <v>( hr )</v>
          </cell>
          <cell r="O94" t="str">
            <v>계</v>
          </cell>
          <cell r="P94" t="str">
            <v>노 무 비</v>
          </cell>
          <cell r="Q94" t="str">
            <v>재 료 비</v>
          </cell>
          <cell r="R94" t="str">
            <v>경   비</v>
          </cell>
        </row>
        <row r="95">
          <cell r="A95">
            <v>300</v>
          </cell>
          <cell r="C95">
            <v>0.14699999999999999</v>
          </cell>
          <cell r="E95">
            <v>0.76500000000000001</v>
          </cell>
          <cell r="G95">
            <v>5.7999999999999996E-3</v>
          </cell>
          <cell r="I95">
            <v>0.18</v>
          </cell>
          <cell r="K95">
            <v>0.95</v>
          </cell>
          <cell r="O95">
            <v>79093</v>
          </cell>
          <cell r="P95">
            <v>76100</v>
          </cell>
          <cell r="Q95">
            <v>2940</v>
          </cell>
          <cell r="R95">
            <v>53</v>
          </cell>
        </row>
        <row r="96">
          <cell r="A96">
            <v>400</v>
          </cell>
          <cell r="C96">
            <v>0.192</v>
          </cell>
          <cell r="E96">
            <v>0.84499999999999997</v>
          </cell>
          <cell r="G96">
            <v>7.7999999999999996E-3</v>
          </cell>
          <cell r="I96">
            <v>0.2</v>
          </cell>
          <cell r="K96">
            <v>0.43</v>
          </cell>
          <cell r="M96">
            <v>0.45</v>
          </cell>
          <cell r="O96">
            <v>82877.11559999999</v>
          </cell>
          <cell r="P96">
            <v>67925.11559999999</v>
          </cell>
          <cell r="Q96">
            <v>5336</v>
          </cell>
          <cell r="R96">
            <v>9616</v>
          </cell>
        </row>
        <row r="97">
          <cell r="A97">
            <v>450</v>
          </cell>
          <cell r="C97">
            <v>0.215</v>
          </cell>
          <cell r="E97">
            <v>0.88500000000000001</v>
          </cell>
          <cell r="G97">
            <v>8.9999999999999993E-3</v>
          </cell>
          <cell r="I97">
            <v>0.23</v>
          </cell>
          <cell r="K97">
            <v>0.55000000000000004</v>
          </cell>
          <cell r="M97">
            <v>0.5</v>
          </cell>
          <cell r="O97">
            <v>95555</v>
          </cell>
          <cell r="P97">
            <v>79100</v>
          </cell>
          <cell r="Q97">
            <v>5767</v>
          </cell>
          <cell r="R97">
            <v>10688</v>
          </cell>
        </row>
        <row r="98">
          <cell r="A98">
            <v>500</v>
          </cell>
          <cell r="C98">
            <v>0.32200000000000001</v>
          </cell>
          <cell r="E98">
            <v>1.175</v>
          </cell>
          <cell r="G98">
            <v>0.01</v>
          </cell>
          <cell r="I98">
            <v>0.25</v>
          </cell>
          <cell r="K98">
            <v>0.98</v>
          </cell>
          <cell r="M98">
            <v>0.57999999999999996</v>
          </cell>
          <cell r="O98">
            <v>131216</v>
          </cell>
          <cell r="P98">
            <v>111656</v>
          </cell>
          <cell r="Q98">
            <v>7166</v>
          </cell>
          <cell r="R98">
            <v>12394</v>
          </cell>
        </row>
        <row r="99">
          <cell r="A99">
            <v>600</v>
          </cell>
          <cell r="C99">
            <v>0.38500000000000001</v>
          </cell>
          <cell r="E99">
            <v>1.26</v>
          </cell>
          <cell r="G99">
            <v>1.2E-2</v>
          </cell>
          <cell r="I99">
            <v>0.33</v>
          </cell>
          <cell r="K99">
            <v>1.03</v>
          </cell>
          <cell r="M99">
            <v>0.68</v>
          </cell>
          <cell r="O99">
            <v>148972</v>
          </cell>
          <cell r="P99">
            <v>126419</v>
          </cell>
          <cell r="Q99">
            <v>8020</v>
          </cell>
          <cell r="R99">
            <v>14533</v>
          </cell>
        </row>
        <row r="100">
          <cell r="A100">
            <v>700</v>
          </cell>
          <cell r="C100">
            <v>0.48699999999999999</v>
          </cell>
          <cell r="E100">
            <v>1.345</v>
          </cell>
          <cell r="G100">
            <v>1.4E-2</v>
          </cell>
          <cell r="I100">
            <v>0.38</v>
          </cell>
          <cell r="K100">
            <v>1.75</v>
          </cell>
          <cell r="M100">
            <v>0.8</v>
          </cell>
          <cell r="O100">
            <v>200589</v>
          </cell>
          <cell r="P100">
            <v>174530</v>
          </cell>
          <cell r="Q100">
            <v>8962</v>
          </cell>
          <cell r="R100">
            <v>17097</v>
          </cell>
        </row>
        <row r="101">
          <cell r="A101">
            <v>800</v>
          </cell>
          <cell r="C101">
            <v>0.68500000000000005</v>
          </cell>
          <cell r="E101">
            <v>1.68</v>
          </cell>
          <cell r="G101">
            <v>1.6E-2</v>
          </cell>
          <cell r="I101">
            <v>0.45</v>
          </cell>
          <cell r="K101">
            <v>2.21</v>
          </cell>
          <cell r="M101">
            <v>0.9</v>
          </cell>
          <cell r="O101">
            <v>246085</v>
          </cell>
          <cell r="P101">
            <v>216186</v>
          </cell>
          <cell r="Q101">
            <v>10663</v>
          </cell>
          <cell r="R101">
            <v>19236</v>
          </cell>
        </row>
        <row r="102">
          <cell r="A102">
            <v>900</v>
          </cell>
          <cell r="C102">
            <v>0.79500000000000004</v>
          </cell>
          <cell r="E102">
            <v>1.7649999999999999</v>
          </cell>
          <cell r="G102">
            <v>1.7999999999999999E-2</v>
          </cell>
          <cell r="I102">
            <v>0.53</v>
          </cell>
          <cell r="K102">
            <v>2.71</v>
          </cell>
          <cell r="M102">
            <v>1.03</v>
          </cell>
          <cell r="O102">
            <v>289649</v>
          </cell>
          <cell r="P102">
            <v>255986</v>
          </cell>
          <cell r="Q102">
            <v>11651</v>
          </cell>
          <cell r="R102">
            <v>22012</v>
          </cell>
        </row>
        <row r="103">
          <cell r="A103">
            <v>1000</v>
          </cell>
          <cell r="C103">
            <v>0.91500000000000004</v>
          </cell>
          <cell r="E103">
            <v>1.85</v>
          </cell>
          <cell r="G103">
            <v>2.98E-2</v>
          </cell>
          <cell r="I103">
            <v>0.6</v>
          </cell>
          <cell r="K103">
            <v>3.2</v>
          </cell>
          <cell r="M103">
            <v>1.1499999999999999</v>
          </cell>
          <cell r="O103">
            <v>332825</v>
          </cell>
          <cell r="P103">
            <v>294979</v>
          </cell>
          <cell r="Q103">
            <v>13180</v>
          </cell>
          <cell r="R103">
            <v>24666</v>
          </cell>
        </row>
        <row r="104">
          <cell r="A104">
            <v>1100</v>
          </cell>
          <cell r="C104">
            <v>1.1819999999999999</v>
          </cell>
          <cell r="E104">
            <v>2.1800000000000002</v>
          </cell>
          <cell r="G104">
            <v>3.2500000000000001E-2</v>
          </cell>
          <cell r="I104">
            <v>0.68</v>
          </cell>
          <cell r="K104">
            <v>3.93</v>
          </cell>
          <cell r="M104">
            <v>1.25</v>
          </cell>
          <cell r="O104">
            <v>394652</v>
          </cell>
          <cell r="P104">
            <v>352935</v>
          </cell>
          <cell r="Q104">
            <v>14905</v>
          </cell>
          <cell r="R104">
            <v>26812</v>
          </cell>
        </row>
        <row r="105">
          <cell r="A105">
            <v>1200</v>
          </cell>
          <cell r="C105">
            <v>1.355</v>
          </cell>
          <cell r="E105">
            <v>2.2650000000000001</v>
          </cell>
          <cell r="G105">
            <v>3.5499999999999997E-2</v>
          </cell>
          <cell r="I105">
            <v>0.78</v>
          </cell>
          <cell r="K105">
            <v>4.9400000000000004</v>
          </cell>
          <cell r="M105">
            <v>1.38</v>
          </cell>
          <cell r="O105">
            <v>467434</v>
          </cell>
          <cell r="P105">
            <v>421884</v>
          </cell>
          <cell r="Q105">
            <v>15953</v>
          </cell>
          <cell r="R105">
            <v>29597</v>
          </cell>
        </row>
        <row r="106">
          <cell r="A106">
            <v>-1003</v>
          </cell>
          <cell r="B106">
            <v>-1002.99</v>
          </cell>
          <cell r="C106">
            <v>-1002.98</v>
          </cell>
          <cell r="D106">
            <v>-1002.97</v>
          </cell>
          <cell r="E106">
            <v>-1002.96</v>
          </cell>
          <cell r="F106">
            <v>-1002.95</v>
          </cell>
          <cell r="G106">
            <v>-1002.94</v>
          </cell>
          <cell r="H106">
            <v>-1002.9300000000001</v>
          </cell>
          <cell r="I106">
            <v>-1002.9200000000001</v>
          </cell>
          <cell r="J106">
            <v>-1002.9100000000001</v>
          </cell>
          <cell r="K106">
            <v>-1002.9000000000001</v>
          </cell>
          <cell r="L106">
            <v>-1002.8900000000001</v>
          </cell>
          <cell r="M106">
            <v>-1002.8800000000001</v>
          </cell>
          <cell r="N106">
            <v>-1002.8700000000001</v>
          </cell>
          <cell r="O106">
            <v>-1002.8600000000001</v>
          </cell>
          <cell r="P106">
            <v>-1002.8500000000001</v>
          </cell>
          <cell r="Q106">
            <v>-1002.8400000000001</v>
          </cell>
          <cell r="R106">
            <v>-1002.8300000000002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철근콘크리트 수로관설치</v>
          </cell>
          <cell r="G109" t="str">
            <v>(2m, 300C - 1500B)본당</v>
          </cell>
          <cell r="O109">
            <v>3.5</v>
          </cell>
          <cell r="P109">
            <v>7</v>
          </cell>
        </row>
        <row r="110">
          <cell r="O110">
            <v>2</v>
          </cell>
        </row>
        <row r="111">
          <cell r="B111">
            <v>1</v>
          </cell>
          <cell r="C111" t="str">
            <v>재료비(수로관.모래별도)</v>
          </cell>
        </row>
        <row r="112">
          <cell r="B112">
            <v>2</v>
          </cell>
          <cell r="C112" t="str">
            <v>특별인부</v>
          </cell>
          <cell r="O112">
            <v>65730</v>
          </cell>
          <cell r="P112">
            <v>65730</v>
          </cell>
        </row>
        <row r="113">
          <cell r="B113">
            <v>3</v>
          </cell>
          <cell r="C113" t="str">
            <v>보통인부</v>
          </cell>
          <cell r="O113">
            <v>50680</v>
          </cell>
          <cell r="P113">
            <v>50680</v>
          </cell>
        </row>
        <row r="114">
          <cell r="B114">
            <v>4</v>
          </cell>
          <cell r="C114" t="str">
            <v>크레인(시간)</v>
          </cell>
          <cell r="O114">
            <v>57414</v>
          </cell>
          <cell r="P114">
            <v>31747</v>
          </cell>
          <cell r="Q114">
            <v>4457</v>
          </cell>
          <cell r="R114">
            <v>21210</v>
          </cell>
        </row>
        <row r="115">
          <cell r="B115">
            <v>5</v>
          </cell>
          <cell r="C115" t="str">
            <v>기구손료 및 이음 모르터르(노력비의 2%)</v>
          </cell>
          <cell r="O115">
            <v>634</v>
          </cell>
          <cell r="R115">
            <v>634</v>
          </cell>
        </row>
        <row r="116">
          <cell r="B116">
            <v>6</v>
          </cell>
          <cell r="C116" t="str">
            <v>운반비(아래표 참조)</v>
          </cell>
        </row>
        <row r="117">
          <cell r="A117" t="str">
            <v>코
드</v>
          </cell>
          <cell r="C117" t="str">
            <v>수  로  관  제  원</v>
          </cell>
          <cell r="I117" t="str">
            <v>특별
인부</v>
          </cell>
          <cell r="J117" t="str">
            <v>보통
인부</v>
          </cell>
          <cell r="K117" t="str">
            <v>크레인</v>
          </cell>
          <cell r="M117" t="str">
            <v>수로관
운반비</v>
          </cell>
          <cell r="O117" t="str">
            <v>제  원  별  부  설  단  가</v>
          </cell>
        </row>
        <row r="118">
          <cell r="C118" t="str">
            <v>길이</v>
          </cell>
          <cell r="D118" t="str">
            <v>규격</v>
          </cell>
          <cell r="F118" t="str">
            <v>중량(KG)</v>
          </cell>
          <cell r="H118" t="str">
            <v>명칭</v>
          </cell>
          <cell r="O118" t="str">
            <v>계</v>
          </cell>
          <cell r="P118" t="str">
            <v>노무비</v>
          </cell>
          <cell r="Q118" t="str">
            <v>재료비</v>
          </cell>
          <cell r="R118" t="str">
            <v>경  비</v>
          </cell>
        </row>
        <row r="119">
          <cell r="A119">
            <v>-1120</v>
          </cell>
          <cell r="C119">
            <v>2</v>
          </cell>
          <cell r="D119" t="str">
            <v>300*300*50</v>
          </cell>
          <cell r="F119">
            <v>280</v>
          </cell>
          <cell r="H119" t="str">
            <v>300C</v>
          </cell>
          <cell r="I119">
            <v>0.04</v>
          </cell>
          <cell r="J119">
            <v>0.08</v>
          </cell>
          <cell r="K119">
            <v>0.26</v>
          </cell>
          <cell r="O119">
            <v>21908</v>
          </cell>
          <cell r="P119">
            <v>14937</v>
          </cell>
          <cell r="Q119">
            <v>1158</v>
          </cell>
          <cell r="R119">
            <v>5813</v>
          </cell>
        </row>
        <row r="120">
          <cell r="A120">
            <v>-1121</v>
          </cell>
          <cell r="C120">
            <v>2</v>
          </cell>
          <cell r="D120" t="str">
            <v>400*400*60</v>
          </cell>
          <cell r="F120">
            <v>415</v>
          </cell>
          <cell r="H120" t="str">
            <v>400C</v>
          </cell>
          <cell r="I120">
            <v>0.06</v>
          </cell>
          <cell r="J120">
            <v>0.14000000000000001</v>
          </cell>
          <cell r="K120">
            <v>0.3</v>
          </cell>
          <cell r="O120">
            <v>28674</v>
          </cell>
          <cell r="P120">
            <v>20563</v>
          </cell>
          <cell r="Q120">
            <v>1337</v>
          </cell>
          <cell r="R120">
            <v>6774</v>
          </cell>
        </row>
        <row r="121">
          <cell r="A121">
            <v>-1122</v>
          </cell>
          <cell r="C121">
            <v>2</v>
          </cell>
          <cell r="D121" t="str">
            <v>500*400*60</v>
          </cell>
          <cell r="F121">
            <v>434</v>
          </cell>
          <cell r="H121" t="str">
            <v>500A</v>
          </cell>
          <cell r="I121">
            <v>0.06</v>
          </cell>
          <cell r="J121">
            <v>0.14000000000000001</v>
          </cell>
          <cell r="K121">
            <v>0.3</v>
          </cell>
          <cell r="O121">
            <v>28674</v>
          </cell>
          <cell r="P121">
            <v>20563</v>
          </cell>
          <cell r="Q121">
            <v>1337</v>
          </cell>
          <cell r="R121">
            <v>6774</v>
          </cell>
        </row>
        <row r="122">
          <cell r="A122">
            <v>-1123</v>
          </cell>
          <cell r="C122">
            <v>2</v>
          </cell>
          <cell r="D122" t="str">
            <v>500*450*65</v>
          </cell>
          <cell r="F122">
            <v>476</v>
          </cell>
          <cell r="H122" t="str">
            <v>500B</v>
          </cell>
          <cell r="I122">
            <v>0.06</v>
          </cell>
          <cell r="J122">
            <v>0.14000000000000001</v>
          </cell>
          <cell r="K122">
            <v>0.3</v>
          </cell>
          <cell r="O122">
            <v>28674</v>
          </cell>
          <cell r="P122">
            <v>20563</v>
          </cell>
          <cell r="Q122">
            <v>1337</v>
          </cell>
          <cell r="R122">
            <v>6774</v>
          </cell>
        </row>
        <row r="123">
          <cell r="A123">
            <v>-1124</v>
          </cell>
          <cell r="C123">
            <v>2</v>
          </cell>
          <cell r="D123" t="str">
            <v>500*500*70</v>
          </cell>
          <cell r="F123">
            <v>570</v>
          </cell>
          <cell r="H123" t="str">
            <v>500C</v>
          </cell>
          <cell r="I123">
            <v>0.08</v>
          </cell>
          <cell r="J123">
            <v>0.22</v>
          </cell>
          <cell r="K123">
            <v>0.34</v>
          </cell>
          <cell r="O123">
            <v>36471</v>
          </cell>
          <cell r="P123">
            <v>27201</v>
          </cell>
          <cell r="Q123">
            <v>1515</v>
          </cell>
          <cell r="R123">
            <v>7755</v>
          </cell>
        </row>
        <row r="124">
          <cell r="A124">
            <v>-1125</v>
          </cell>
          <cell r="C124">
            <v>2</v>
          </cell>
          <cell r="D124" t="str">
            <v>600*500*70</v>
          </cell>
          <cell r="F124">
            <v>680</v>
          </cell>
          <cell r="H124" t="str">
            <v>600B</v>
          </cell>
          <cell r="I124">
            <v>0.08</v>
          </cell>
          <cell r="J124">
            <v>0.22</v>
          </cell>
          <cell r="K124">
            <v>0.34</v>
          </cell>
          <cell r="O124">
            <v>36471</v>
          </cell>
          <cell r="P124">
            <v>27201</v>
          </cell>
          <cell r="Q124">
            <v>1515</v>
          </cell>
          <cell r="R124">
            <v>7755</v>
          </cell>
        </row>
        <row r="125">
          <cell r="A125">
            <v>-1126</v>
          </cell>
          <cell r="C125">
            <v>2</v>
          </cell>
          <cell r="D125" t="str">
            <v>600*600*75</v>
          </cell>
          <cell r="F125">
            <v>755</v>
          </cell>
          <cell r="H125" t="str">
            <v>600C</v>
          </cell>
          <cell r="I125">
            <v>0.08</v>
          </cell>
          <cell r="J125">
            <v>0.22</v>
          </cell>
          <cell r="K125">
            <v>0.34</v>
          </cell>
          <cell r="O125">
            <v>36471</v>
          </cell>
          <cell r="P125">
            <v>27201</v>
          </cell>
          <cell r="Q125">
            <v>1515</v>
          </cell>
          <cell r="R125">
            <v>7755</v>
          </cell>
        </row>
        <row r="126">
          <cell r="A126">
            <v>-1127</v>
          </cell>
          <cell r="C126">
            <v>2</v>
          </cell>
          <cell r="D126" t="str">
            <v>700*600*75</v>
          </cell>
          <cell r="F126">
            <v>790</v>
          </cell>
          <cell r="H126">
            <v>700</v>
          </cell>
          <cell r="I126">
            <v>0.08</v>
          </cell>
          <cell r="J126">
            <v>0.22</v>
          </cell>
          <cell r="K126">
            <v>0.34</v>
          </cell>
          <cell r="O126">
            <v>36471</v>
          </cell>
          <cell r="P126">
            <v>27201</v>
          </cell>
          <cell r="Q126">
            <v>1515</v>
          </cell>
          <cell r="R126">
            <v>7755</v>
          </cell>
        </row>
        <row r="127">
          <cell r="A127">
            <v>-1128</v>
          </cell>
          <cell r="C127">
            <v>2</v>
          </cell>
          <cell r="D127" t="str">
            <v>1000*1000*90</v>
          </cell>
          <cell r="F127">
            <v>1500</v>
          </cell>
          <cell r="H127" t="str">
            <v>1000C</v>
          </cell>
          <cell r="I127">
            <v>0.09</v>
          </cell>
          <cell r="J127">
            <v>0.3</v>
          </cell>
          <cell r="K127">
            <v>0.96</v>
          </cell>
          <cell r="O127">
            <v>77267</v>
          </cell>
          <cell r="P127">
            <v>51596</v>
          </cell>
          <cell r="Q127">
            <v>4278</v>
          </cell>
          <cell r="R127">
            <v>21393</v>
          </cell>
        </row>
        <row r="128">
          <cell r="A128">
            <v>-1129</v>
          </cell>
          <cell r="C128">
            <v>3</v>
          </cell>
          <cell r="D128" t="str">
            <v>1000*1000*90</v>
          </cell>
          <cell r="F128">
            <v>2100</v>
          </cell>
          <cell r="H128" t="str">
            <v>1500B</v>
          </cell>
          <cell r="I128">
            <v>0.11</v>
          </cell>
          <cell r="J128">
            <v>0.38</v>
          </cell>
          <cell r="K128">
            <v>1.2</v>
          </cell>
          <cell r="O128">
            <v>96676</v>
          </cell>
          <cell r="P128">
            <v>64585</v>
          </cell>
          <cell r="Q128">
            <v>5348</v>
          </cell>
          <cell r="R128">
            <v>26743</v>
          </cell>
        </row>
        <row r="141">
          <cell r="B141">
            <v>0.01</v>
          </cell>
          <cell r="C141">
            <v>0.02</v>
          </cell>
          <cell r="D141">
            <v>0.03</v>
          </cell>
          <cell r="E141">
            <v>0.04</v>
          </cell>
          <cell r="F141">
            <v>0.05</v>
          </cell>
          <cell r="G141">
            <v>6.0000000000000005E-2</v>
          </cell>
          <cell r="H141">
            <v>7.0000000000000007E-2</v>
          </cell>
          <cell r="I141">
            <v>0.08</v>
          </cell>
          <cell r="J141">
            <v>0.09</v>
          </cell>
          <cell r="K141">
            <v>9.9999999999999992E-2</v>
          </cell>
          <cell r="L141">
            <v>0.10999999999999999</v>
          </cell>
          <cell r="M141">
            <v>0.11999999999999998</v>
          </cell>
          <cell r="N141">
            <v>0.12999999999999998</v>
          </cell>
          <cell r="O141">
            <v>0.13999999999999999</v>
          </cell>
          <cell r="P141">
            <v>0.15</v>
          </cell>
          <cell r="Q141">
            <v>0.16</v>
          </cell>
          <cell r="R141">
            <v>0.17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하수관수밀시험 / 개소당</v>
          </cell>
        </row>
        <row r="146">
          <cell r="B146">
            <v>1</v>
          </cell>
          <cell r="C146" t="str">
            <v>기계사용료 / ㎥</v>
          </cell>
        </row>
        <row r="147">
          <cell r="C147" t="str">
            <v>가  공기압축기(3.5㎥/mm)</v>
          </cell>
        </row>
        <row r="148">
          <cell r="C148" t="str">
            <v>노 무 비</v>
          </cell>
          <cell r="E148">
            <v>12437</v>
          </cell>
          <cell r="G148" t="str">
            <v>*</v>
          </cell>
          <cell r="H148">
            <v>3.5000000000000003E-2</v>
          </cell>
          <cell r="J148" t="str">
            <v>=</v>
          </cell>
          <cell r="K148">
            <v>435</v>
          </cell>
          <cell r="O148">
            <v>435</v>
          </cell>
          <cell r="P148">
            <v>435</v>
          </cell>
        </row>
        <row r="149">
          <cell r="C149" t="str">
            <v>재 료 비</v>
          </cell>
          <cell r="E149">
            <v>4926</v>
          </cell>
          <cell r="G149" t="str">
            <v>*</v>
          </cell>
          <cell r="H149">
            <v>3.5000000000000003E-2</v>
          </cell>
          <cell r="J149" t="str">
            <v>=</v>
          </cell>
          <cell r="K149">
            <v>172</v>
          </cell>
          <cell r="O149">
            <v>172</v>
          </cell>
          <cell r="Q149">
            <v>172</v>
          </cell>
        </row>
        <row r="150">
          <cell r="C150" t="str">
            <v>경    비</v>
          </cell>
          <cell r="E150">
            <v>2175</v>
          </cell>
          <cell r="G150" t="str">
            <v>*</v>
          </cell>
          <cell r="H150">
            <v>3.5000000000000003E-2</v>
          </cell>
          <cell r="J150" t="str">
            <v>=</v>
          </cell>
          <cell r="K150">
            <v>76</v>
          </cell>
          <cell r="O150">
            <v>76</v>
          </cell>
          <cell r="R150">
            <v>76</v>
          </cell>
        </row>
        <row r="151">
          <cell r="C151" t="str">
            <v>소계</v>
          </cell>
          <cell r="O151">
            <v>683</v>
          </cell>
          <cell r="P151">
            <v>435</v>
          </cell>
          <cell r="Q151">
            <v>172</v>
          </cell>
          <cell r="R151">
            <v>76</v>
          </cell>
        </row>
        <row r="152">
          <cell r="C152" t="str">
            <v>나  물탱크(5500L)</v>
          </cell>
        </row>
        <row r="153">
          <cell r="C153" t="str">
            <v>q =</v>
          </cell>
          <cell r="D153">
            <v>5.5</v>
          </cell>
          <cell r="F153" t="str">
            <v>f =</v>
          </cell>
          <cell r="G153">
            <v>1</v>
          </cell>
          <cell r="I153" t="str">
            <v>E =</v>
          </cell>
          <cell r="J153">
            <v>0.9</v>
          </cell>
        </row>
        <row r="154">
          <cell r="C154" t="str">
            <v>t1(급수시간)</v>
          </cell>
          <cell r="F154" t="str">
            <v>=</v>
          </cell>
          <cell r="G154">
            <v>15</v>
          </cell>
          <cell r="H154" t="str">
            <v>분</v>
          </cell>
        </row>
        <row r="155">
          <cell r="C155" t="str">
            <v>t2(물체움시간)</v>
          </cell>
          <cell r="F155" t="str">
            <v>=</v>
          </cell>
          <cell r="G155">
            <v>6</v>
          </cell>
          <cell r="H155" t="str">
            <v>분</v>
          </cell>
        </row>
        <row r="156">
          <cell r="C156" t="str">
            <v>t3(운반)=</v>
          </cell>
          <cell r="E156">
            <v>2</v>
          </cell>
          <cell r="F156" t="str">
            <v>/</v>
          </cell>
          <cell r="G156">
            <v>20</v>
          </cell>
          <cell r="H156" t="str">
            <v>*</v>
          </cell>
          <cell r="I156">
            <v>2</v>
          </cell>
          <cell r="J156" t="str">
            <v>*</v>
          </cell>
          <cell r="K156">
            <v>60</v>
          </cell>
          <cell r="L156" t="str">
            <v>=</v>
          </cell>
          <cell r="M156">
            <v>12</v>
          </cell>
        </row>
        <row r="157">
          <cell r="C157" t="str">
            <v>CM =</v>
          </cell>
          <cell r="D157" t="str">
            <v xml:space="preserve"> T1 + T2 + T3 =</v>
          </cell>
          <cell r="H157">
            <v>33</v>
          </cell>
        </row>
        <row r="158">
          <cell r="C158" t="str">
            <v>Q =</v>
          </cell>
          <cell r="D158" t="str">
            <v>60 * q * f * E / CM =</v>
          </cell>
          <cell r="I158">
            <v>9</v>
          </cell>
        </row>
        <row r="159">
          <cell r="C159" t="str">
            <v>노무비</v>
          </cell>
          <cell r="E159">
            <v>12885</v>
          </cell>
          <cell r="G159" t="str">
            <v>/</v>
          </cell>
          <cell r="H159" t="str">
            <v>Q</v>
          </cell>
          <cell r="I159" t="str">
            <v>=</v>
          </cell>
          <cell r="J159">
            <v>1431</v>
          </cell>
          <cell r="O159">
            <v>1431</v>
          </cell>
          <cell r="P159">
            <v>1431</v>
          </cell>
        </row>
        <row r="160">
          <cell r="C160" t="str">
            <v>재료비</v>
          </cell>
          <cell r="E160">
            <v>9129</v>
          </cell>
          <cell r="G160" t="str">
            <v>/</v>
          </cell>
          <cell r="H160" t="str">
            <v>Q</v>
          </cell>
          <cell r="I160" t="str">
            <v>=</v>
          </cell>
          <cell r="J160">
            <v>1014</v>
          </cell>
          <cell r="O160">
            <v>1014</v>
          </cell>
          <cell r="Q160">
            <v>1014</v>
          </cell>
        </row>
        <row r="161">
          <cell r="C161" t="str">
            <v>경  비</v>
          </cell>
          <cell r="E161">
            <v>9690</v>
          </cell>
          <cell r="G161" t="str">
            <v>/</v>
          </cell>
          <cell r="H161" t="str">
            <v>Q</v>
          </cell>
          <cell r="I161" t="str">
            <v>=</v>
          </cell>
          <cell r="J161">
            <v>1076</v>
          </cell>
          <cell r="O161">
            <v>1076</v>
          </cell>
          <cell r="R161">
            <v>1076</v>
          </cell>
        </row>
        <row r="162">
          <cell r="C162" t="str">
            <v>소계</v>
          </cell>
          <cell r="O162">
            <v>3521</v>
          </cell>
          <cell r="P162">
            <v>1431</v>
          </cell>
          <cell r="Q162">
            <v>1014</v>
          </cell>
          <cell r="R162">
            <v>1076</v>
          </cell>
        </row>
        <row r="163">
          <cell r="C163" t="str">
            <v>계 :</v>
          </cell>
          <cell r="D163" t="str">
            <v>수밈시험 사용물량</v>
          </cell>
          <cell r="H163">
            <v>1</v>
          </cell>
          <cell r="J163" t="str">
            <v>ton</v>
          </cell>
          <cell r="O163">
            <v>4204</v>
          </cell>
          <cell r="P163">
            <v>1866</v>
          </cell>
          <cell r="Q163">
            <v>1186</v>
          </cell>
          <cell r="R163">
            <v>1152</v>
          </cell>
        </row>
        <row r="165">
          <cell r="B165">
            <v>2</v>
          </cell>
          <cell r="C165" t="str">
            <v>시험기구 손료(대원산업 손료표 참조T.0343-54-4111)/개소당</v>
          </cell>
        </row>
        <row r="166">
          <cell r="B166" t="str">
            <v>가</v>
          </cell>
          <cell r="C166" t="str">
            <v>시험기기</v>
          </cell>
        </row>
        <row r="167">
          <cell r="A167" t="str">
            <v>구분</v>
          </cell>
          <cell r="C167" t="str">
            <v>CYLINDER TYPE</v>
          </cell>
          <cell r="F167" t="str">
            <v>AIR RELEASE TYPE</v>
          </cell>
          <cell r="J167" t="str">
            <v>사용회수</v>
          </cell>
          <cell r="L167" t="str">
            <v>손   료</v>
          </cell>
          <cell r="N167" t="str">
            <v>개소</v>
          </cell>
          <cell r="O167" t="str">
            <v>계</v>
          </cell>
          <cell r="P167" t="str">
            <v>노무비</v>
          </cell>
          <cell r="Q167" t="str">
            <v>재료비</v>
          </cell>
          <cell r="R167" t="str">
            <v>경  비</v>
          </cell>
        </row>
        <row r="168">
          <cell r="A168">
            <v>300</v>
          </cell>
          <cell r="C168">
            <v>144000</v>
          </cell>
          <cell r="F168">
            <v>240000</v>
          </cell>
          <cell r="J168">
            <v>15</v>
          </cell>
          <cell r="L168">
            <v>25600</v>
          </cell>
          <cell r="N168">
            <v>1</v>
          </cell>
          <cell r="Q168">
            <v>25600</v>
          </cell>
        </row>
        <row r="169">
          <cell r="A169">
            <v>400</v>
          </cell>
          <cell r="C169">
            <v>336000</v>
          </cell>
          <cell r="F169">
            <v>384000</v>
          </cell>
          <cell r="J169">
            <v>15</v>
          </cell>
          <cell r="L169">
            <v>48000</v>
          </cell>
          <cell r="N169">
            <v>1</v>
          </cell>
          <cell r="Q169">
            <v>48000</v>
          </cell>
        </row>
        <row r="170">
          <cell r="A170">
            <v>450</v>
          </cell>
          <cell r="C170">
            <v>456000</v>
          </cell>
          <cell r="F170">
            <v>462000</v>
          </cell>
          <cell r="J170">
            <v>10</v>
          </cell>
          <cell r="L170">
            <v>91800</v>
          </cell>
          <cell r="N170">
            <v>1</v>
          </cell>
          <cell r="Q170">
            <v>91800</v>
          </cell>
        </row>
        <row r="171">
          <cell r="A171">
            <v>500</v>
          </cell>
          <cell r="C171">
            <v>540000</v>
          </cell>
          <cell r="F171">
            <v>576000</v>
          </cell>
          <cell r="J171">
            <v>10</v>
          </cell>
          <cell r="L171">
            <v>111600</v>
          </cell>
          <cell r="N171">
            <v>1</v>
          </cell>
          <cell r="Q171">
            <v>111600</v>
          </cell>
        </row>
        <row r="172">
          <cell r="A172">
            <v>600</v>
          </cell>
          <cell r="C172">
            <v>696000</v>
          </cell>
          <cell r="F172">
            <v>720000</v>
          </cell>
          <cell r="J172">
            <v>10</v>
          </cell>
          <cell r="L172">
            <v>141600</v>
          </cell>
          <cell r="N172">
            <v>1</v>
          </cell>
          <cell r="Q172">
            <v>141600</v>
          </cell>
        </row>
        <row r="173">
          <cell r="A173">
            <v>700</v>
          </cell>
          <cell r="C173">
            <v>1056000</v>
          </cell>
          <cell r="F173">
            <v>1152000</v>
          </cell>
          <cell r="J173">
            <v>10</v>
          </cell>
          <cell r="L173">
            <v>220800</v>
          </cell>
          <cell r="N173">
            <v>1</v>
          </cell>
          <cell r="Q173">
            <v>220800</v>
          </cell>
        </row>
        <row r="174">
          <cell r="A174">
            <v>800</v>
          </cell>
          <cell r="C174">
            <v>1056000</v>
          </cell>
          <cell r="F174">
            <v>1344000</v>
          </cell>
          <cell r="J174">
            <v>10</v>
          </cell>
          <cell r="L174">
            <v>240000</v>
          </cell>
          <cell r="N174">
            <v>1</v>
          </cell>
          <cell r="Q174">
            <v>240000</v>
          </cell>
        </row>
        <row r="176">
          <cell r="A176">
            <v>84</v>
          </cell>
          <cell r="B176">
            <v>84.01</v>
          </cell>
          <cell r="C176">
            <v>84.02000000000001</v>
          </cell>
          <cell r="D176">
            <v>84.030000000000015</v>
          </cell>
          <cell r="E176">
            <v>84.04000000000002</v>
          </cell>
          <cell r="F176">
            <v>84.050000000000026</v>
          </cell>
          <cell r="G176">
            <v>84.060000000000031</v>
          </cell>
          <cell r="H176">
            <v>84.070000000000036</v>
          </cell>
          <cell r="I176">
            <v>84.080000000000041</v>
          </cell>
          <cell r="J176">
            <v>84.090000000000046</v>
          </cell>
          <cell r="K176">
            <v>84.100000000000051</v>
          </cell>
          <cell r="L176">
            <v>84.110000000000056</v>
          </cell>
          <cell r="M176">
            <v>84.120000000000061</v>
          </cell>
          <cell r="N176">
            <v>84.130000000000067</v>
          </cell>
          <cell r="O176">
            <v>84.140000000000072</v>
          </cell>
          <cell r="P176">
            <v>84.150000000000077</v>
          </cell>
          <cell r="Q176">
            <v>84.160000000000082</v>
          </cell>
          <cell r="R176">
            <v>84.170000000000087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B179" t="str">
            <v xml:space="preserve">나 </v>
          </cell>
          <cell r="C179" t="str">
            <v>주변기기</v>
          </cell>
        </row>
        <row r="180">
          <cell r="C180" t="str">
            <v>구         분</v>
          </cell>
          <cell r="L180" t="str">
            <v xml:space="preserve">손  료 </v>
          </cell>
          <cell r="N180" t="str">
            <v>개소</v>
          </cell>
        </row>
        <row r="181">
          <cell r="C181" t="str">
            <v>공기주입기(콤프레샤연결)</v>
          </cell>
          <cell r="H181">
            <v>30000</v>
          </cell>
          <cell r="J181">
            <v>30</v>
          </cell>
          <cell r="L181">
            <v>1000</v>
          </cell>
          <cell r="N181">
            <v>1</v>
          </cell>
          <cell r="Q181">
            <v>1000</v>
          </cell>
        </row>
        <row r="182">
          <cell r="C182" t="str">
            <v>공기호스(Φ13mm * 3m)</v>
          </cell>
          <cell r="H182">
            <v>24000</v>
          </cell>
          <cell r="J182">
            <v>30</v>
          </cell>
          <cell r="L182">
            <v>800</v>
          </cell>
          <cell r="N182">
            <v>1</v>
          </cell>
          <cell r="Q182">
            <v>800</v>
          </cell>
        </row>
        <row r="183">
          <cell r="C183" t="str">
            <v>급수호스( 2" * 10m)</v>
          </cell>
          <cell r="H183">
            <v>18000</v>
          </cell>
          <cell r="J183">
            <v>30</v>
          </cell>
          <cell r="L183">
            <v>600</v>
          </cell>
          <cell r="N183">
            <v>1</v>
          </cell>
          <cell r="Q183">
            <v>600</v>
          </cell>
        </row>
        <row r="184">
          <cell r="C184" t="str">
            <v>급수호스(1/2" * 10m)</v>
          </cell>
          <cell r="H184">
            <v>24000</v>
          </cell>
          <cell r="J184">
            <v>30</v>
          </cell>
          <cell r="L184">
            <v>800</v>
          </cell>
          <cell r="N184">
            <v>1</v>
          </cell>
          <cell r="Q184">
            <v>800</v>
          </cell>
        </row>
        <row r="185">
          <cell r="C185" t="str">
            <v>수직시험관</v>
          </cell>
          <cell r="H185">
            <v>60000</v>
          </cell>
          <cell r="J185">
            <v>30</v>
          </cell>
          <cell r="L185">
            <v>2000</v>
          </cell>
          <cell r="N185">
            <v>1</v>
          </cell>
          <cell r="Q185">
            <v>2000</v>
          </cell>
        </row>
        <row r="186">
          <cell r="C186" t="str">
            <v>수직시험관호스(1/2"* 3m)</v>
          </cell>
          <cell r="H186">
            <v>6000</v>
          </cell>
          <cell r="J186">
            <v>30</v>
          </cell>
          <cell r="L186">
            <v>200</v>
          </cell>
          <cell r="N186">
            <v>1</v>
          </cell>
          <cell r="Q186">
            <v>200</v>
          </cell>
        </row>
        <row r="187">
          <cell r="C187" t="str">
            <v>계</v>
          </cell>
          <cell r="H187">
            <v>162000</v>
          </cell>
          <cell r="J187">
            <v>30</v>
          </cell>
          <cell r="L187">
            <v>5400</v>
          </cell>
          <cell r="N187">
            <v>1</v>
          </cell>
          <cell r="Q187">
            <v>5400</v>
          </cell>
        </row>
        <row r="189">
          <cell r="B189">
            <v>3</v>
          </cell>
          <cell r="C189" t="str">
            <v>하수관 수밀시험 / 개소당</v>
          </cell>
        </row>
        <row r="190">
          <cell r="A190" t="str">
            <v>구</v>
          </cell>
          <cell r="D190" t="str">
            <v>기   계   사   용   료</v>
          </cell>
          <cell r="K190" t="str">
            <v>시험기기사용료</v>
          </cell>
          <cell r="O190" t="str">
            <v>총  계</v>
          </cell>
          <cell r="P190" t="str">
            <v>노 무 비</v>
          </cell>
          <cell r="Q190" t="str">
            <v>재료비</v>
          </cell>
          <cell r="R190" t="str">
            <v>경  비</v>
          </cell>
        </row>
        <row r="191">
          <cell r="A191" t="str">
            <v>분</v>
          </cell>
          <cell r="C191" t="str">
            <v>총   계</v>
          </cell>
          <cell r="E191" t="str">
            <v>노무비</v>
          </cell>
          <cell r="G191" t="str">
            <v>재료비</v>
          </cell>
          <cell r="I191" t="str">
            <v>경  비</v>
          </cell>
          <cell r="K191" t="str">
            <v>시험기기</v>
          </cell>
          <cell r="M191" t="str">
            <v>주변기기</v>
          </cell>
        </row>
        <row r="192">
          <cell r="A192">
            <v>300</v>
          </cell>
          <cell r="C192">
            <v>4204</v>
          </cell>
          <cell r="E192">
            <v>1866</v>
          </cell>
          <cell r="G192">
            <v>1186</v>
          </cell>
          <cell r="I192">
            <v>1152</v>
          </cell>
          <cell r="K192">
            <v>25600</v>
          </cell>
          <cell r="M192">
            <v>5400</v>
          </cell>
          <cell r="O192">
            <v>35204</v>
          </cell>
          <cell r="P192">
            <v>1866</v>
          </cell>
          <cell r="Q192">
            <v>32186</v>
          </cell>
          <cell r="R192">
            <v>1152</v>
          </cell>
        </row>
        <row r="193">
          <cell r="A193">
            <v>400</v>
          </cell>
          <cell r="C193">
            <v>4204</v>
          </cell>
          <cell r="E193">
            <v>1866</v>
          </cell>
          <cell r="G193">
            <v>1186</v>
          </cell>
          <cell r="I193">
            <v>1152</v>
          </cell>
          <cell r="K193">
            <v>48000</v>
          </cell>
          <cell r="M193">
            <v>5400</v>
          </cell>
          <cell r="O193">
            <v>57604</v>
          </cell>
          <cell r="P193">
            <v>1866</v>
          </cell>
          <cell r="Q193">
            <v>54586</v>
          </cell>
          <cell r="R193">
            <v>1152</v>
          </cell>
        </row>
        <row r="194">
          <cell r="A194">
            <v>450</v>
          </cell>
          <cell r="C194">
            <v>4204</v>
          </cell>
          <cell r="E194">
            <v>1866</v>
          </cell>
          <cell r="G194">
            <v>1186</v>
          </cell>
          <cell r="I194">
            <v>1152</v>
          </cell>
          <cell r="K194">
            <v>91800</v>
          </cell>
          <cell r="M194">
            <v>5400</v>
          </cell>
          <cell r="O194">
            <v>101404</v>
          </cell>
          <cell r="P194">
            <v>1866</v>
          </cell>
          <cell r="Q194">
            <v>98386</v>
          </cell>
          <cell r="R194">
            <v>1152</v>
          </cell>
        </row>
        <row r="195">
          <cell r="A195">
            <v>500</v>
          </cell>
          <cell r="C195">
            <v>4204</v>
          </cell>
          <cell r="E195">
            <v>1866</v>
          </cell>
          <cell r="G195">
            <v>1186</v>
          </cell>
          <cell r="I195">
            <v>1152</v>
          </cell>
          <cell r="K195">
            <v>111600</v>
          </cell>
          <cell r="M195">
            <v>5400</v>
          </cell>
          <cell r="O195">
            <v>121204</v>
          </cell>
          <cell r="P195">
            <v>1866</v>
          </cell>
          <cell r="Q195">
            <v>118186</v>
          </cell>
          <cell r="R195">
            <v>1152</v>
          </cell>
        </row>
        <row r="196">
          <cell r="A196">
            <v>600</v>
          </cell>
          <cell r="C196">
            <v>4204</v>
          </cell>
          <cell r="E196">
            <v>1866</v>
          </cell>
          <cell r="G196">
            <v>1186</v>
          </cell>
          <cell r="I196">
            <v>1152</v>
          </cell>
          <cell r="K196">
            <v>141600</v>
          </cell>
          <cell r="M196">
            <v>5400</v>
          </cell>
          <cell r="O196">
            <v>151204</v>
          </cell>
          <cell r="P196">
            <v>1866</v>
          </cell>
          <cell r="Q196">
            <v>148186</v>
          </cell>
          <cell r="R196">
            <v>1152</v>
          </cell>
        </row>
        <row r="197">
          <cell r="A197">
            <v>700</v>
          </cell>
          <cell r="C197">
            <v>4204</v>
          </cell>
          <cell r="E197">
            <v>1866</v>
          </cell>
          <cell r="G197">
            <v>1186</v>
          </cell>
          <cell r="I197">
            <v>1152</v>
          </cell>
          <cell r="K197">
            <v>220800</v>
          </cell>
          <cell r="M197">
            <v>5400</v>
          </cell>
          <cell r="O197">
            <v>230404</v>
          </cell>
          <cell r="P197">
            <v>1866</v>
          </cell>
          <cell r="Q197">
            <v>227386</v>
          </cell>
          <cell r="R197">
            <v>1152</v>
          </cell>
        </row>
        <row r="198">
          <cell r="A198">
            <v>800</v>
          </cell>
          <cell r="C198">
            <v>4204</v>
          </cell>
          <cell r="E198">
            <v>1866</v>
          </cell>
          <cell r="G198">
            <v>1186</v>
          </cell>
          <cell r="I198">
            <v>1152</v>
          </cell>
          <cell r="K198">
            <v>240000</v>
          </cell>
          <cell r="M198">
            <v>5400</v>
          </cell>
          <cell r="O198">
            <v>249604</v>
          </cell>
          <cell r="P198">
            <v>1866</v>
          </cell>
          <cell r="Q198">
            <v>246586</v>
          </cell>
          <cell r="R198">
            <v>1152</v>
          </cell>
        </row>
        <row r="211">
          <cell r="A211">
            <v>-1005</v>
          </cell>
          <cell r="B211">
            <v>-1004.99</v>
          </cell>
          <cell r="C211">
            <v>-1004.98</v>
          </cell>
          <cell r="D211">
            <v>-1004.97</v>
          </cell>
          <cell r="E211">
            <v>-1004.96</v>
          </cell>
          <cell r="F211">
            <v>-1004.95</v>
          </cell>
          <cell r="G211">
            <v>-1004.94</v>
          </cell>
          <cell r="H211">
            <v>-1004.9300000000001</v>
          </cell>
          <cell r="I211">
            <v>-1004.9200000000001</v>
          </cell>
          <cell r="J211">
            <v>-1004.9100000000001</v>
          </cell>
          <cell r="K211">
            <v>-1004.9000000000001</v>
          </cell>
          <cell r="L211">
            <v>-1004.8900000000001</v>
          </cell>
          <cell r="M211">
            <v>-1004.8800000000001</v>
          </cell>
          <cell r="N211">
            <v>-1004.8700000000001</v>
          </cell>
          <cell r="O211">
            <v>-1004.8600000000001</v>
          </cell>
          <cell r="P211">
            <v>-1004.8500000000001</v>
          </cell>
          <cell r="Q211">
            <v>-1004.8400000000001</v>
          </cell>
          <cell r="R211">
            <v>-1004.8300000000002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파형강관 부설및 접합(본당6/M)</v>
          </cell>
        </row>
        <row r="215">
          <cell r="B215">
            <v>1</v>
          </cell>
          <cell r="C215" t="str">
            <v>재료비(관.기초모래.접합관)별산</v>
          </cell>
        </row>
        <row r="216">
          <cell r="B216">
            <v>2</v>
          </cell>
          <cell r="C216" t="str">
            <v xml:space="preserve">크레인(트럭10ton) / 본당 </v>
          </cell>
          <cell r="O216">
            <v>57414</v>
          </cell>
          <cell r="P216">
            <v>31747</v>
          </cell>
          <cell r="Q216">
            <v>4457</v>
          </cell>
          <cell r="R216">
            <v>21210</v>
          </cell>
        </row>
        <row r="217">
          <cell r="B217">
            <v>3</v>
          </cell>
          <cell r="C217" t="str">
            <v>보통인부</v>
          </cell>
          <cell r="O217">
            <v>50680</v>
          </cell>
          <cell r="P217">
            <v>50680</v>
          </cell>
        </row>
        <row r="218">
          <cell r="B218">
            <v>4</v>
          </cell>
          <cell r="C218" t="str">
            <v>배관공</v>
          </cell>
          <cell r="O218">
            <v>76820</v>
          </cell>
          <cell r="P218">
            <v>76820</v>
          </cell>
        </row>
        <row r="219">
          <cell r="I219" t="str">
            <v>(원수:관경별적용)/본당</v>
          </cell>
        </row>
        <row r="220">
          <cell r="B220" t="str">
            <v>공    종</v>
          </cell>
          <cell r="E220" t="str">
            <v>원수</v>
          </cell>
          <cell r="F220" t="str">
            <v>총  계</v>
          </cell>
          <cell r="H220" t="str">
            <v>노무비</v>
          </cell>
          <cell r="J220" t="str">
            <v>재료비</v>
          </cell>
          <cell r="L220" t="str">
            <v>경  비</v>
          </cell>
        </row>
        <row r="221">
          <cell r="B221" t="str">
            <v>본관.이음관</v>
          </cell>
          <cell r="J221" t="str">
            <v>별</v>
          </cell>
          <cell r="K221" t="str">
            <v>산</v>
          </cell>
        </row>
        <row r="222">
          <cell r="B222" t="str">
            <v>기 초 자 재</v>
          </cell>
          <cell r="J222" t="str">
            <v>별</v>
          </cell>
          <cell r="K222" t="str">
            <v>산</v>
          </cell>
        </row>
        <row r="223">
          <cell r="B223" t="str">
            <v>크레인10ton</v>
          </cell>
          <cell r="F223">
            <v>57414</v>
          </cell>
          <cell r="H223">
            <v>31747</v>
          </cell>
          <cell r="J223">
            <v>4457</v>
          </cell>
          <cell r="L223">
            <v>21210</v>
          </cell>
        </row>
        <row r="224">
          <cell r="B224" t="str">
            <v>보 통 인 부</v>
          </cell>
          <cell r="F224">
            <v>50680</v>
          </cell>
          <cell r="H224">
            <v>50680</v>
          </cell>
        </row>
        <row r="225">
          <cell r="B225" t="str">
            <v>배  관  공</v>
          </cell>
          <cell r="F225">
            <v>76820</v>
          </cell>
          <cell r="H225">
            <v>76820</v>
          </cell>
        </row>
        <row r="226">
          <cell r="B226" t="str">
            <v>`99 건설표준품셈 제19-23장 참조(P630)</v>
          </cell>
        </row>
        <row r="227">
          <cell r="A227" t="str">
            <v>코
드</v>
          </cell>
          <cell r="B227" t="str">
            <v>관   경</v>
          </cell>
          <cell r="E227" t="str">
            <v>배관공</v>
          </cell>
          <cell r="G227" t="str">
            <v>보통인부</v>
          </cell>
          <cell r="I227" t="str">
            <v>크레인</v>
          </cell>
          <cell r="O227" t="str">
            <v>관 경별 부설접합비/본당(6M)</v>
          </cell>
        </row>
        <row r="228">
          <cell r="A228">
            <v>-10</v>
          </cell>
          <cell r="B228" t="str">
            <v>Φ200mm</v>
          </cell>
          <cell r="E228">
            <v>5.5E-2</v>
          </cell>
          <cell r="F228" t="str">
            <v>인</v>
          </cell>
          <cell r="G228">
            <v>5.5E-2</v>
          </cell>
          <cell r="H228" t="str">
            <v>인</v>
          </cell>
          <cell r="O228">
            <v>7012</v>
          </cell>
          <cell r="P228">
            <v>7012</v>
          </cell>
        </row>
        <row r="229">
          <cell r="A229">
            <v>-11</v>
          </cell>
          <cell r="B229" t="str">
            <v>Φ250mm</v>
          </cell>
          <cell r="E229">
            <v>7.5999999999999998E-2</v>
          </cell>
          <cell r="F229" t="str">
            <v>인</v>
          </cell>
          <cell r="G229">
            <v>7.5999999999999998E-2</v>
          </cell>
          <cell r="H229" t="str">
            <v>인</v>
          </cell>
          <cell r="O229">
            <v>9690</v>
          </cell>
          <cell r="P229">
            <v>9690</v>
          </cell>
        </row>
        <row r="230">
          <cell r="A230">
            <v>-12</v>
          </cell>
          <cell r="B230" t="str">
            <v>Φ300mm</v>
          </cell>
          <cell r="E230">
            <v>9.6000000000000002E-2</v>
          </cell>
          <cell r="F230" t="str">
            <v>인</v>
          </cell>
          <cell r="G230">
            <v>9.6000000000000002E-2</v>
          </cell>
          <cell r="H230" t="str">
            <v>인</v>
          </cell>
          <cell r="O230">
            <v>12240</v>
          </cell>
          <cell r="P230">
            <v>12240</v>
          </cell>
        </row>
        <row r="231">
          <cell r="A231">
            <v>-14</v>
          </cell>
          <cell r="B231" t="str">
            <v>Φ400mm</v>
          </cell>
          <cell r="E231">
            <v>0.13500000000000001</v>
          </cell>
          <cell r="F231" t="str">
            <v>인</v>
          </cell>
          <cell r="G231">
            <v>0.13500000000000001</v>
          </cell>
          <cell r="H231" t="str">
            <v>인</v>
          </cell>
          <cell r="O231">
            <v>17212</v>
          </cell>
          <cell r="P231">
            <v>17212</v>
          </cell>
        </row>
        <row r="232">
          <cell r="A232">
            <v>-15</v>
          </cell>
          <cell r="B232" t="str">
            <v>Φ450mm</v>
          </cell>
          <cell r="E232">
            <v>0.157</v>
          </cell>
          <cell r="F232" t="str">
            <v>인</v>
          </cell>
          <cell r="G232">
            <v>0.157</v>
          </cell>
          <cell r="H232" t="str">
            <v>인</v>
          </cell>
          <cell r="O232">
            <v>20017</v>
          </cell>
          <cell r="P232">
            <v>20017</v>
          </cell>
        </row>
        <row r="233">
          <cell r="A233">
            <v>-16</v>
          </cell>
          <cell r="B233" t="str">
            <v>Φ500m</v>
          </cell>
          <cell r="E233">
            <v>0.13</v>
          </cell>
          <cell r="F233" t="str">
            <v>인</v>
          </cell>
          <cell r="G233">
            <v>6.5000000000000002E-2</v>
          </cell>
          <cell r="H233" t="str">
            <v>인</v>
          </cell>
          <cell r="I233">
            <v>0.21</v>
          </cell>
          <cell r="J233" t="str">
            <v>hr</v>
          </cell>
          <cell r="O233">
            <v>25336</v>
          </cell>
          <cell r="P233">
            <v>19947</v>
          </cell>
          <cell r="Q233">
            <v>935</v>
          </cell>
          <cell r="R233">
            <v>4454</v>
          </cell>
        </row>
        <row r="234">
          <cell r="A234">
            <v>-17</v>
          </cell>
          <cell r="B234" t="str">
            <v>Φ600mm</v>
          </cell>
          <cell r="E234">
            <v>0.17799999999999999</v>
          </cell>
          <cell r="F234" t="str">
            <v>인</v>
          </cell>
          <cell r="G234">
            <v>8.8999999999999996E-2</v>
          </cell>
          <cell r="H234" t="str">
            <v>인</v>
          </cell>
          <cell r="I234">
            <v>0.28999999999999998</v>
          </cell>
          <cell r="J234" t="str">
            <v>hr</v>
          </cell>
          <cell r="O234">
            <v>34833</v>
          </cell>
          <cell r="P234">
            <v>27391</v>
          </cell>
          <cell r="Q234">
            <v>1292</v>
          </cell>
          <cell r="R234">
            <v>6150</v>
          </cell>
        </row>
        <row r="235">
          <cell r="A235">
            <v>-18</v>
          </cell>
          <cell r="B235" t="str">
            <v>Φ700mm</v>
          </cell>
          <cell r="E235">
            <v>0.23599999999999999</v>
          </cell>
          <cell r="F235" t="str">
            <v>인</v>
          </cell>
          <cell r="G235">
            <v>0.11799999999999999</v>
          </cell>
          <cell r="H235" t="str">
            <v>인</v>
          </cell>
          <cell r="I235">
            <v>0.38100000000000001</v>
          </cell>
          <cell r="J235" t="str">
            <v>hr</v>
          </cell>
          <cell r="O235">
            <v>45984</v>
          </cell>
          <cell r="P235">
            <v>36205</v>
          </cell>
          <cell r="Q235">
            <v>1698</v>
          </cell>
          <cell r="R235">
            <v>8081</v>
          </cell>
        </row>
        <row r="236">
          <cell r="A236">
            <v>-19</v>
          </cell>
          <cell r="B236" t="str">
            <v>Φ800mm</v>
          </cell>
          <cell r="E236">
            <v>0.32</v>
          </cell>
          <cell r="F236" t="str">
            <v>인</v>
          </cell>
          <cell r="G236">
            <v>0.155</v>
          </cell>
          <cell r="H236" t="str">
            <v>인</v>
          </cell>
          <cell r="I236">
            <v>0.47099999999999997</v>
          </cell>
          <cell r="J236" t="str">
            <v>hr</v>
          </cell>
          <cell r="O236">
            <v>59478</v>
          </cell>
          <cell r="P236">
            <v>47390</v>
          </cell>
          <cell r="Q236">
            <v>2099</v>
          </cell>
          <cell r="R236">
            <v>9989</v>
          </cell>
        </row>
        <row r="237">
          <cell r="A237">
            <v>-20</v>
          </cell>
          <cell r="B237" t="str">
            <v>Φ900mm</v>
          </cell>
          <cell r="E237">
            <v>0.376</v>
          </cell>
          <cell r="F237" t="str">
            <v>인</v>
          </cell>
          <cell r="G237">
            <v>0.188</v>
          </cell>
          <cell r="H237" t="str">
            <v>인</v>
          </cell>
          <cell r="I237">
            <v>0.5</v>
          </cell>
          <cell r="J237" t="str">
            <v>hr</v>
          </cell>
          <cell r="O237">
            <v>67118</v>
          </cell>
          <cell r="P237">
            <v>54285</v>
          </cell>
          <cell r="Q237">
            <v>2228</v>
          </cell>
          <cell r="R237">
            <v>10605</v>
          </cell>
        </row>
        <row r="238">
          <cell r="A238">
            <v>-21</v>
          </cell>
          <cell r="B238" t="str">
            <v>Φ1000mm</v>
          </cell>
          <cell r="E238">
            <v>0.432</v>
          </cell>
          <cell r="F238" t="str">
            <v>인</v>
          </cell>
          <cell r="G238">
            <v>0.216</v>
          </cell>
          <cell r="H238" t="str">
            <v>인</v>
          </cell>
          <cell r="I238">
            <v>0.53</v>
          </cell>
          <cell r="J238" t="str">
            <v>hr</v>
          </cell>
          <cell r="O238">
            <v>74562</v>
          </cell>
          <cell r="P238">
            <v>60959</v>
          </cell>
          <cell r="Q238">
            <v>2362</v>
          </cell>
          <cell r="R238">
            <v>11241</v>
          </cell>
        </row>
        <row r="239">
          <cell r="A239">
            <v>-22</v>
          </cell>
          <cell r="B239" t="str">
            <v>Φ1200mm</v>
          </cell>
          <cell r="E239">
            <v>0.55200000000000005</v>
          </cell>
          <cell r="F239" t="str">
            <v>인</v>
          </cell>
          <cell r="G239">
            <v>0.27500000000000002</v>
          </cell>
          <cell r="H239" t="str">
            <v>인</v>
          </cell>
          <cell r="I239">
            <v>0.61299999999999999</v>
          </cell>
          <cell r="J239" t="str">
            <v>hr</v>
          </cell>
          <cell r="O239">
            <v>91535</v>
          </cell>
          <cell r="P239">
            <v>75802</v>
          </cell>
          <cell r="Q239">
            <v>2732</v>
          </cell>
          <cell r="R239">
            <v>13001</v>
          </cell>
        </row>
        <row r="240">
          <cell r="A240">
            <v>-23</v>
          </cell>
          <cell r="B240" t="str">
            <v>Φ1350mm</v>
          </cell>
          <cell r="E240">
            <v>0.60099999999999998</v>
          </cell>
          <cell r="F240" t="str">
            <v>인</v>
          </cell>
          <cell r="G240">
            <v>0.3</v>
          </cell>
          <cell r="H240" t="str">
            <v>인</v>
          </cell>
          <cell r="I240">
            <v>0.69</v>
          </cell>
          <cell r="J240" t="str">
            <v>hr</v>
          </cell>
          <cell r="O240">
            <v>103521</v>
          </cell>
          <cell r="P240">
            <v>85812</v>
          </cell>
          <cell r="Q240">
            <v>3075</v>
          </cell>
          <cell r="R240">
            <v>14634</v>
          </cell>
        </row>
        <row r="241">
          <cell r="A241">
            <v>-23</v>
          </cell>
          <cell r="B241" t="str">
            <v>Φ1500mm</v>
          </cell>
          <cell r="E241">
            <v>0.69</v>
          </cell>
          <cell r="F241" t="str">
            <v>인</v>
          </cell>
          <cell r="G241">
            <v>0.35</v>
          </cell>
          <cell r="H241" t="str">
            <v>인</v>
          </cell>
          <cell r="I241">
            <v>0.69</v>
          </cell>
          <cell r="J241" t="str">
            <v>hr</v>
          </cell>
          <cell r="O241">
            <v>110358</v>
          </cell>
          <cell r="P241">
            <v>92649</v>
          </cell>
          <cell r="Q241">
            <v>3075</v>
          </cell>
          <cell r="R241">
            <v>14634</v>
          </cell>
        </row>
      </sheetData>
      <sheetData sheetId="8" refreshError="1"/>
      <sheetData sheetId="9" refreshError="1"/>
      <sheetData sheetId="10" refreshError="1">
        <row r="1">
          <cell r="A1" t="str">
            <v>노      임      단      가</v>
          </cell>
        </row>
        <row r="2">
          <cell r="A2" t="str">
            <v>직  종  명</v>
          </cell>
          <cell r="B2" t="str">
            <v>금    액</v>
          </cell>
          <cell r="C2" t="str">
            <v>비  고</v>
          </cell>
          <cell r="D2" t="str">
            <v>직  종  명</v>
          </cell>
          <cell r="E2" t="str">
            <v>금    액</v>
          </cell>
          <cell r="F2" t="str">
            <v>비  고</v>
          </cell>
          <cell r="G2" t="str">
            <v>직  종  명</v>
          </cell>
          <cell r="H2" t="str">
            <v>금    액</v>
          </cell>
          <cell r="I2" t="str">
            <v>비  고</v>
          </cell>
        </row>
        <row r="3">
          <cell r="A3" t="str">
            <v>보통인부</v>
          </cell>
          <cell r="B3">
            <v>50680</v>
          </cell>
          <cell r="D3" t="str">
            <v>특별인부</v>
          </cell>
          <cell r="E3">
            <v>65730</v>
          </cell>
          <cell r="G3" t="str">
            <v>콘크리트공</v>
          </cell>
          <cell r="H3">
            <v>90040</v>
          </cell>
        </row>
        <row r="4">
          <cell r="A4" t="str">
            <v>배관공</v>
          </cell>
          <cell r="B4">
            <v>76820</v>
          </cell>
          <cell r="D4" t="str">
            <v>포장공</v>
          </cell>
          <cell r="E4">
            <v>75110</v>
          </cell>
          <cell r="G4" t="str">
            <v>포설공</v>
          </cell>
          <cell r="H4">
            <v>69330</v>
          </cell>
        </row>
        <row r="5">
          <cell r="A5" t="str">
            <v>중기운전사</v>
          </cell>
          <cell r="B5">
            <v>81240</v>
          </cell>
          <cell r="D5" t="str">
            <v>중기조장</v>
          </cell>
          <cell r="E5">
            <v>87210</v>
          </cell>
          <cell r="G5" t="str">
            <v>운전사(운반차)</v>
          </cell>
          <cell r="H5">
            <v>61850</v>
          </cell>
        </row>
        <row r="6">
          <cell r="A6" t="str">
            <v>운전사(기계)</v>
          </cell>
          <cell r="B6">
            <v>59700</v>
          </cell>
          <cell r="D6" t="str">
            <v>중기 운전조수</v>
          </cell>
          <cell r="E6">
            <v>53710</v>
          </cell>
          <cell r="G6" t="str">
            <v>목도</v>
          </cell>
          <cell r="H6">
            <v>77070</v>
          </cell>
        </row>
        <row r="7">
          <cell r="A7" t="str">
            <v>형틀목공</v>
          </cell>
          <cell r="B7">
            <v>91570</v>
          </cell>
          <cell r="D7" t="str">
            <v>철골공</v>
          </cell>
          <cell r="E7">
            <v>79070</v>
          </cell>
          <cell r="G7" t="str">
            <v>철공</v>
          </cell>
          <cell r="H7">
            <v>85750</v>
          </cell>
        </row>
        <row r="8">
          <cell r="A8" t="str">
            <v>철근공</v>
          </cell>
          <cell r="B8">
            <v>93850</v>
          </cell>
          <cell r="D8" t="str">
            <v>철판공</v>
          </cell>
          <cell r="E8">
            <v>81990</v>
          </cell>
          <cell r="G8" t="str">
            <v>절단공</v>
          </cell>
          <cell r="H8">
            <v>75060</v>
          </cell>
        </row>
        <row r="9">
          <cell r="A9" t="str">
            <v>착암공</v>
          </cell>
          <cell r="B9">
            <v>62420</v>
          </cell>
          <cell r="D9" t="str">
            <v>조경공</v>
          </cell>
          <cell r="E9">
            <v>68990</v>
          </cell>
          <cell r="G9" t="str">
            <v>벌목공</v>
          </cell>
          <cell r="H9">
            <v>70220</v>
          </cell>
        </row>
        <row r="10">
          <cell r="A10" t="str">
            <v>용접공</v>
          </cell>
          <cell r="B10">
            <v>78630</v>
          </cell>
          <cell r="D10" t="str">
            <v>내장공</v>
          </cell>
          <cell r="E10">
            <v>82330</v>
          </cell>
          <cell r="G10" t="str">
            <v>방수공</v>
          </cell>
          <cell r="H10">
            <v>69660</v>
          </cell>
        </row>
        <row r="11">
          <cell r="A11" t="str">
            <v>닥트공</v>
          </cell>
          <cell r="B11">
            <v>70030</v>
          </cell>
          <cell r="D11" t="str">
            <v>조적공</v>
          </cell>
          <cell r="E11">
            <v>83650</v>
          </cell>
          <cell r="G11" t="str">
            <v>도장공</v>
          </cell>
          <cell r="H11">
            <v>79950</v>
          </cell>
        </row>
        <row r="12">
          <cell r="A12" t="str">
            <v>비계공</v>
          </cell>
          <cell r="B12">
            <v>93650</v>
          </cell>
          <cell r="D12" t="str">
            <v>줄눈공</v>
          </cell>
          <cell r="E12">
            <v>75110</v>
          </cell>
          <cell r="G12" t="str">
            <v>미장공</v>
          </cell>
          <cell r="H12">
            <v>89050</v>
          </cell>
        </row>
        <row r="13">
          <cell r="A13" t="str">
            <v>석공</v>
          </cell>
          <cell r="B13">
            <v>94150</v>
          </cell>
          <cell r="D13" t="str">
            <v>건축목공</v>
          </cell>
          <cell r="E13">
            <v>86870</v>
          </cell>
          <cell r="G13" t="str">
            <v xml:space="preserve"> </v>
          </cell>
        </row>
      </sheetData>
      <sheetData sheetId="11" refreshError="1">
        <row r="1">
          <cell r="C1" t="str">
            <v>건 설 기 계 가 격 표</v>
          </cell>
          <cell r="G1" t="str">
            <v>단위:천원</v>
          </cell>
          <cell r="H1">
            <v>1187.8</v>
          </cell>
        </row>
        <row r="2">
          <cell r="A2" t="str">
            <v>기         종</v>
          </cell>
          <cell r="B2" t="str">
            <v>규   격</v>
          </cell>
          <cell r="C2" t="str">
            <v>가   격</v>
          </cell>
          <cell r="D2" t="str">
            <v>비고</v>
          </cell>
          <cell r="E2" t="str">
            <v>기         종</v>
          </cell>
          <cell r="F2" t="str">
            <v>규   격</v>
          </cell>
          <cell r="G2" t="str">
            <v>가   격</v>
          </cell>
          <cell r="H2" t="str">
            <v>비고</v>
          </cell>
        </row>
        <row r="3">
          <cell r="A3" t="str">
            <v>블도저(무한궤도)</v>
          </cell>
          <cell r="B3" t="str">
            <v>19ton</v>
          </cell>
          <cell r="C3">
            <v>108424</v>
          </cell>
          <cell r="E3" t="str">
            <v>트레일러</v>
          </cell>
          <cell r="F3" t="str">
            <v>20ton</v>
          </cell>
          <cell r="G3">
            <v>47125</v>
          </cell>
          <cell r="H3">
            <v>39675</v>
          </cell>
        </row>
        <row r="4">
          <cell r="A4" t="str">
            <v>블도저(무한궤도)</v>
          </cell>
          <cell r="B4" t="str">
            <v>32ton</v>
          </cell>
          <cell r="C4">
            <v>144000</v>
          </cell>
          <cell r="E4" t="str">
            <v>착암기(래그해머)</v>
          </cell>
          <cell r="F4" t="str">
            <v>2.7㎥/mm</v>
          </cell>
          <cell r="G4">
            <v>2291</v>
          </cell>
          <cell r="H4">
            <v>1929</v>
          </cell>
        </row>
        <row r="5">
          <cell r="A5" t="str">
            <v>유압식백호우</v>
          </cell>
          <cell r="B5" t="str">
            <v>0.4㎥</v>
          </cell>
          <cell r="C5">
            <v>50922</v>
          </cell>
          <cell r="E5" t="str">
            <v>램머</v>
          </cell>
          <cell r="F5" t="str">
            <v>80kg</v>
          </cell>
          <cell r="G5">
            <v>900</v>
          </cell>
        </row>
        <row r="6">
          <cell r="A6" t="str">
            <v>유압식백호우</v>
          </cell>
          <cell r="B6" t="str">
            <v>0.7㎥</v>
          </cell>
          <cell r="C6">
            <v>77535</v>
          </cell>
          <cell r="E6" t="str">
            <v>모터그레이드</v>
          </cell>
          <cell r="F6" t="str">
            <v>3.6m</v>
          </cell>
          <cell r="G6">
            <v>133033</v>
          </cell>
          <cell r="H6">
            <v>112000</v>
          </cell>
        </row>
        <row r="7">
          <cell r="A7" t="str">
            <v>덤프트럭</v>
          </cell>
          <cell r="B7" t="str">
            <v>4.5ton</v>
          </cell>
          <cell r="C7">
            <v>15317</v>
          </cell>
          <cell r="E7" t="str">
            <v>공기압축기</v>
          </cell>
          <cell r="F7" t="str">
            <v>3.5㎥/mm</v>
          </cell>
          <cell r="G7">
            <v>10500</v>
          </cell>
        </row>
        <row r="8">
          <cell r="A8" t="str">
            <v>덤프트럭</v>
          </cell>
          <cell r="B8" t="str">
            <v>10.5ton</v>
          </cell>
          <cell r="C8">
            <v>31531</v>
          </cell>
          <cell r="E8" t="str">
            <v>물탱크</v>
          </cell>
          <cell r="F8" t="str">
            <v>5500L</v>
          </cell>
          <cell r="G8">
            <v>38257</v>
          </cell>
          <cell r="H8" t="str">
            <v xml:space="preserve"> </v>
          </cell>
        </row>
        <row r="9">
          <cell r="A9" t="str">
            <v>덤프트럭</v>
          </cell>
          <cell r="B9" t="str">
            <v>15ton</v>
          </cell>
          <cell r="C9">
            <v>51583</v>
          </cell>
          <cell r="E9" t="str">
            <v>융착기</v>
          </cell>
          <cell r="F9" t="str">
            <v>75mm</v>
          </cell>
          <cell r="G9">
            <v>2300</v>
          </cell>
        </row>
        <row r="10">
          <cell r="A10" t="str">
            <v>탠덤롤러</v>
          </cell>
          <cell r="B10" t="str">
            <v>5~8ton</v>
          </cell>
          <cell r="C10">
            <v>30850</v>
          </cell>
          <cell r="D10">
            <v>25973</v>
          </cell>
          <cell r="E10" t="str">
            <v>콘크리트믹서</v>
          </cell>
          <cell r="F10" t="str">
            <v>0.45㎥</v>
          </cell>
          <cell r="G10">
            <v>14046</v>
          </cell>
          <cell r="H10">
            <v>11826</v>
          </cell>
        </row>
        <row r="11">
          <cell r="A11" t="str">
            <v>탠덤롤러</v>
          </cell>
          <cell r="B11" t="str">
            <v>8~10ton</v>
          </cell>
          <cell r="C11">
            <v>37219</v>
          </cell>
          <cell r="D11">
            <v>31335</v>
          </cell>
          <cell r="E11" t="str">
            <v>콘크리트펌프</v>
          </cell>
          <cell r="F11" t="str">
            <v>12-15㎥/hr</v>
          </cell>
          <cell r="G11">
            <v>39533</v>
          </cell>
          <cell r="H11">
            <v>33283</v>
          </cell>
        </row>
        <row r="12">
          <cell r="A12" t="str">
            <v>탠덤롤러</v>
          </cell>
          <cell r="B12" t="str">
            <v>10~14ton</v>
          </cell>
          <cell r="C12">
            <v>42923</v>
          </cell>
          <cell r="D12">
            <v>36137</v>
          </cell>
          <cell r="E12" t="str">
            <v>콘크리트캇타</v>
          </cell>
          <cell r="F12" t="str">
            <v>320-400mm</v>
          </cell>
          <cell r="G12">
            <v>1850</v>
          </cell>
        </row>
        <row r="13">
          <cell r="A13" t="str">
            <v>타이어롤러</v>
          </cell>
          <cell r="B13" t="str">
            <v>5~8ton</v>
          </cell>
          <cell r="C13">
            <v>37875</v>
          </cell>
          <cell r="D13">
            <v>31887</v>
          </cell>
          <cell r="E13" t="str">
            <v>콘크리트펌프카</v>
          </cell>
          <cell r="F13" t="str">
            <v>80㎥/Hr</v>
          </cell>
          <cell r="G13">
            <v>247500</v>
          </cell>
        </row>
        <row r="14">
          <cell r="A14" t="str">
            <v>타이어롤러</v>
          </cell>
          <cell r="B14" t="str">
            <v>8~15ton</v>
          </cell>
          <cell r="C14">
            <v>59262</v>
          </cell>
          <cell r="D14">
            <v>49893</v>
          </cell>
          <cell r="E14" t="str">
            <v>콘크리트진동기</v>
          </cell>
          <cell r="F14" t="str">
            <v>3.5hp</v>
          </cell>
          <cell r="G14">
            <v>250</v>
          </cell>
        </row>
        <row r="15">
          <cell r="A15" t="str">
            <v>타이어롤러</v>
          </cell>
          <cell r="B15" t="str">
            <v>15~25ton</v>
          </cell>
          <cell r="C15">
            <v>83584</v>
          </cell>
          <cell r="D15">
            <v>70369</v>
          </cell>
          <cell r="E15" t="str">
            <v>송수호수(콘크리트)</v>
          </cell>
          <cell r="F15" t="str">
            <v>150mm*1m</v>
          </cell>
          <cell r="G15">
            <v>21</v>
          </cell>
          <cell r="H15">
            <v>18</v>
          </cell>
        </row>
        <row r="16">
          <cell r="A16" t="str">
            <v>매캐덤럴라</v>
          </cell>
          <cell r="B16" t="str">
            <v>8-10ton</v>
          </cell>
          <cell r="C16">
            <v>37086</v>
          </cell>
          <cell r="D16">
            <v>31223</v>
          </cell>
          <cell r="E16" t="str">
            <v>송수호수(콘크리트)</v>
          </cell>
          <cell r="F16" t="str">
            <v>150mm*2m</v>
          </cell>
          <cell r="G16">
            <v>32</v>
          </cell>
          <cell r="H16">
            <v>27</v>
          </cell>
        </row>
        <row r="17">
          <cell r="A17" t="str">
            <v>매캐덤롤라</v>
          </cell>
          <cell r="B17" t="str">
            <v>10~12ton</v>
          </cell>
          <cell r="C17">
            <v>46302</v>
          </cell>
          <cell r="D17">
            <v>38982</v>
          </cell>
          <cell r="E17" t="str">
            <v>송수호수(콘크리트)</v>
          </cell>
          <cell r="F17" t="str">
            <v>150mm*3m</v>
          </cell>
          <cell r="G17">
            <v>40</v>
          </cell>
          <cell r="H17">
            <v>34</v>
          </cell>
        </row>
        <row r="18">
          <cell r="A18" t="str">
            <v>진동로라(핸드)</v>
          </cell>
          <cell r="B18" t="str">
            <v>0.7ton</v>
          </cell>
          <cell r="C18">
            <v>4500</v>
          </cell>
          <cell r="E18" t="str">
            <v>콘크리트펌프용파이프곡관</v>
          </cell>
          <cell r="F18" t="str">
            <v>150*90˚</v>
          </cell>
          <cell r="G18">
            <v>89</v>
          </cell>
          <cell r="H18">
            <v>75</v>
          </cell>
        </row>
        <row r="19">
          <cell r="A19" t="str">
            <v>진동로라</v>
          </cell>
          <cell r="B19" t="str">
            <v>2.5ton</v>
          </cell>
          <cell r="C19">
            <v>12096</v>
          </cell>
          <cell r="E19" t="str">
            <v>에어호스</v>
          </cell>
          <cell r="F19" t="str">
            <v>3/4"(19mm)</v>
          </cell>
          <cell r="G19">
            <v>77</v>
          </cell>
        </row>
        <row r="20">
          <cell r="A20" t="str">
            <v>진동로라</v>
          </cell>
          <cell r="B20" t="str">
            <v>4.4ton</v>
          </cell>
          <cell r="C20">
            <v>14153</v>
          </cell>
          <cell r="E20" t="str">
            <v>대형브레이카</v>
          </cell>
          <cell r="F20" t="str">
            <v>0.4㎥</v>
          </cell>
          <cell r="G20">
            <v>6333</v>
          </cell>
        </row>
        <row r="21">
          <cell r="A21" t="str">
            <v>진동로라</v>
          </cell>
          <cell r="B21" t="str">
            <v>6.0ton</v>
          </cell>
          <cell r="C21">
            <v>49887</v>
          </cell>
          <cell r="D21">
            <v>42000</v>
          </cell>
          <cell r="E21" t="str">
            <v>대형브레이카</v>
          </cell>
          <cell r="F21" t="str">
            <v>0.7㎥</v>
          </cell>
          <cell r="G21">
            <v>12500</v>
          </cell>
        </row>
        <row r="22">
          <cell r="A22" t="str">
            <v>진동로라</v>
          </cell>
          <cell r="B22" t="str">
            <v>10ton</v>
          </cell>
          <cell r="C22">
            <v>64022</v>
          </cell>
          <cell r="D22">
            <v>53900</v>
          </cell>
          <cell r="E22" t="str">
            <v>대형브레이카용 치즐</v>
          </cell>
          <cell r="F22" t="str">
            <v>0.4㎥</v>
          </cell>
          <cell r="G22">
            <v>50</v>
          </cell>
        </row>
        <row r="23">
          <cell r="A23" t="str">
            <v>크레인(트럭)</v>
          </cell>
          <cell r="B23" t="str">
            <v>10ton</v>
          </cell>
          <cell r="C23">
            <v>84000</v>
          </cell>
          <cell r="E23" t="str">
            <v>대형브레이카용 치즐</v>
          </cell>
          <cell r="F23" t="str">
            <v>0.7㎥</v>
          </cell>
          <cell r="G23">
            <v>200</v>
          </cell>
        </row>
        <row r="24">
          <cell r="A24" t="str">
            <v>크레인(트럭)</v>
          </cell>
          <cell r="B24" t="str">
            <v>15ton</v>
          </cell>
          <cell r="C24">
            <v>124000</v>
          </cell>
          <cell r="E24" t="str">
            <v>바이브레이다봉상</v>
          </cell>
          <cell r="G24">
            <v>70</v>
          </cell>
        </row>
        <row r="25">
          <cell r="A25" t="str">
            <v>로우더(타이어)</v>
          </cell>
          <cell r="B25" t="str">
            <v>0.25㎥</v>
          </cell>
          <cell r="C25">
            <v>16115</v>
          </cell>
          <cell r="E25" t="str">
            <v>가솔린엔진</v>
          </cell>
          <cell r="F25" t="str">
            <v>12hp</v>
          </cell>
          <cell r="G25">
            <v>913</v>
          </cell>
          <cell r="H25">
            <v>769</v>
          </cell>
        </row>
        <row r="26">
          <cell r="A26" t="str">
            <v>로우더(타이어)</v>
          </cell>
          <cell r="B26" t="str">
            <v>1.34㎥</v>
          </cell>
          <cell r="C26">
            <v>63153</v>
          </cell>
          <cell r="E26" t="str">
            <v>디젤엔진</v>
          </cell>
          <cell r="F26" t="str">
            <v>9HP</v>
          </cell>
          <cell r="G26">
            <v>362</v>
          </cell>
        </row>
        <row r="27">
          <cell r="A27" t="str">
            <v>로우더(타이어)</v>
          </cell>
          <cell r="B27" t="str">
            <v>2.29㎥</v>
          </cell>
          <cell r="C27">
            <v>89150</v>
          </cell>
          <cell r="E27" t="str">
            <v>디젤엔진</v>
          </cell>
          <cell r="F27" t="str">
            <v>15HP</v>
          </cell>
          <cell r="G27">
            <v>947</v>
          </cell>
        </row>
        <row r="28">
          <cell r="A28" t="str">
            <v>아스팔트 페이버</v>
          </cell>
          <cell r="B28" t="str">
            <v>3m</v>
          </cell>
          <cell r="C28">
            <v>74952</v>
          </cell>
          <cell r="D28">
            <v>63102</v>
          </cell>
          <cell r="E28" t="str">
            <v>디젤엔진</v>
          </cell>
          <cell r="F28" t="str">
            <v>20HP</v>
          </cell>
          <cell r="G28">
            <v>2573</v>
          </cell>
        </row>
        <row r="29">
          <cell r="A29" t="str">
            <v>아스팔트 디스트리뷰터</v>
          </cell>
          <cell r="B29" t="str">
            <v>3000L</v>
          </cell>
          <cell r="C29">
            <v>28529</v>
          </cell>
          <cell r="D29">
            <v>24019</v>
          </cell>
          <cell r="E29" t="str">
            <v>발전기</v>
          </cell>
          <cell r="F29" t="str">
            <v>25KW</v>
          </cell>
          <cell r="G29">
            <v>11800</v>
          </cell>
        </row>
        <row r="30">
          <cell r="A30" t="str">
            <v>아스팔트 디스트리뷰터</v>
          </cell>
          <cell r="B30" t="str">
            <v>3800L</v>
          </cell>
          <cell r="C30">
            <v>34475</v>
          </cell>
          <cell r="D30">
            <v>29025</v>
          </cell>
          <cell r="E30" t="str">
            <v>발전기</v>
          </cell>
          <cell r="F30" t="str">
            <v>125kw</v>
          </cell>
          <cell r="G30">
            <v>24600</v>
          </cell>
        </row>
        <row r="31">
          <cell r="A31" t="str">
            <v>아스팔트 디스트리뷰터</v>
          </cell>
          <cell r="B31" t="str">
            <v>5700L</v>
          </cell>
          <cell r="C31">
            <v>49612</v>
          </cell>
          <cell r="D31">
            <v>41768</v>
          </cell>
          <cell r="E31" t="str">
            <v>발전기</v>
          </cell>
          <cell r="F31" t="str">
            <v>150kw</v>
          </cell>
          <cell r="G31">
            <v>25250</v>
          </cell>
        </row>
        <row r="32">
          <cell r="A32" t="str">
            <v>라인마아커</v>
          </cell>
          <cell r="B32" t="str">
            <v>10Km/Hr</v>
          </cell>
          <cell r="C32">
            <v>54585</v>
          </cell>
          <cell r="E32" t="str">
            <v>발전기</v>
          </cell>
          <cell r="F32" t="str">
            <v>200kw</v>
          </cell>
          <cell r="G32">
            <v>33116</v>
          </cell>
        </row>
        <row r="33">
          <cell r="A33" t="str">
            <v>페이브먼트브레이카</v>
          </cell>
          <cell r="B33" t="str">
            <v>15.9Kg</v>
          </cell>
          <cell r="C33">
            <v>1360</v>
          </cell>
          <cell r="D33">
            <v>1145</v>
          </cell>
          <cell r="E33" t="str">
            <v>건설용펌프</v>
          </cell>
          <cell r="F33" t="str">
            <v>150mm</v>
          </cell>
          <cell r="G33">
            <v>724</v>
          </cell>
        </row>
        <row r="34">
          <cell r="A34" t="str">
            <v>경운기</v>
          </cell>
          <cell r="B34" t="str">
            <v>1000kg</v>
          </cell>
          <cell r="C34">
            <v>1301</v>
          </cell>
          <cell r="E34" t="str">
            <v>모우터</v>
          </cell>
          <cell r="F34" t="str">
            <v>40hp</v>
          </cell>
          <cell r="G34">
            <v>1425</v>
          </cell>
          <cell r="H34">
            <v>1200</v>
          </cell>
        </row>
        <row r="35">
          <cell r="A35" t="str">
            <v>구역화물(10km이내)</v>
          </cell>
          <cell r="B35" t="str">
            <v>10.5ton</v>
          </cell>
          <cell r="C35">
            <v>87720</v>
          </cell>
          <cell r="E35" t="str">
            <v>플레이드 콤팩트</v>
          </cell>
          <cell r="F35" t="str">
            <v>1.5ton</v>
          </cell>
          <cell r="G35">
            <v>1242</v>
          </cell>
          <cell r="H35">
            <v>1046</v>
          </cell>
        </row>
        <row r="36">
          <cell r="A36" t="str">
            <v>구역화물(100km이내)</v>
          </cell>
          <cell r="B36" t="str">
            <v>10.5ton</v>
          </cell>
          <cell r="C36">
            <v>224090</v>
          </cell>
          <cell r="E36" t="str">
            <v>양수기</v>
          </cell>
          <cell r="F36" t="str">
            <v>150mm</v>
          </cell>
          <cell r="G36">
            <v>724</v>
          </cell>
        </row>
        <row r="37">
          <cell r="A37" t="str">
            <v>구역화물(20km이내)</v>
          </cell>
          <cell r="B37" t="str">
            <v>11ton</v>
          </cell>
          <cell r="C37">
            <v>116040</v>
          </cell>
          <cell r="E37" t="str">
            <v>양수기</v>
          </cell>
          <cell r="F37" t="str">
            <v>100mm</v>
          </cell>
          <cell r="G37">
            <v>230</v>
          </cell>
        </row>
        <row r="38">
          <cell r="A38" t="str">
            <v>구역화물(100km이내)</v>
          </cell>
          <cell r="B38" t="str">
            <v>12ton</v>
          </cell>
          <cell r="C38">
            <v>231780</v>
          </cell>
          <cell r="E38" t="str">
            <v>상차비</v>
          </cell>
          <cell r="F38" t="str">
            <v>1식</v>
          </cell>
          <cell r="G38">
            <v>2112</v>
          </cell>
        </row>
        <row r="39">
          <cell r="A39" t="str">
            <v>구역화물(60Km이내)</v>
          </cell>
          <cell r="B39" t="str">
            <v>2.50ton</v>
          </cell>
          <cell r="C39">
            <v>76550</v>
          </cell>
          <cell r="E39" t="str">
            <v>하차비</v>
          </cell>
          <cell r="F39" t="str">
            <v>1식</v>
          </cell>
          <cell r="G39">
            <v>1916</v>
          </cell>
        </row>
        <row r="40">
          <cell r="A40" t="str">
            <v>구역화물(100Km이내)</v>
          </cell>
          <cell r="B40" t="str">
            <v>11ton</v>
          </cell>
          <cell r="C40">
            <v>231780</v>
          </cell>
        </row>
        <row r="41">
          <cell r="A41" t="str">
            <v>구역화물(70Km이내)</v>
          </cell>
          <cell r="B41" t="str">
            <v>11ton</v>
          </cell>
          <cell r="C41">
            <v>184018</v>
          </cell>
        </row>
        <row r="42">
          <cell r="A42" t="str">
            <v>구역화물(50Km이내)</v>
          </cell>
          <cell r="B42" t="str">
            <v>11ton</v>
          </cell>
          <cell r="C42">
            <v>172260</v>
          </cell>
        </row>
      </sheetData>
      <sheetData sheetId="12" refreshError="1">
        <row r="1">
          <cell r="A1" t="str">
            <v>자  재  조  사  표</v>
          </cell>
        </row>
        <row r="2">
          <cell r="B2" t="str">
            <v>(조사조건: 조사지점2003년 1월)</v>
          </cell>
        </row>
        <row r="3">
          <cell r="A3" t="str">
            <v>코드</v>
          </cell>
          <cell r="B3" t="str">
            <v>품      명</v>
          </cell>
          <cell r="C3" t="str">
            <v>규   격</v>
          </cell>
          <cell r="D3" t="str">
            <v>단위</v>
          </cell>
          <cell r="E3" t="str">
            <v>가격(가격은 관급)</v>
          </cell>
          <cell r="G3" t="str">
            <v>조   사   자   료</v>
          </cell>
        </row>
        <row r="4">
          <cell r="A4">
            <v>1</v>
          </cell>
          <cell r="B4" t="str">
            <v>강관동바리</v>
          </cell>
          <cell r="C4" t="str">
            <v>L=3.17m</v>
          </cell>
          <cell r="D4" t="str">
            <v>공</v>
          </cell>
          <cell r="F4">
            <v>6800</v>
          </cell>
          <cell r="G4" t="str">
            <v>물가</v>
          </cell>
          <cell r="H4">
            <v>143</v>
          </cell>
          <cell r="I4" t="str">
            <v>점포상차도</v>
          </cell>
        </row>
        <row r="5">
          <cell r="A5">
            <v>2</v>
          </cell>
          <cell r="B5" t="str">
            <v>강관비계</v>
          </cell>
          <cell r="C5" t="str">
            <v>48.6mm*2.3mm</v>
          </cell>
          <cell r="D5" t="str">
            <v>m</v>
          </cell>
          <cell r="F5">
            <v>1440</v>
          </cell>
          <cell r="G5" t="str">
            <v>물가1</v>
          </cell>
          <cell r="H5">
            <v>143</v>
          </cell>
        </row>
        <row r="6">
          <cell r="A6">
            <v>3</v>
          </cell>
          <cell r="B6" t="str">
            <v>결속선</v>
          </cell>
          <cell r="C6" t="str">
            <v xml:space="preserve">#20*0.9mm </v>
          </cell>
          <cell r="D6" t="str">
            <v>Kg</v>
          </cell>
          <cell r="F6">
            <v>671</v>
          </cell>
          <cell r="G6" t="str">
            <v>물가1</v>
          </cell>
          <cell r="H6">
            <v>66</v>
          </cell>
          <cell r="I6" t="str">
            <v>점포상차도</v>
          </cell>
        </row>
        <row r="7">
          <cell r="A7">
            <v>4</v>
          </cell>
          <cell r="B7" t="str">
            <v>공드럼</v>
          </cell>
          <cell r="C7" t="str">
            <v>핏치용기류</v>
          </cell>
          <cell r="D7" t="str">
            <v>MD</v>
          </cell>
          <cell r="F7">
            <v>4500</v>
          </cell>
          <cell r="G7" t="str">
            <v>물가</v>
          </cell>
          <cell r="H7">
            <v>1176</v>
          </cell>
          <cell r="I7" t="str">
            <v>수집상차도</v>
          </cell>
        </row>
        <row r="8">
          <cell r="A8">
            <v>5</v>
          </cell>
          <cell r="B8" t="str">
            <v>마대(45*70cm)</v>
          </cell>
          <cell r="C8" t="str">
            <v>45*70cm</v>
          </cell>
          <cell r="D8" t="str">
            <v>개</v>
          </cell>
          <cell r="F8">
            <v>130</v>
          </cell>
          <cell r="G8" t="str">
            <v>물가1</v>
          </cell>
          <cell r="H8">
            <v>1171</v>
          </cell>
          <cell r="I8" t="str">
            <v>생산자상차도</v>
          </cell>
        </row>
        <row r="9">
          <cell r="A9">
            <v>6</v>
          </cell>
          <cell r="B9" t="str">
            <v>말목</v>
          </cell>
          <cell r="D9" t="str">
            <v>㎥</v>
          </cell>
          <cell r="F9">
            <v>176919</v>
          </cell>
          <cell r="G9" t="str">
            <v>견적서</v>
          </cell>
          <cell r="I9" t="str">
            <v xml:space="preserve"> </v>
          </cell>
        </row>
        <row r="10">
          <cell r="A10">
            <v>7</v>
          </cell>
          <cell r="B10" t="str">
            <v>모래</v>
          </cell>
          <cell r="D10" t="str">
            <v>㎥</v>
          </cell>
          <cell r="F10">
            <v>8000</v>
          </cell>
          <cell r="G10" t="str">
            <v>견적서</v>
          </cell>
        </row>
        <row r="11">
          <cell r="A11">
            <v>8</v>
          </cell>
          <cell r="B11" t="str">
            <v>못</v>
          </cell>
          <cell r="C11" t="str">
            <v>75mm</v>
          </cell>
          <cell r="D11" t="str">
            <v>kg</v>
          </cell>
          <cell r="F11">
            <v>620</v>
          </cell>
          <cell r="G11" t="str">
            <v>물가1</v>
          </cell>
          <cell r="H11">
            <v>70</v>
          </cell>
          <cell r="I11" t="str">
            <v>점포상차도</v>
          </cell>
        </row>
        <row r="12">
          <cell r="A12">
            <v>9</v>
          </cell>
          <cell r="B12" t="str">
            <v>받침철물</v>
          </cell>
          <cell r="D12" t="str">
            <v>개</v>
          </cell>
          <cell r="F12">
            <v>1100</v>
          </cell>
          <cell r="G12" t="str">
            <v>물가</v>
          </cell>
          <cell r="H12">
            <v>143</v>
          </cell>
        </row>
        <row r="13">
          <cell r="A13">
            <v>10</v>
          </cell>
          <cell r="B13" t="str">
            <v>부직포</v>
          </cell>
          <cell r="C13" t="str">
            <v>civilon filter</v>
          </cell>
          <cell r="D13" t="str">
            <v>㎡</v>
          </cell>
          <cell r="F13">
            <v>900</v>
          </cell>
          <cell r="G13" t="str">
            <v>물가1</v>
          </cell>
        </row>
        <row r="14">
          <cell r="A14">
            <v>11</v>
          </cell>
          <cell r="B14" t="str">
            <v>블레이드</v>
          </cell>
          <cell r="C14" t="str">
            <v>D320-400.T=3.0</v>
          </cell>
          <cell r="D14" t="str">
            <v>개</v>
          </cell>
          <cell r="F14">
            <v>196000</v>
          </cell>
          <cell r="G14" t="str">
            <v>물가</v>
          </cell>
          <cell r="H14">
            <v>1111</v>
          </cell>
          <cell r="I14" t="str">
            <v>점포상차도</v>
          </cell>
        </row>
        <row r="15">
          <cell r="A15">
            <v>12</v>
          </cell>
          <cell r="B15" t="str">
            <v>산소</v>
          </cell>
          <cell r="C15" t="str">
            <v>6000L(기체)40L</v>
          </cell>
          <cell r="D15" t="str">
            <v>L</v>
          </cell>
          <cell r="F15">
            <v>1.83</v>
          </cell>
          <cell r="G15" t="str">
            <v>물가1</v>
          </cell>
          <cell r="H15">
            <v>1107</v>
          </cell>
          <cell r="I15" t="str">
            <v>점포상차도</v>
          </cell>
        </row>
        <row r="16">
          <cell r="A16">
            <v>13</v>
          </cell>
          <cell r="B16" t="str">
            <v>시멘트</v>
          </cell>
          <cell r="C16" t="str">
            <v>40Kg</v>
          </cell>
          <cell r="D16" t="str">
            <v>대</v>
          </cell>
          <cell r="F16">
            <v>2930</v>
          </cell>
          <cell r="G16" t="str">
            <v>물가1</v>
          </cell>
          <cell r="H16">
            <v>97</v>
          </cell>
          <cell r="I16" t="str">
            <v>점포상차도</v>
          </cell>
        </row>
        <row r="17">
          <cell r="A17">
            <v>14</v>
          </cell>
          <cell r="B17" t="str">
            <v>신나</v>
          </cell>
          <cell r="C17" t="str">
            <v>도로용도료회석</v>
          </cell>
          <cell r="D17" t="str">
            <v>L</v>
          </cell>
          <cell r="F17">
            <v>1672</v>
          </cell>
          <cell r="G17" t="str">
            <v>물가1</v>
          </cell>
          <cell r="H17">
            <v>292</v>
          </cell>
          <cell r="I17" t="str">
            <v>생산자상차도</v>
          </cell>
        </row>
        <row r="18">
          <cell r="A18">
            <v>15</v>
          </cell>
          <cell r="B18" t="str">
            <v>쇄석골재</v>
          </cell>
          <cell r="C18" t="str">
            <v>25mm이하</v>
          </cell>
          <cell r="D18" t="str">
            <v>㎥</v>
          </cell>
          <cell r="F18">
            <v>8700</v>
          </cell>
          <cell r="G18" t="str">
            <v>견적</v>
          </cell>
          <cell r="I18" t="str">
            <v>생산자상차도</v>
          </cell>
        </row>
        <row r="19">
          <cell r="A19">
            <v>16</v>
          </cell>
          <cell r="B19" t="str">
            <v>쇄석골재</v>
          </cell>
          <cell r="C19" t="str">
            <v>40mm이하</v>
          </cell>
          <cell r="D19" t="str">
            <v>㎥</v>
          </cell>
          <cell r="F19">
            <v>8700</v>
          </cell>
          <cell r="G19" t="str">
            <v>견적</v>
          </cell>
          <cell r="I19" t="str">
            <v>생산자상차도</v>
          </cell>
        </row>
        <row r="20">
          <cell r="A20">
            <v>17</v>
          </cell>
          <cell r="B20" t="str">
            <v>혼합골재</v>
          </cell>
          <cell r="C20" t="str">
            <v>40mm이하</v>
          </cell>
          <cell r="D20" t="str">
            <v>㎥</v>
          </cell>
          <cell r="F20">
            <v>7800</v>
          </cell>
          <cell r="G20" t="str">
            <v>견적</v>
          </cell>
          <cell r="I20" t="str">
            <v>생산자상차도</v>
          </cell>
        </row>
        <row r="21">
          <cell r="A21">
            <v>18</v>
          </cell>
          <cell r="B21" t="str">
            <v>혼합골재</v>
          </cell>
          <cell r="C21" t="str">
            <v>75mm이하</v>
          </cell>
          <cell r="D21" t="str">
            <v>㎥</v>
          </cell>
          <cell r="F21">
            <v>6800</v>
          </cell>
          <cell r="G21" t="str">
            <v>견적</v>
          </cell>
          <cell r="I21" t="str">
            <v>생산자상차도</v>
          </cell>
        </row>
        <row r="22">
          <cell r="A22">
            <v>19</v>
          </cell>
          <cell r="B22" t="str">
            <v>아세틸렌</v>
          </cell>
          <cell r="D22" t="str">
            <v>Kg</v>
          </cell>
          <cell r="F22">
            <v>9000</v>
          </cell>
          <cell r="G22" t="str">
            <v>물가1</v>
          </cell>
          <cell r="H22">
            <v>1107</v>
          </cell>
          <cell r="I22" t="str">
            <v>점포상차도</v>
          </cell>
        </row>
        <row r="23">
          <cell r="A23">
            <v>20</v>
          </cell>
          <cell r="B23" t="str">
            <v>아연도철선</v>
          </cell>
          <cell r="C23" t="str">
            <v>#8</v>
          </cell>
          <cell r="D23" t="str">
            <v>kg</v>
          </cell>
          <cell r="F23">
            <v>671</v>
          </cell>
          <cell r="G23" t="str">
            <v>물가</v>
          </cell>
          <cell r="I23" t="str">
            <v>납품장소하차</v>
          </cell>
        </row>
        <row r="24">
          <cell r="A24">
            <v>21</v>
          </cell>
          <cell r="B24" t="str">
            <v>차단박(비닐)</v>
          </cell>
          <cell r="C24" t="str">
            <v>0.1*360cm*45m</v>
          </cell>
          <cell r="D24" t="str">
            <v>a</v>
          </cell>
          <cell r="F24">
            <v>29300</v>
          </cell>
          <cell r="G24" t="str">
            <v>물가</v>
          </cell>
          <cell r="H24">
            <v>1173</v>
          </cell>
          <cell r="I24" t="str">
            <v>점포상차도</v>
          </cell>
        </row>
        <row r="25">
          <cell r="A25">
            <v>22</v>
          </cell>
          <cell r="B25" t="str">
            <v>용접봉</v>
          </cell>
          <cell r="C25" t="str">
            <v>산소Φ3.2mm</v>
          </cell>
          <cell r="D25" t="str">
            <v>Kg</v>
          </cell>
          <cell r="F25">
            <v>1520</v>
          </cell>
          <cell r="G25" t="str">
            <v>물가</v>
          </cell>
          <cell r="H25">
            <v>815</v>
          </cell>
          <cell r="I25" t="str">
            <v>점포상차도</v>
          </cell>
        </row>
        <row r="26">
          <cell r="A26">
            <v>23</v>
          </cell>
          <cell r="B26" t="str">
            <v>유리알(비드)</v>
          </cell>
          <cell r="C26" t="str">
            <v>KSC 2521</v>
          </cell>
          <cell r="D26" t="str">
            <v>kg</v>
          </cell>
          <cell r="F26">
            <v>218</v>
          </cell>
          <cell r="G26" t="str">
            <v>물가</v>
          </cell>
          <cell r="H26">
            <v>173</v>
          </cell>
          <cell r="I26" t="str">
            <v>생산자상차도</v>
          </cell>
        </row>
        <row r="27">
          <cell r="A27">
            <v>24</v>
          </cell>
          <cell r="B27" t="str">
            <v>육송각재(미송)</v>
          </cell>
          <cell r="C27" t="str">
            <v>1154*300재/㎥</v>
          </cell>
          <cell r="D27" t="str">
            <v>㎥</v>
          </cell>
          <cell r="F27">
            <v>210000</v>
          </cell>
          <cell r="G27" t="str">
            <v>물가</v>
          </cell>
          <cell r="H27">
            <v>1059</v>
          </cell>
          <cell r="I27" t="str">
            <v>하차장상차도</v>
          </cell>
        </row>
        <row r="28">
          <cell r="A28">
            <v>25</v>
          </cell>
          <cell r="B28" t="str">
            <v>이음철물</v>
          </cell>
          <cell r="D28" t="str">
            <v>개</v>
          </cell>
          <cell r="F28">
            <v>500</v>
          </cell>
          <cell r="G28" t="str">
            <v>물가</v>
          </cell>
          <cell r="H28">
            <v>143</v>
          </cell>
        </row>
        <row r="29">
          <cell r="A29">
            <v>26</v>
          </cell>
          <cell r="B29" t="str">
            <v>조임철물</v>
          </cell>
          <cell r="D29" t="str">
            <v>개</v>
          </cell>
          <cell r="F29">
            <v>800</v>
          </cell>
          <cell r="G29" t="str">
            <v>물가</v>
          </cell>
          <cell r="H29">
            <v>143</v>
          </cell>
        </row>
        <row r="30">
          <cell r="A30">
            <v>27</v>
          </cell>
          <cell r="B30" t="str">
            <v>철물(앙카용)</v>
          </cell>
          <cell r="D30" t="str">
            <v>개</v>
          </cell>
          <cell r="F30">
            <v>927</v>
          </cell>
          <cell r="G30" t="str">
            <v>물가</v>
          </cell>
          <cell r="H30">
            <v>143</v>
          </cell>
        </row>
        <row r="31">
          <cell r="A31">
            <v>28</v>
          </cell>
          <cell r="B31" t="str">
            <v>철선</v>
          </cell>
          <cell r="C31" t="str">
            <v>#8</v>
          </cell>
          <cell r="D31" t="str">
            <v>kg</v>
          </cell>
          <cell r="F31">
            <v>510</v>
          </cell>
          <cell r="G31" t="str">
            <v>물가1</v>
          </cell>
        </row>
        <row r="32">
          <cell r="A32">
            <v>29</v>
          </cell>
          <cell r="B32" t="str">
            <v>치즐(0.4㎥)</v>
          </cell>
          <cell r="C32" t="str">
            <v>0.4㎥</v>
          </cell>
          <cell r="D32" t="str">
            <v>개</v>
          </cell>
          <cell r="F32">
            <v>50000</v>
          </cell>
          <cell r="G32" t="str">
            <v>품셈</v>
          </cell>
          <cell r="H32">
            <v>1113</v>
          </cell>
        </row>
        <row r="33">
          <cell r="A33">
            <v>30</v>
          </cell>
          <cell r="B33" t="str">
            <v>치즐(0.7㎥)</v>
          </cell>
          <cell r="C33" t="str">
            <v xml:space="preserve"> 0.7㎥</v>
          </cell>
          <cell r="D33" t="str">
            <v>개</v>
          </cell>
          <cell r="F33">
            <v>200000</v>
          </cell>
          <cell r="G33" t="str">
            <v>품셈</v>
          </cell>
          <cell r="H33">
            <v>1113</v>
          </cell>
        </row>
        <row r="34">
          <cell r="A34">
            <v>31</v>
          </cell>
          <cell r="B34" t="str">
            <v>페인트(백색가열)</v>
          </cell>
          <cell r="C34" t="str">
            <v>백색가열</v>
          </cell>
          <cell r="D34" t="str">
            <v>L</v>
          </cell>
          <cell r="F34">
            <v>2655</v>
          </cell>
          <cell r="G34" t="str">
            <v>물가1</v>
          </cell>
          <cell r="H34">
            <v>175</v>
          </cell>
          <cell r="I34" t="str">
            <v>생산자상차도</v>
          </cell>
        </row>
        <row r="35">
          <cell r="A35">
            <v>32</v>
          </cell>
          <cell r="B35" t="str">
            <v>페인트(황색가열)</v>
          </cell>
          <cell r="C35" t="str">
            <v>황색가열</v>
          </cell>
          <cell r="D35" t="str">
            <v>L</v>
          </cell>
          <cell r="F35">
            <v>2930</v>
          </cell>
          <cell r="G35" t="str">
            <v>물가1</v>
          </cell>
          <cell r="H35">
            <v>175</v>
          </cell>
          <cell r="I35" t="str">
            <v>생산자상차도</v>
          </cell>
        </row>
        <row r="36">
          <cell r="A36">
            <v>33</v>
          </cell>
          <cell r="B36" t="str">
            <v>페인트(백색상온)</v>
          </cell>
          <cell r="C36" t="str">
            <v>백색상온</v>
          </cell>
          <cell r="D36" t="str">
            <v>L</v>
          </cell>
          <cell r="F36">
            <v>2616</v>
          </cell>
          <cell r="G36" t="str">
            <v>물가1</v>
          </cell>
          <cell r="H36">
            <v>175</v>
          </cell>
          <cell r="I36" t="str">
            <v>생산자상차도</v>
          </cell>
        </row>
        <row r="37">
          <cell r="A37">
            <v>34</v>
          </cell>
          <cell r="B37" t="str">
            <v>페인트(황색상온)</v>
          </cell>
          <cell r="C37" t="str">
            <v>황색상온</v>
          </cell>
          <cell r="D37" t="str">
            <v>L</v>
          </cell>
          <cell r="F37">
            <v>2790</v>
          </cell>
          <cell r="G37" t="str">
            <v>물가1</v>
          </cell>
          <cell r="H37">
            <v>175</v>
          </cell>
          <cell r="I37" t="str">
            <v>생산자상차도</v>
          </cell>
        </row>
        <row r="38">
          <cell r="A38">
            <v>35</v>
          </cell>
          <cell r="B38" t="str">
            <v>페인트(융착식)</v>
          </cell>
          <cell r="C38" t="str">
            <v>백색</v>
          </cell>
          <cell r="D38" t="str">
            <v>kg</v>
          </cell>
          <cell r="F38">
            <v>1208</v>
          </cell>
          <cell r="G38" t="str">
            <v>물가</v>
          </cell>
          <cell r="H38">
            <v>175</v>
          </cell>
          <cell r="I38" t="str">
            <v>생산자상차도</v>
          </cell>
        </row>
        <row r="39">
          <cell r="A39">
            <v>36</v>
          </cell>
          <cell r="B39" t="str">
            <v>페인트(융착식)</v>
          </cell>
          <cell r="C39" t="str">
            <v>황색</v>
          </cell>
          <cell r="D39" t="str">
            <v>kg</v>
          </cell>
          <cell r="F39">
            <v>1208</v>
          </cell>
          <cell r="G39" t="str">
            <v>물가</v>
          </cell>
          <cell r="H39">
            <v>175</v>
          </cell>
          <cell r="I39" t="str">
            <v>생산자상차도</v>
          </cell>
        </row>
        <row r="40">
          <cell r="A40">
            <v>37</v>
          </cell>
          <cell r="B40" t="str">
            <v>프라이머</v>
          </cell>
          <cell r="C40" t="str">
            <v>융착식도료접착</v>
          </cell>
          <cell r="D40" t="str">
            <v>kg</v>
          </cell>
          <cell r="F40">
            <v>2454</v>
          </cell>
          <cell r="G40" t="str">
            <v>물가</v>
          </cell>
          <cell r="H40">
            <v>1079</v>
          </cell>
          <cell r="I40" t="str">
            <v>생산자상차도</v>
          </cell>
        </row>
        <row r="41">
          <cell r="A41">
            <v>38</v>
          </cell>
          <cell r="B41" t="str">
            <v>프로판가스</v>
          </cell>
          <cell r="C41" t="str">
            <v>일반</v>
          </cell>
          <cell r="D41" t="str">
            <v>kg</v>
          </cell>
          <cell r="F41">
            <v>984</v>
          </cell>
          <cell r="G41" t="str">
            <v>물가1</v>
          </cell>
          <cell r="H41">
            <v>1042</v>
          </cell>
          <cell r="I41" t="str">
            <v>생산자상차도</v>
          </cell>
        </row>
        <row r="42">
          <cell r="A42">
            <v>39</v>
          </cell>
          <cell r="B42" t="str">
            <v>합판1급(12mm내수)</v>
          </cell>
          <cell r="C42" t="str">
            <v>t=12mm.1.21*2.42</v>
          </cell>
          <cell r="D42" t="str">
            <v>㎡</v>
          </cell>
          <cell r="F42">
            <v>5341</v>
          </cell>
          <cell r="G42" t="str">
            <v>물가1</v>
          </cell>
          <cell r="H42">
            <v>415</v>
          </cell>
          <cell r="I42" t="str">
            <v>점포상차도</v>
          </cell>
        </row>
        <row r="43">
          <cell r="A43">
            <v>40</v>
          </cell>
          <cell r="B43" t="str">
            <v>합판1급(9mm보통)</v>
          </cell>
          <cell r="C43" t="str">
            <v>t=9mm.1.21*2.42</v>
          </cell>
          <cell r="D43" t="str">
            <v>㎡</v>
          </cell>
          <cell r="F43">
            <v>3927</v>
          </cell>
          <cell r="G43" t="str">
            <v>물가1</v>
          </cell>
          <cell r="H43">
            <v>353</v>
          </cell>
          <cell r="I43" t="str">
            <v>점포상차도</v>
          </cell>
        </row>
        <row r="44">
          <cell r="A44">
            <v>41</v>
          </cell>
          <cell r="B44" t="str">
            <v>L  N  G</v>
          </cell>
          <cell r="D44" t="str">
            <v>kg</v>
          </cell>
          <cell r="F44">
            <v>517</v>
          </cell>
          <cell r="G44" t="str">
            <v>물가1</v>
          </cell>
          <cell r="H44">
            <v>1042</v>
          </cell>
          <cell r="I44" t="str">
            <v>점포상차도</v>
          </cell>
        </row>
        <row r="45">
          <cell r="A45">
            <v>42</v>
          </cell>
          <cell r="B45" t="str">
            <v>PVC PIPE</v>
          </cell>
          <cell r="C45" t="str">
            <v>Φ50mm</v>
          </cell>
          <cell r="D45" t="str">
            <v>m</v>
          </cell>
          <cell r="F45">
            <v>1290</v>
          </cell>
          <cell r="G45" t="str">
            <v>물가1</v>
          </cell>
          <cell r="H45">
            <v>517</v>
          </cell>
          <cell r="I45" t="str">
            <v>점포상차도</v>
          </cell>
        </row>
        <row r="46">
          <cell r="A46">
            <v>43</v>
          </cell>
          <cell r="B46" t="str">
            <v>PVC용접봉</v>
          </cell>
          <cell r="D46" t="str">
            <v>Kg</v>
          </cell>
          <cell r="F46">
            <v>4000</v>
          </cell>
          <cell r="G46" t="str">
            <v>물가1</v>
          </cell>
          <cell r="H46">
            <v>766</v>
          </cell>
          <cell r="I46" t="str">
            <v>점포상차도</v>
          </cell>
        </row>
        <row r="47">
          <cell r="A47">
            <v>44</v>
          </cell>
          <cell r="B47" t="str">
            <v>PVC지수판</v>
          </cell>
          <cell r="C47" t="str">
            <v>200*5t</v>
          </cell>
          <cell r="D47" t="str">
            <v>m</v>
          </cell>
          <cell r="F47">
            <v>3500</v>
          </cell>
          <cell r="G47" t="str">
            <v>물가1</v>
          </cell>
          <cell r="H47">
            <v>136</v>
          </cell>
          <cell r="I47" t="str">
            <v>공장상차</v>
          </cell>
        </row>
        <row r="49">
          <cell r="A49">
            <v>45</v>
          </cell>
          <cell r="B49" t="str">
            <v>레미콘</v>
          </cell>
          <cell r="C49" t="str">
            <v>25-210-8</v>
          </cell>
          <cell r="D49" t="str">
            <v>㎥</v>
          </cell>
          <cell r="E49">
            <v>45118</v>
          </cell>
          <cell r="F49">
            <v>49630</v>
          </cell>
          <cell r="G49" t="str">
            <v>가격3</v>
          </cell>
          <cell r="H49">
            <v>193</v>
          </cell>
          <cell r="I49" t="str">
            <v>하차도</v>
          </cell>
        </row>
        <row r="50">
          <cell r="A50">
            <v>46</v>
          </cell>
          <cell r="B50" t="str">
            <v>레미콘</v>
          </cell>
          <cell r="C50" t="str">
            <v>25-160-8</v>
          </cell>
          <cell r="D50" t="str">
            <v>㎥</v>
          </cell>
          <cell r="E50">
            <v>41645</v>
          </cell>
          <cell r="F50">
            <v>45810</v>
          </cell>
          <cell r="G50" t="str">
            <v>가격3</v>
          </cell>
          <cell r="H50">
            <v>287</v>
          </cell>
          <cell r="I50" t="str">
            <v>하차도</v>
          </cell>
        </row>
        <row r="51">
          <cell r="A51">
            <v>47</v>
          </cell>
          <cell r="B51" t="str">
            <v>아스콘</v>
          </cell>
          <cell r="C51" t="str">
            <v>#78</v>
          </cell>
          <cell r="D51" t="str">
            <v>TON</v>
          </cell>
          <cell r="E51">
            <v>32000</v>
          </cell>
          <cell r="F51">
            <v>35200</v>
          </cell>
          <cell r="G51" t="str">
            <v>가격3</v>
          </cell>
          <cell r="H51">
            <v>86</v>
          </cell>
          <cell r="I51" t="str">
            <v>하차도</v>
          </cell>
        </row>
        <row r="52">
          <cell r="A52">
            <v>48</v>
          </cell>
          <cell r="B52" t="str">
            <v>와이어매쉬</v>
          </cell>
          <cell r="C52" t="str">
            <v>#6 100*100</v>
          </cell>
          <cell r="D52" t="str">
            <v>㎡</v>
          </cell>
          <cell r="E52">
            <v>1427</v>
          </cell>
          <cell r="F52">
            <v>1570</v>
          </cell>
          <cell r="G52" t="str">
            <v>가격3</v>
          </cell>
          <cell r="H52">
            <v>3</v>
          </cell>
          <cell r="I52" t="str">
            <v>하차도</v>
          </cell>
        </row>
        <row r="53">
          <cell r="A53">
            <v>49</v>
          </cell>
          <cell r="B53" t="str">
            <v>비닐</v>
          </cell>
          <cell r="C53" t="str">
            <v>0.01mm</v>
          </cell>
          <cell r="D53" t="str">
            <v>a</v>
          </cell>
          <cell r="F53">
            <v>3700</v>
          </cell>
          <cell r="G53" t="str">
            <v>물가1</v>
          </cell>
          <cell r="H53">
            <v>1173</v>
          </cell>
          <cell r="I53" t="str">
            <v>하차도</v>
          </cell>
        </row>
        <row r="54">
          <cell r="A54">
            <v>50</v>
          </cell>
          <cell r="B54" t="str">
            <v>철근콘크리트벤치플륨관</v>
          </cell>
          <cell r="C54" t="str">
            <v>500c(3종, 소켓식)</v>
          </cell>
          <cell r="D54" t="str">
            <v>본</v>
          </cell>
          <cell r="E54">
            <v>47890</v>
          </cell>
          <cell r="F54">
            <v>52680</v>
          </cell>
          <cell r="G54" t="str">
            <v>가격3</v>
          </cell>
          <cell r="H54">
            <v>111</v>
          </cell>
          <cell r="I54" t="str">
            <v>하차도</v>
          </cell>
        </row>
        <row r="55">
          <cell r="A55">
            <v>51</v>
          </cell>
          <cell r="B55" t="str">
            <v>이중벽관(2종)</v>
          </cell>
          <cell r="C55" t="str">
            <v>Φ500mm</v>
          </cell>
          <cell r="D55" t="str">
            <v>본</v>
          </cell>
          <cell r="E55">
            <v>157090</v>
          </cell>
          <cell r="F55">
            <v>172800</v>
          </cell>
          <cell r="G55" t="str">
            <v>가격3</v>
          </cell>
          <cell r="H55">
            <v>176</v>
          </cell>
          <cell r="I55" t="str">
            <v>하차도</v>
          </cell>
        </row>
        <row r="56">
          <cell r="A56">
            <v>52</v>
          </cell>
          <cell r="B56" t="str">
            <v>이중벽관(2종)</v>
          </cell>
          <cell r="C56" t="str">
            <v>Φ800mm</v>
          </cell>
          <cell r="D56" t="str">
            <v>본</v>
          </cell>
          <cell r="E56">
            <v>479836</v>
          </cell>
          <cell r="F56">
            <v>527820</v>
          </cell>
          <cell r="G56" t="str">
            <v>가격3</v>
          </cell>
          <cell r="H56">
            <v>177</v>
          </cell>
          <cell r="I56" t="str">
            <v>하차도</v>
          </cell>
        </row>
        <row r="57">
          <cell r="A57">
            <v>53</v>
          </cell>
          <cell r="B57" t="str">
            <v>철근콘크리트벤치플륨관</v>
          </cell>
          <cell r="C57" t="str">
            <v>1000*1000(3종, 소켓식)</v>
          </cell>
          <cell r="D57" t="str">
            <v>본</v>
          </cell>
          <cell r="E57">
            <v>118154</v>
          </cell>
          <cell r="F57">
            <v>129970</v>
          </cell>
          <cell r="G57" t="str">
            <v>가격3</v>
          </cell>
          <cell r="H57">
            <v>119</v>
          </cell>
          <cell r="I57" t="str">
            <v>하차도</v>
          </cell>
        </row>
        <row r="58">
          <cell r="A58">
            <v>54</v>
          </cell>
          <cell r="B58" t="str">
            <v>이중벽관(2종)</v>
          </cell>
          <cell r="C58" t="str">
            <v>Φ300mm</v>
          </cell>
          <cell r="D58" t="str">
            <v>본</v>
          </cell>
          <cell r="E58">
            <v>12590</v>
          </cell>
          <cell r="F58">
            <v>75540</v>
          </cell>
          <cell r="G58" t="str">
            <v>가격3</v>
          </cell>
          <cell r="H58">
            <v>176</v>
          </cell>
          <cell r="I58" t="str">
            <v>하차도</v>
          </cell>
        </row>
        <row r="59">
          <cell r="A59">
            <v>55</v>
          </cell>
          <cell r="B59" t="str">
            <v>철근콘크리트벤치플륨관</v>
          </cell>
          <cell r="C59" t="str">
            <v>700(3종, 소켓식)</v>
          </cell>
          <cell r="D59" t="str">
            <v>본</v>
          </cell>
          <cell r="E59">
            <v>70145</v>
          </cell>
          <cell r="F59">
            <v>77160</v>
          </cell>
          <cell r="G59" t="str">
            <v>가격3</v>
          </cell>
          <cell r="H59">
            <v>114</v>
          </cell>
          <cell r="I59" t="str">
            <v>하차도</v>
          </cell>
        </row>
        <row r="60">
          <cell r="A60">
            <v>56</v>
          </cell>
          <cell r="B60" t="str">
            <v>철근콘크리트벤치플륨관</v>
          </cell>
          <cell r="C60" t="str">
            <v>300c(3종, 소켓식)</v>
          </cell>
          <cell r="D60" t="str">
            <v>본</v>
          </cell>
          <cell r="E60">
            <v>26981</v>
          </cell>
          <cell r="F60">
            <v>29680</v>
          </cell>
          <cell r="G60" t="str">
            <v>가격3</v>
          </cell>
          <cell r="H60">
            <v>106</v>
          </cell>
          <cell r="I60" t="str">
            <v>하차도</v>
          </cell>
        </row>
        <row r="61">
          <cell r="A61">
            <v>57</v>
          </cell>
          <cell r="B61" t="str">
            <v>맨홀뚜껑</v>
          </cell>
          <cell r="C61" t="str">
            <v>600*600(각형)</v>
          </cell>
          <cell r="D61" t="str">
            <v>조</v>
          </cell>
          <cell r="F61">
            <v>80000</v>
          </cell>
          <cell r="G61" t="str">
            <v>물가1</v>
          </cell>
          <cell r="H61">
            <v>188</v>
          </cell>
          <cell r="I61" t="str">
            <v>부가세별도</v>
          </cell>
        </row>
        <row r="62">
          <cell r="A62">
            <v>58</v>
          </cell>
          <cell r="B62" t="str">
            <v>철근</v>
          </cell>
          <cell r="C62" t="str">
            <v>D16mm</v>
          </cell>
          <cell r="D62" t="str">
            <v>ton</v>
          </cell>
          <cell r="E62">
            <v>325845</v>
          </cell>
          <cell r="F62">
            <v>358430</v>
          </cell>
          <cell r="G62" t="str">
            <v>가격3</v>
          </cell>
          <cell r="H62">
            <v>5</v>
          </cell>
          <cell r="I62" t="str">
            <v>공장상차</v>
          </cell>
        </row>
        <row r="63">
          <cell r="A63">
            <v>59</v>
          </cell>
          <cell r="B63" t="str">
            <v>이중벽관(2종)</v>
          </cell>
          <cell r="C63" t="str">
            <v>Φ200mm</v>
          </cell>
          <cell r="D63" t="str">
            <v>본</v>
          </cell>
          <cell r="E63">
            <v>7720</v>
          </cell>
          <cell r="F63">
            <v>0</v>
          </cell>
          <cell r="G63" t="str">
            <v>가격3</v>
          </cell>
          <cell r="H63">
            <v>171</v>
          </cell>
          <cell r="I63" t="str">
            <v>하차도</v>
          </cell>
        </row>
        <row r="64">
          <cell r="A64">
            <v>60</v>
          </cell>
          <cell r="B64" t="str">
            <v>이중벽관(이음관)</v>
          </cell>
          <cell r="C64" t="str">
            <v>Φ200mm</v>
          </cell>
          <cell r="D64" t="str">
            <v>조</v>
          </cell>
          <cell r="E64">
            <v>7854</v>
          </cell>
          <cell r="F64">
            <v>8640</v>
          </cell>
          <cell r="G64" t="str">
            <v>가격3</v>
          </cell>
          <cell r="H64">
            <v>212</v>
          </cell>
          <cell r="I64" t="str">
            <v>하차도</v>
          </cell>
        </row>
        <row r="65">
          <cell r="A65">
            <v>61</v>
          </cell>
          <cell r="B65" t="str">
            <v>이중벽관(이음관)</v>
          </cell>
          <cell r="C65" t="str">
            <v>Φ300mm</v>
          </cell>
          <cell r="D65" t="str">
            <v>조</v>
          </cell>
          <cell r="E65">
            <v>9427</v>
          </cell>
          <cell r="F65">
            <v>10370</v>
          </cell>
          <cell r="G65" t="str">
            <v>가격3</v>
          </cell>
          <cell r="H65">
            <v>214</v>
          </cell>
          <cell r="I65" t="str">
            <v>하차도</v>
          </cell>
        </row>
        <row r="66">
          <cell r="A66">
            <v>62</v>
          </cell>
          <cell r="B66" t="str">
            <v>아스팔트유제</v>
          </cell>
          <cell r="C66" t="str">
            <v>RSC-4</v>
          </cell>
          <cell r="D66" t="str">
            <v>D/M</v>
          </cell>
          <cell r="F66">
            <v>62000</v>
          </cell>
          <cell r="G66" t="str">
            <v>물가1</v>
          </cell>
          <cell r="H66">
            <v>171</v>
          </cell>
          <cell r="I66" t="str">
            <v>상차도</v>
          </cell>
        </row>
        <row r="67">
          <cell r="A67">
            <v>63</v>
          </cell>
          <cell r="B67" t="str">
            <v>PE빗물받이</v>
          </cell>
          <cell r="C67" t="str">
            <v>510*410*940</v>
          </cell>
          <cell r="D67" t="str">
            <v>조</v>
          </cell>
          <cell r="F67">
            <v>35000</v>
          </cell>
          <cell r="G67" t="str">
            <v>물가1</v>
          </cell>
          <cell r="H67">
            <v>186</v>
          </cell>
          <cell r="I67" t="str">
            <v>상차도</v>
          </cell>
        </row>
        <row r="68">
          <cell r="A68">
            <v>64</v>
          </cell>
          <cell r="B68" t="str">
            <v>맨홀뚜껑</v>
          </cell>
          <cell r="C68" t="str">
            <v>800*800(각형)</v>
          </cell>
          <cell r="D68" t="str">
            <v>조</v>
          </cell>
          <cell r="F68">
            <v>148000</v>
          </cell>
          <cell r="G68" t="str">
            <v>물가1</v>
          </cell>
          <cell r="H68">
            <v>188</v>
          </cell>
          <cell r="I68" t="str">
            <v>부가세별도</v>
          </cell>
        </row>
        <row r="69">
          <cell r="A69">
            <v>65</v>
          </cell>
          <cell r="B69" t="str">
            <v>이중벽관(1종)</v>
          </cell>
          <cell r="C69" t="str">
            <v>Φ1200mm</v>
          </cell>
          <cell r="D69" t="str">
            <v>본</v>
          </cell>
          <cell r="E69">
            <v>254430</v>
          </cell>
          <cell r="F69">
            <v>0</v>
          </cell>
          <cell r="G69" t="str">
            <v>물가1</v>
          </cell>
          <cell r="H69">
            <v>176</v>
          </cell>
          <cell r="I69" t="str">
            <v>하차도</v>
          </cell>
        </row>
        <row r="70">
          <cell r="A70">
            <v>66</v>
          </cell>
          <cell r="B70" t="str">
            <v>이중벽관(전기융착)</v>
          </cell>
          <cell r="C70" t="str">
            <v>Φ1200mm</v>
          </cell>
          <cell r="D70" t="str">
            <v>조</v>
          </cell>
          <cell r="F70">
            <v>73300</v>
          </cell>
          <cell r="G70" t="str">
            <v>물가1</v>
          </cell>
          <cell r="H70">
            <v>224</v>
          </cell>
          <cell r="I70" t="str">
            <v>하차도</v>
          </cell>
        </row>
        <row r="71">
          <cell r="A71">
            <v>67</v>
          </cell>
          <cell r="B71" t="str">
            <v>철근</v>
          </cell>
          <cell r="C71" t="str">
            <v>D10mm</v>
          </cell>
          <cell r="D71" t="str">
            <v>ton</v>
          </cell>
          <cell r="F71">
            <v>368870</v>
          </cell>
          <cell r="G71" t="str">
            <v>물가1</v>
          </cell>
          <cell r="H71">
            <v>1</v>
          </cell>
          <cell r="I71" t="str">
            <v>공장상차</v>
          </cell>
        </row>
        <row r="72">
          <cell r="A72">
            <v>68</v>
          </cell>
          <cell r="B72" t="str">
            <v>측구수로관(앵글부착)</v>
          </cell>
          <cell r="C72" t="str">
            <v>300c(3종, 소켓식)</v>
          </cell>
          <cell r="D72" t="str">
            <v>본</v>
          </cell>
          <cell r="E72">
            <v>55454</v>
          </cell>
          <cell r="F72">
            <v>61000</v>
          </cell>
          <cell r="G72" t="str">
            <v>가격3</v>
          </cell>
          <cell r="H72">
            <v>222</v>
          </cell>
          <cell r="I72" t="str">
            <v>하차도</v>
          </cell>
        </row>
        <row r="73">
          <cell r="A73">
            <v>69</v>
          </cell>
          <cell r="B73" t="str">
            <v>스틸그레이팅</v>
          </cell>
          <cell r="C73" t="str">
            <v>800*800</v>
          </cell>
          <cell r="D73" t="str">
            <v>조</v>
          </cell>
          <cell r="E73">
            <v>65281</v>
          </cell>
          <cell r="F73">
            <v>71810</v>
          </cell>
          <cell r="G73" t="str">
            <v>물가1</v>
          </cell>
          <cell r="H73">
            <v>196</v>
          </cell>
          <cell r="I73" t="str">
            <v>공장상차</v>
          </cell>
        </row>
        <row r="74">
          <cell r="A74">
            <v>70</v>
          </cell>
          <cell r="B74" t="str">
            <v>철근콘크리트벤치플륨관</v>
          </cell>
          <cell r="C74" t="str">
            <v>800B(3종, 소켓식)</v>
          </cell>
          <cell r="D74" t="str">
            <v>본</v>
          </cell>
          <cell r="E74">
            <v>85760</v>
          </cell>
          <cell r="F74">
            <v>94336</v>
          </cell>
          <cell r="G74" t="str">
            <v>가격3</v>
          </cell>
          <cell r="H74">
            <v>106</v>
          </cell>
          <cell r="I74" t="str">
            <v>하차도</v>
          </cell>
        </row>
        <row r="75">
          <cell r="A75">
            <v>71</v>
          </cell>
          <cell r="B75" t="str">
            <v>파형강관</v>
          </cell>
          <cell r="C75" t="str">
            <v>Φ500mm(2.0t)</v>
          </cell>
          <cell r="D75" t="str">
            <v>본</v>
          </cell>
          <cell r="E75">
            <v>34790</v>
          </cell>
          <cell r="F75">
            <v>208740</v>
          </cell>
          <cell r="G75" t="str">
            <v>가격6</v>
          </cell>
          <cell r="I75" t="str">
            <v>하차도</v>
          </cell>
        </row>
        <row r="76">
          <cell r="A76">
            <v>72</v>
          </cell>
          <cell r="B76" t="str">
            <v>파형강관</v>
          </cell>
          <cell r="C76" t="str">
            <v>Φ600mm(2.0t)</v>
          </cell>
          <cell r="D76" t="str">
            <v>본</v>
          </cell>
          <cell r="E76">
            <v>42600</v>
          </cell>
          <cell r="F76">
            <v>255600</v>
          </cell>
          <cell r="G76" t="str">
            <v>가격7</v>
          </cell>
          <cell r="I76" t="str">
            <v>하차도</v>
          </cell>
        </row>
        <row r="77">
          <cell r="A77">
            <v>73</v>
          </cell>
          <cell r="B77" t="str">
            <v>파형강관</v>
          </cell>
          <cell r="C77" t="str">
            <v>Φ1200mm(2.7t)</v>
          </cell>
          <cell r="D77" t="str">
            <v>본</v>
          </cell>
          <cell r="E77">
            <v>127790</v>
          </cell>
          <cell r="F77">
            <v>766740</v>
          </cell>
          <cell r="G77" t="str">
            <v>가격8</v>
          </cell>
          <cell r="I77" t="str">
            <v>하차도</v>
          </cell>
        </row>
        <row r="78">
          <cell r="A78">
            <v>74</v>
          </cell>
          <cell r="B78" t="str">
            <v>파형강관 이음관</v>
          </cell>
          <cell r="C78" t="str">
            <v>Φ500mm</v>
          </cell>
          <cell r="D78" t="str">
            <v>조</v>
          </cell>
          <cell r="F78">
            <v>8650</v>
          </cell>
          <cell r="G78" t="str">
            <v>가격9</v>
          </cell>
          <cell r="I78" t="str">
            <v>하차도</v>
          </cell>
        </row>
        <row r="79">
          <cell r="A79">
            <v>75</v>
          </cell>
          <cell r="B79" t="str">
            <v>파형강관 이음관</v>
          </cell>
          <cell r="C79" t="str">
            <v>Φ600mm</v>
          </cell>
          <cell r="D79" t="str">
            <v>조</v>
          </cell>
          <cell r="F79">
            <v>12390</v>
          </cell>
          <cell r="G79" t="str">
            <v>가격10</v>
          </cell>
          <cell r="I79" t="str">
            <v>하차도</v>
          </cell>
        </row>
        <row r="80">
          <cell r="A80">
            <v>76</v>
          </cell>
          <cell r="B80" t="str">
            <v>파형강관 이음관</v>
          </cell>
          <cell r="C80" t="str">
            <v>Φ1200mm</v>
          </cell>
          <cell r="D80" t="str">
            <v>조</v>
          </cell>
          <cell r="F80">
            <v>27410</v>
          </cell>
          <cell r="G80" t="str">
            <v>가격11</v>
          </cell>
          <cell r="I80" t="str">
            <v>하차도</v>
          </cell>
        </row>
        <row r="81">
          <cell r="A81">
            <v>77</v>
          </cell>
          <cell r="B81" t="str">
            <v>파형강관</v>
          </cell>
          <cell r="C81" t="str">
            <v>Φ700mm(2.0t)</v>
          </cell>
          <cell r="D81" t="str">
            <v>본</v>
          </cell>
          <cell r="E81">
            <v>52410</v>
          </cell>
          <cell r="F81">
            <v>314460</v>
          </cell>
          <cell r="G81" t="str">
            <v>가격8</v>
          </cell>
          <cell r="I81" t="str">
            <v>하차도</v>
          </cell>
        </row>
        <row r="82">
          <cell r="A82">
            <v>78</v>
          </cell>
          <cell r="B82" t="str">
            <v>파형강관 이음관</v>
          </cell>
          <cell r="C82" t="str">
            <v>Φ700mm</v>
          </cell>
          <cell r="D82" t="str">
            <v>조</v>
          </cell>
          <cell r="F82">
            <v>18890</v>
          </cell>
          <cell r="G82" t="str">
            <v>가격9</v>
          </cell>
          <cell r="I82" t="str">
            <v>하차도</v>
          </cell>
        </row>
      </sheetData>
      <sheetData sheetId="13" refreshError="1"/>
      <sheetData sheetId="1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공사"/>
      <sheetName val="별표1-1"/>
      <sheetName val="신인도"/>
      <sheetName val="별표1-2"/>
      <sheetName val="별표1-3"/>
      <sheetName val="별표1-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    지"/>
      <sheetName val="총괄표(해)"/>
      <sheetName val="일위대가"/>
      <sheetName val="대가근거"/>
      <sheetName val="수량산출"/>
      <sheetName val="설계제원_1"/>
      <sheetName val="설계제원_2"/>
      <sheetName val="노임단가"/>
      <sheetName val="간지양식"/>
      <sheetName val="Sheet14"/>
      <sheetName val="Sheet15"/>
      <sheetName val="Sheet16"/>
      <sheetName val="spec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대비"/>
      <sheetName val="자재및인력"/>
      <sheetName val="실행집계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/>
      <sheetData sheetId="2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실행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1">
          <cell r="C51">
            <v>25</v>
          </cell>
          <cell r="D51">
            <v>2.46</v>
          </cell>
          <cell r="E51">
            <v>3.8</v>
          </cell>
          <cell r="F51">
            <v>20</v>
          </cell>
          <cell r="G51">
            <v>1</v>
          </cell>
          <cell r="H51">
            <v>0.9</v>
          </cell>
          <cell r="I51">
            <v>0.6</v>
          </cell>
        </row>
        <row r="52">
          <cell r="C52">
            <v>32</v>
          </cell>
          <cell r="D52">
            <v>3.16</v>
          </cell>
          <cell r="E52">
            <v>4.8</v>
          </cell>
          <cell r="F52" t="str">
            <v xml:space="preserve"> </v>
          </cell>
          <cell r="G52">
            <v>1.28</v>
          </cell>
          <cell r="H52">
            <v>1</v>
          </cell>
          <cell r="I52">
            <v>0.7</v>
          </cell>
        </row>
        <row r="53">
          <cell r="C53">
            <v>40</v>
          </cell>
          <cell r="D53">
            <v>3.63</v>
          </cell>
          <cell r="E53">
            <v>5.5</v>
          </cell>
          <cell r="F53">
            <v>65</v>
          </cell>
          <cell r="G53">
            <v>1.6</v>
          </cell>
          <cell r="H53">
            <v>10</v>
          </cell>
          <cell r="I53">
            <v>7.5</v>
          </cell>
        </row>
        <row r="54">
          <cell r="C54">
            <v>50</v>
          </cell>
          <cell r="D54">
            <v>5.12</v>
          </cell>
          <cell r="E54">
            <v>6.6</v>
          </cell>
          <cell r="F54">
            <v>67</v>
          </cell>
          <cell r="G54">
            <v>2</v>
          </cell>
          <cell r="H54">
            <v>16</v>
          </cell>
          <cell r="I54">
            <v>10</v>
          </cell>
        </row>
        <row r="55">
          <cell r="C55">
            <v>65</v>
          </cell>
          <cell r="D55">
            <v>6.34</v>
          </cell>
          <cell r="E55">
            <v>8.6999999999999993</v>
          </cell>
          <cell r="F55" t="str">
            <v xml:space="preserve"> </v>
          </cell>
          <cell r="G55">
            <v>2.6</v>
          </cell>
          <cell r="H55">
            <v>19</v>
          </cell>
          <cell r="I55">
            <v>11</v>
          </cell>
        </row>
        <row r="56">
          <cell r="C56">
            <v>80</v>
          </cell>
          <cell r="D56">
            <v>8.49</v>
          </cell>
          <cell r="E56">
            <v>9.6999999999999993</v>
          </cell>
          <cell r="F56" t="str">
            <v xml:space="preserve"> </v>
          </cell>
          <cell r="G56">
            <v>3.2</v>
          </cell>
          <cell r="H56">
            <v>23</v>
          </cell>
          <cell r="I56">
            <v>15</v>
          </cell>
        </row>
        <row r="57">
          <cell r="C57">
            <v>100</v>
          </cell>
          <cell r="D57">
            <v>12.2</v>
          </cell>
          <cell r="E57">
            <v>12.6</v>
          </cell>
          <cell r="F57" t="str">
            <v xml:space="preserve"> </v>
          </cell>
          <cell r="G57">
            <v>4</v>
          </cell>
          <cell r="H57">
            <v>35</v>
          </cell>
          <cell r="I57">
            <v>19</v>
          </cell>
        </row>
        <row r="58">
          <cell r="C58">
            <v>125</v>
          </cell>
          <cell r="D58">
            <v>16.100000000000001</v>
          </cell>
          <cell r="E58">
            <v>17.600000000000001</v>
          </cell>
          <cell r="F58" t="str">
            <v xml:space="preserve"> </v>
          </cell>
          <cell r="G58">
            <v>5</v>
          </cell>
          <cell r="H58">
            <v>42</v>
          </cell>
          <cell r="I58">
            <v>26</v>
          </cell>
        </row>
        <row r="59">
          <cell r="C59">
            <v>150</v>
          </cell>
          <cell r="D59">
            <v>19.2</v>
          </cell>
          <cell r="E59">
            <v>22</v>
          </cell>
          <cell r="F59" t="str">
            <v xml:space="preserve"> </v>
          </cell>
          <cell r="G59">
            <v>6</v>
          </cell>
          <cell r="H59">
            <v>57</v>
          </cell>
          <cell r="I59">
            <v>39</v>
          </cell>
        </row>
        <row r="60">
          <cell r="C60">
            <v>200</v>
          </cell>
          <cell r="D60">
            <v>30.4</v>
          </cell>
          <cell r="E60">
            <v>24</v>
          </cell>
          <cell r="F60" t="str">
            <v xml:space="preserve"> </v>
          </cell>
          <cell r="G60">
            <v>8</v>
          </cell>
          <cell r="H60" t="str">
            <v xml:space="preserve"> </v>
          </cell>
          <cell r="I60" t="str">
            <v xml:space="preserve"> </v>
          </cell>
        </row>
        <row r="66">
          <cell r="C66">
            <v>1</v>
          </cell>
          <cell r="D66">
            <v>19</v>
          </cell>
        </row>
        <row r="67">
          <cell r="C67">
            <v>2</v>
          </cell>
          <cell r="D67">
            <v>26</v>
          </cell>
        </row>
        <row r="68">
          <cell r="C68">
            <v>3</v>
          </cell>
          <cell r="D68">
            <v>73</v>
          </cell>
        </row>
        <row r="69">
          <cell r="C69">
            <v>5</v>
          </cell>
          <cell r="D69">
            <v>83</v>
          </cell>
        </row>
        <row r="70">
          <cell r="C70">
            <v>7.5</v>
          </cell>
          <cell r="D70">
            <v>91</v>
          </cell>
        </row>
        <row r="71">
          <cell r="C71">
            <v>10</v>
          </cell>
          <cell r="D71">
            <v>104</v>
          </cell>
        </row>
        <row r="72">
          <cell r="C72">
            <v>15</v>
          </cell>
          <cell r="D72">
            <v>118</v>
          </cell>
        </row>
        <row r="73">
          <cell r="C73">
            <v>20</v>
          </cell>
          <cell r="D73">
            <v>136</v>
          </cell>
        </row>
        <row r="74">
          <cell r="C74">
            <v>25</v>
          </cell>
          <cell r="D74">
            <v>149</v>
          </cell>
        </row>
        <row r="75">
          <cell r="C75">
            <v>30</v>
          </cell>
          <cell r="D75">
            <v>177</v>
          </cell>
        </row>
        <row r="76">
          <cell r="C76">
            <v>40</v>
          </cell>
          <cell r="D76">
            <v>200</v>
          </cell>
        </row>
        <row r="77">
          <cell r="C77">
            <v>50</v>
          </cell>
          <cell r="D77">
            <v>240</v>
          </cell>
        </row>
      </sheetData>
      <sheetData sheetId="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인건비.재료비단가표지"/>
      <sheetName val="환율노임"/>
      <sheetName val="실측단가"/>
      <sheetName val="재료비"/>
      <sheetName val="예측단가간지"/>
      <sheetName val="예측단가"/>
      <sheetName val="예측재료비"/>
      <sheetName val="실측단가간지"/>
      <sheetName val="실측재료비"/>
      <sheetName val="정거장단가간지"/>
      <sheetName val="정거장단가"/>
      <sheetName val="용지단가간지"/>
      <sheetName val="용지측량단가"/>
      <sheetName val="용미말뚝박기"/>
      <sheetName val="지반조사간지"/>
      <sheetName val="보오링"/>
      <sheetName val="자연시료"/>
      <sheetName val="실내시험"/>
      <sheetName val="기타간지"/>
      <sheetName val="공통 재료비 단가"/>
      <sheetName val="용지말뚝박기_도면작성비"/>
      <sheetName val="VXXXXX"/>
      <sheetName val="단가"/>
      <sheetName val="기본일위"/>
      <sheetName val="부대tu"/>
      <sheetName val="노임단가"/>
      <sheetName val="기계경비"/>
      <sheetName val="날개벽수량표"/>
      <sheetName val="내역서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100000"/>
      <sheetName val="설계통보기안"/>
      <sheetName val="Sheet1"/>
      <sheetName val="설계통보시행"/>
      <sheetName val="위치도"/>
      <sheetName val="목차"/>
      <sheetName val="예산서"/>
      <sheetName val="설계설명서"/>
      <sheetName val="시방서"/>
      <sheetName val="원가"/>
      <sheetName val="일위대가"/>
      <sheetName val="기계경비"/>
      <sheetName val="표준단면"/>
      <sheetName val="산근"/>
      <sheetName val="자재비"/>
      <sheetName val="자재1"/>
      <sheetName val="자재단가"/>
      <sheetName val="내역서"/>
      <sheetName val="Sheet2"/>
      <sheetName val="공수"/>
      <sheetName val="토적표"/>
      <sheetName val="중기손료"/>
      <sheetName val="노임단가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E2">
            <v>2707</v>
          </cell>
          <cell r="F2">
            <v>19217</v>
          </cell>
          <cell r="G2">
            <v>7350</v>
          </cell>
        </row>
        <row r="3">
          <cell r="E3">
            <v>6412</v>
          </cell>
          <cell r="F3">
            <v>19217</v>
          </cell>
          <cell r="G3">
            <v>10938</v>
          </cell>
        </row>
      </sheetData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/>
      <sheetData sheetId="23">
        <row r="8">
          <cell r="C8">
            <v>69086</v>
          </cell>
        </row>
      </sheetData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비대비"/>
    </sheetNames>
    <sheetDataSet>
      <sheetData sheetId="0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비대비"/>
      <sheetName val="내역(중앙)"/>
      <sheetName val="일위(총괄)"/>
      <sheetName val="일위대가"/>
      <sheetName val="부단수천공"/>
      <sheetName val="수원공사비"/>
      <sheetName val="라.공사비"/>
      <sheetName val="자재단가"/>
      <sheetName val="용역단가"/>
      <sheetName val="자재대"/>
      <sheetName val="호표"/>
      <sheetName val="직접인건비"/>
      <sheetName val="남사개략공사비산출기준"/>
      <sheetName val="4.2유효폭의 계산"/>
      <sheetName val="형틀공사"/>
      <sheetName val="Data&amp;Result"/>
      <sheetName val="식재인부"/>
      <sheetName val="TYPE-A"/>
      <sheetName val="입찰"/>
      <sheetName val="현경"/>
      <sheetName val="예측단가간지"/>
      <sheetName val="단가"/>
      <sheetName val="맨홀_공사비"/>
      <sheetName val="Sheet1 (2)"/>
      <sheetName val="직접경비"/>
      <sheetName val="공사비"/>
      <sheetName val="시점교대"/>
      <sheetName val="부대내역"/>
      <sheetName val="코드"/>
      <sheetName val="부관수량집계"/>
      <sheetName val="단위수량"/>
      <sheetName val="내역서"/>
      <sheetName val="토목"/>
      <sheetName val="토사(PE)"/>
      <sheetName val="5지구단위"/>
      <sheetName val="원가계산서"/>
      <sheetName val="횡배수관"/>
      <sheetName val="날개수량1.5"/>
      <sheetName val="종배수관"/>
      <sheetName val="터파기및재료"/>
      <sheetName val="제잡비계산"/>
      <sheetName val="다.도서인쇄비"/>
      <sheetName val="일위대가표지"/>
      <sheetName val="내역"/>
      <sheetName val="단위단가"/>
      <sheetName val="Sheet6"/>
      <sheetName val="현장조사"/>
      <sheetName val="도근좌표"/>
      <sheetName val="합계"/>
      <sheetName val="상세"/>
      <sheetName val="환경검토직접인건비"/>
      <sheetName val="환경검토직접경비"/>
      <sheetName val="노임단가"/>
      <sheetName val="수목단가"/>
      <sheetName val="수량산출"/>
      <sheetName val="설계"/>
      <sheetName val="산출근거"/>
      <sheetName val="관리,공감"/>
      <sheetName val="내역(창신)"/>
      <sheetName val="수자재단위당"/>
      <sheetName val="설계기준"/>
      <sheetName val="내역1"/>
      <sheetName val="일위대가(가설)"/>
      <sheetName val="지급자재"/>
      <sheetName val="gyun"/>
      <sheetName val="간지"/>
      <sheetName val="관거공사비"/>
      <sheetName val="시중노임"/>
      <sheetName val="input"/>
      <sheetName val="변경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설계내역서(실적)"/>
      <sheetName val="예정공정표"/>
      <sheetName val="동원인원계획표"/>
      <sheetName val="설계예산서(1-1)"/>
      <sheetName val="설계예산서(1-2)"/>
      <sheetName val="설계예산서(1-3)"/>
      <sheetName val="설계예산서(2_법전측토목)"/>
      <sheetName val="설계예산서(2_소천우회토목)"/>
      <sheetName val="제경비계산서(실적)"/>
      <sheetName val="제경비계산서(원가)"/>
      <sheetName val="설계예산서(3-1_폐기물)"/>
      <sheetName val="설계예산서(3-2_폐기물)"/>
      <sheetName val="설계예산서(4_한전수탁비)"/>
      <sheetName val="설계예산서(5_보상비)"/>
      <sheetName val="----------------------------"/>
      <sheetName val="제경비비교(실적-원가)"/>
      <sheetName val="공종별공사비"/>
      <sheetName val="공사보험료산출"/>
      <sheetName val="L_RPTC01_01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기초자료입력"/>
      <sheetName val="내역서갑지"/>
      <sheetName val="총 괄 표"/>
      <sheetName val="실시설계비"/>
      <sheetName val="측 량 비"/>
      <sheetName val="측량일위대가"/>
      <sheetName val="토질조사비"/>
      <sheetName val="토질일위대가"/>
      <sheetName val="도서인쇄비"/>
      <sheetName val="도서일위대가"/>
      <sheetName val="TOTAL3"/>
      <sheetName val="중기조종사 단위단가"/>
      <sheetName val="동덕교재가설공사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고"/>
      <sheetName val="BID"/>
      <sheetName val="내역서"/>
    </sheetNames>
    <sheetDataSet>
      <sheetData sheetId="0" refreshError="1"/>
      <sheetData sheetId="1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2073</v>
          </cell>
          <cell r="C2" t="str">
            <v>I</v>
          </cell>
          <cell r="D2">
            <v>1184</v>
          </cell>
          <cell r="E2" t="str">
            <v>직 접 공 사 비</v>
          </cell>
          <cell r="I2">
            <v>3097715144</v>
          </cell>
        </row>
        <row r="3">
          <cell r="A3" t="str">
            <v>T4</v>
          </cell>
          <cell r="B3">
            <v>87</v>
          </cell>
          <cell r="C3" t="str">
            <v>1.</v>
          </cell>
          <cell r="D3">
            <v>2368</v>
          </cell>
          <cell r="E3" t="str">
            <v>토          공</v>
          </cell>
          <cell r="I3">
            <v>0</v>
          </cell>
        </row>
        <row r="4">
          <cell r="A4" t="str">
            <v>T2</v>
          </cell>
          <cell r="B4">
            <v>21</v>
          </cell>
          <cell r="C4" t="str">
            <v>1.01</v>
          </cell>
          <cell r="D4">
            <v>3104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3228</v>
          </cell>
          <cell r="E5" t="str">
            <v>무근콘크리트깨기</v>
          </cell>
          <cell r="I5">
            <v>0</v>
          </cell>
        </row>
        <row r="6">
          <cell r="A6" t="str">
            <v>D00003</v>
          </cell>
          <cell r="B6">
            <v>68</v>
          </cell>
          <cell r="C6" t="str">
            <v>-1</v>
          </cell>
          <cell r="D6">
            <v>3600</v>
          </cell>
          <cell r="E6" t="str">
            <v>무근콘크리트깨기</v>
          </cell>
          <cell r="F6" t="str">
            <v>(30 Cm 이상)</v>
          </cell>
          <cell r="G6" t="str">
            <v>㎥</v>
          </cell>
          <cell r="I6">
            <v>0</v>
          </cell>
        </row>
        <row r="7">
          <cell r="A7" t="str">
            <v>D00002</v>
          </cell>
          <cell r="B7">
            <v>405</v>
          </cell>
          <cell r="C7" t="str">
            <v>-2</v>
          </cell>
          <cell r="D7">
            <v>3728</v>
          </cell>
          <cell r="E7" t="str">
            <v>무근콘크리트깨기</v>
          </cell>
          <cell r="F7" t="str">
            <v>(30 Cm 미만)</v>
          </cell>
          <cell r="G7" t="str">
            <v>㎥</v>
          </cell>
          <cell r="I7">
            <v>0</v>
          </cell>
        </row>
        <row r="8">
          <cell r="A8" t="str">
            <v>E1</v>
          </cell>
          <cell r="B8">
            <v>0</v>
          </cell>
          <cell r="C8" t="str">
            <v>소계</v>
          </cell>
          <cell r="D8">
            <v>3912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4004</v>
          </cell>
          <cell r="E9" t="str">
            <v>철근콘크리트깨기</v>
          </cell>
          <cell r="I9">
            <v>0</v>
          </cell>
        </row>
        <row r="10">
          <cell r="A10" t="str">
            <v>D00006</v>
          </cell>
          <cell r="B10">
            <v>14</v>
          </cell>
          <cell r="C10" t="str">
            <v>-1</v>
          </cell>
          <cell r="D10">
            <v>4096</v>
          </cell>
          <cell r="E10" t="str">
            <v>철근콘크리트깨기</v>
          </cell>
          <cell r="F10" t="str">
            <v>(30 Cm 이상)</v>
          </cell>
          <cell r="G10" t="str">
            <v>㎥</v>
          </cell>
          <cell r="I10">
            <v>0</v>
          </cell>
        </row>
        <row r="11">
          <cell r="A11" t="str">
            <v>D00005</v>
          </cell>
          <cell r="B11">
            <v>1</v>
          </cell>
          <cell r="C11" t="str">
            <v>-2</v>
          </cell>
          <cell r="D11">
            <v>4128</v>
          </cell>
          <cell r="E11" t="str">
            <v>철근콘크리트깨기</v>
          </cell>
          <cell r="F11" t="str">
            <v>(30 Cm 미만)</v>
          </cell>
          <cell r="G11" t="str">
            <v>㎥</v>
          </cell>
          <cell r="I11">
            <v>0</v>
          </cell>
        </row>
        <row r="12">
          <cell r="A12" t="str">
            <v>E1</v>
          </cell>
          <cell r="B12">
            <v>0</v>
          </cell>
          <cell r="C12" t="str">
            <v>소계</v>
          </cell>
          <cell r="D12">
            <v>4160</v>
          </cell>
          <cell r="I12">
            <v>0</v>
          </cell>
        </row>
        <row r="13">
          <cell r="A13" t="str">
            <v>D00013</v>
          </cell>
          <cell r="B13">
            <v>96</v>
          </cell>
          <cell r="C13" t="str">
            <v>c</v>
          </cell>
          <cell r="D13">
            <v>4168</v>
          </cell>
          <cell r="E13" t="str">
            <v>석축헐기</v>
          </cell>
          <cell r="G13" t="str">
            <v>㎡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4176</v>
          </cell>
          <cell r="E14" t="str">
            <v>기존포장깨기</v>
          </cell>
          <cell r="I14">
            <v>0</v>
          </cell>
        </row>
        <row r="15">
          <cell r="A15" t="str">
            <v>D00007</v>
          </cell>
          <cell r="B15">
            <v>268</v>
          </cell>
          <cell r="C15" t="str">
            <v>-1</v>
          </cell>
          <cell r="D15">
            <v>4304</v>
          </cell>
          <cell r="E15" t="str">
            <v>콘크리트포장깨기</v>
          </cell>
          <cell r="F15" t="str">
            <v>(기 계)</v>
          </cell>
          <cell r="G15" t="str">
            <v>㎥</v>
          </cell>
          <cell r="I15">
            <v>0</v>
          </cell>
        </row>
        <row r="16">
          <cell r="A16" t="str">
            <v>D00009</v>
          </cell>
          <cell r="B16">
            <v>1316</v>
          </cell>
          <cell r="C16" t="str">
            <v>-2</v>
          </cell>
          <cell r="D16">
            <v>4312</v>
          </cell>
          <cell r="E16" t="str">
            <v>아스팔트포장깨기</v>
          </cell>
          <cell r="F16" t="str">
            <v>(기 계)</v>
          </cell>
          <cell r="G16" t="str">
            <v>㎥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4319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4927</v>
          </cell>
          <cell r="E18" t="str">
            <v>기계절단</v>
          </cell>
          <cell r="I18">
            <v>0</v>
          </cell>
        </row>
        <row r="19">
          <cell r="A19" t="str">
            <v>D00011</v>
          </cell>
          <cell r="B19">
            <v>38</v>
          </cell>
          <cell r="C19" t="str">
            <v>-1</v>
          </cell>
          <cell r="D19">
            <v>4968</v>
          </cell>
          <cell r="E19" t="str">
            <v>콘크리트절단</v>
          </cell>
          <cell r="F19" t="str">
            <v>(기 계)</v>
          </cell>
          <cell r="G19" t="str">
            <v>M</v>
          </cell>
          <cell r="I19">
            <v>0</v>
          </cell>
        </row>
        <row r="20">
          <cell r="A20" t="str">
            <v>D00012</v>
          </cell>
          <cell r="B20">
            <v>1358</v>
          </cell>
          <cell r="C20" t="str">
            <v>-2</v>
          </cell>
          <cell r="D20">
            <v>5096</v>
          </cell>
          <cell r="E20" t="str">
            <v>아스콘절단</v>
          </cell>
          <cell r="F20" t="str">
            <v>(기 계)</v>
          </cell>
          <cell r="G20" t="str">
            <v>M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5436</v>
          </cell>
          <cell r="I21">
            <v>0</v>
          </cell>
        </row>
        <row r="22">
          <cell r="A22" t="str">
            <v>E2</v>
          </cell>
          <cell r="B22">
            <v>0</v>
          </cell>
          <cell r="C22" t="str">
            <v>계</v>
          </cell>
          <cell r="D22">
            <v>5856</v>
          </cell>
          <cell r="I22">
            <v>0</v>
          </cell>
        </row>
        <row r="23">
          <cell r="A23" t="str">
            <v>D00161</v>
          </cell>
          <cell r="B23">
            <v>1452</v>
          </cell>
          <cell r="C23" t="str">
            <v>1.02</v>
          </cell>
          <cell r="D23">
            <v>5896</v>
          </cell>
          <cell r="E23" t="str">
            <v>토사다이크 축조공</v>
          </cell>
          <cell r="G23" t="str">
            <v>㎥</v>
          </cell>
          <cell r="I23">
            <v>0</v>
          </cell>
        </row>
        <row r="24">
          <cell r="A24" t="str">
            <v>T2</v>
          </cell>
          <cell r="B24">
            <v>26</v>
          </cell>
          <cell r="C24" t="str">
            <v>1.03</v>
          </cell>
          <cell r="D24">
            <v>5936</v>
          </cell>
          <cell r="E24" t="str">
            <v>표토제거</v>
          </cell>
          <cell r="I24">
            <v>0</v>
          </cell>
        </row>
        <row r="25">
          <cell r="A25" t="str">
            <v>D00016</v>
          </cell>
          <cell r="B25">
            <v>52754</v>
          </cell>
          <cell r="C25" t="str">
            <v>a</v>
          </cell>
          <cell r="D25">
            <v>6016</v>
          </cell>
          <cell r="E25" t="str">
            <v>표토제거</v>
          </cell>
          <cell r="F25" t="str">
            <v>(답 구 간)</v>
          </cell>
          <cell r="G25" t="str">
            <v>㎡</v>
          </cell>
          <cell r="I25">
            <v>0</v>
          </cell>
        </row>
        <row r="26">
          <cell r="A26" t="str">
            <v>D00017</v>
          </cell>
          <cell r="B26">
            <v>54039</v>
          </cell>
          <cell r="C26" t="str">
            <v>b</v>
          </cell>
          <cell r="D26">
            <v>6144</v>
          </cell>
          <cell r="E26" t="str">
            <v>표토제거</v>
          </cell>
          <cell r="F26" t="str">
            <v>(답외구간)</v>
          </cell>
          <cell r="G26" t="str">
            <v>㎡</v>
          </cell>
          <cell r="I26">
            <v>0</v>
          </cell>
        </row>
        <row r="27">
          <cell r="A27" t="str">
            <v>E2</v>
          </cell>
          <cell r="B27">
            <v>0</v>
          </cell>
          <cell r="C27" t="str">
            <v>계</v>
          </cell>
          <cell r="D27">
            <v>6272</v>
          </cell>
          <cell r="I27">
            <v>0</v>
          </cell>
        </row>
        <row r="28">
          <cell r="A28" t="str">
            <v>D00018</v>
          </cell>
          <cell r="B28">
            <v>172967</v>
          </cell>
          <cell r="C28" t="str">
            <v>1.04</v>
          </cell>
          <cell r="D28">
            <v>6400</v>
          </cell>
          <cell r="E28" t="str">
            <v>벌개제근</v>
          </cell>
          <cell r="G28" t="str">
            <v>㎡</v>
          </cell>
          <cell r="I28">
            <v>0</v>
          </cell>
        </row>
        <row r="29">
          <cell r="A29" t="str">
            <v>T2</v>
          </cell>
          <cell r="B29">
            <v>36</v>
          </cell>
          <cell r="C29" t="str">
            <v>1.05</v>
          </cell>
          <cell r="D29">
            <v>6528</v>
          </cell>
          <cell r="E29" t="str">
            <v>깍  기  공</v>
          </cell>
          <cell r="I29">
            <v>0</v>
          </cell>
        </row>
        <row r="30">
          <cell r="A30" t="str">
            <v>D00022</v>
          </cell>
          <cell r="B30">
            <v>397643</v>
          </cell>
          <cell r="C30" t="str">
            <v>a</v>
          </cell>
          <cell r="D30">
            <v>6752</v>
          </cell>
          <cell r="E30" t="str">
            <v>토  사깎기</v>
          </cell>
          <cell r="F30" t="str">
            <v>(불도쟈 32 Ton)</v>
          </cell>
          <cell r="G30" t="str">
            <v>㎥</v>
          </cell>
          <cell r="I30">
            <v>0</v>
          </cell>
        </row>
        <row r="31">
          <cell r="A31" t="str">
            <v>D00024</v>
          </cell>
          <cell r="B31">
            <v>510465</v>
          </cell>
          <cell r="C31" t="str">
            <v>b</v>
          </cell>
          <cell r="D31">
            <v>6976</v>
          </cell>
          <cell r="E31" t="str">
            <v>리핑암깍기</v>
          </cell>
          <cell r="F31" t="str">
            <v>(리퍼도쟈 32 Ton)</v>
          </cell>
          <cell r="G31" t="str">
            <v>㎥</v>
          </cell>
          <cell r="I31">
            <v>0</v>
          </cell>
        </row>
        <row r="32">
          <cell r="A32" t="str">
            <v>T1</v>
          </cell>
          <cell r="B32">
            <v>35</v>
          </cell>
          <cell r="C32" t="str">
            <v>c</v>
          </cell>
          <cell r="D32">
            <v>7040</v>
          </cell>
          <cell r="E32" t="str">
            <v>발파암깍기</v>
          </cell>
          <cell r="I32">
            <v>0</v>
          </cell>
        </row>
        <row r="33">
          <cell r="A33" t="str">
            <v>D01225</v>
          </cell>
          <cell r="B33">
            <v>41672</v>
          </cell>
          <cell r="C33" t="str">
            <v>-1</v>
          </cell>
          <cell r="D33">
            <v>7072</v>
          </cell>
          <cell r="E33" t="str">
            <v>발파암깍기</v>
          </cell>
          <cell r="F33" t="str">
            <v>(미진동발파)</v>
          </cell>
          <cell r="G33" t="str">
            <v>㎥</v>
          </cell>
          <cell r="I33">
            <v>0</v>
          </cell>
        </row>
        <row r="34">
          <cell r="A34" t="str">
            <v>D00033</v>
          </cell>
          <cell r="B34">
            <v>76716</v>
          </cell>
          <cell r="C34" t="str">
            <v>-2</v>
          </cell>
          <cell r="D34">
            <v>7154</v>
          </cell>
          <cell r="E34" t="str">
            <v>발파암깍기</v>
          </cell>
          <cell r="F34" t="str">
            <v>(백호우+브레이카)</v>
          </cell>
          <cell r="G34" t="str">
            <v>㎥</v>
          </cell>
          <cell r="I34">
            <v>0</v>
          </cell>
        </row>
        <row r="35">
          <cell r="A35" t="str">
            <v>D00034</v>
          </cell>
          <cell r="B35">
            <v>439959</v>
          </cell>
          <cell r="C35" t="str">
            <v>-3</v>
          </cell>
          <cell r="D35">
            <v>7159</v>
          </cell>
          <cell r="E35" t="str">
            <v>발파암깍기</v>
          </cell>
          <cell r="F35" t="str">
            <v>(크로울러드릴)</v>
          </cell>
          <cell r="G35" t="str">
            <v>㎥</v>
          </cell>
          <cell r="I35">
            <v>0</v>
          </cell>
        </row>
        <row r="36">
          <cell r="A36" t="str">
            <v>E1</v>
          </cell>
          <cell r="B36">
            <v>0</v>
          </cell>
          <cell r="C36" t="str">
            <v>소계</v>
          </cell>
          <cell r="D36">
            <v>7163</v>
          </cell>
          <cell r="I36">
            <v>0</v>
          </cell>
        </row>
        <row r="37">
          <cell r="A37" t="str">
            <v>E2</v>
          </cell>
          <cell r="B37">
            <v>0</v>
          </cell>
          <cell r="C37" t="str">
            <v>계</v>
          </cell>
          <cell r="D37">
            <v>7168</v>
          </cell>
          <cell r="I37">
            <v>0</v>
          </cell>
        </row>
        <row r="38">
          <cell r="A38" t="str">
            <v>T2</v>
          </cell>
          <cell r="B38">
            <v>54</v>
          </cell>
          <cell r="C38" t="str">
            <v>1.06</v>
          </cell>
          <cell r="D38">
            <v>8728</v>
          </cell>
          <cell r="E38" t="str">
            <v>운 반 공</v>
          </cell>
          <cell r="I38">
            <v>0</v>
          </cell>
        </row>
        <row r="39">
          <cell r="A39" t="str">
            <v>T1</v>
          </cell>
          <cell r="B39">
            <v>42</v>
          </cell>
          <cell r="C39" t="str">
            <v>a</v>
          </cell>
          <cell r="D39">
            <v>8760</v>
          </cell>
          <cell r="E39" t="str">
            <v>토    사</v>
          </cell>
          <cell r="I39">
            <v>0</v>
          </cell>
        </row>
        <row r="40">
          <cell r="A40" t="str">
            <v>W00002</v>
          </cell>
          <cell r="B40">
            <v>30672</v>
          </cell>
          <cell r="C40" t="str">
            <v>-1</v>
          </cell>
          <cell r="D40">
            <v>8776</v>
          </cell>
          <cell r="E40" t="str">
            <v>무대운반</v>
          </cell>
          <cell r="G40" t="str">
            <v>㎥</v>
          </cell>
          <cell r="I40">
            <v>0</v>
          </cell>
        </row>
        <row r="41">
          <cell r="A41" t="str">
            <v>D00045</v>
          </cell>
          <cell r="B41">
            <v>3228</v>
          </cell>
          <cell r="C41" t="str">
            <v>-2</v>
          </cell>
          <cell r="D41">
            <v>8783</v>
          </cell>
          <cell r="E41" t="str">
            <v>도쟈운반</v>
          </cell>
          <cell r="F41" t="str">
            <v>L=45.0 m</v>
          </cell>
          <cell r="G41" t="str">
            <v>㎥</v>
          </cell>
          <cell r="I41">
            <v>0</v>
          </cell>
        </row>
        <row r="42">
          <cell r="A42" t="str">
            <v>D00052</v>
          </cell>
          <cell r="B42">
            <v>80189</v>
          </cell>
          <cell r="C42" t="str">
            <v>-3</v>
          </cell>
          <cell r="D42">
            <v>8787</v>
          </cell>
          <cell r="E42" t="str">
            <v>덤프운반</v>
          </cell>
          <cell r="F42" t="str">
            <v>L=2.2 Km</v>
          </cell>
          <cell r="G42" t="str">
            <v>㎥</v>
          </cell>
          <cell r="I42">
            <v>0</v>
          </cell>
        </row>
        <row r="43">
          <cell r="A43" t="str">
            <v>E1</v>
          </cell>
          <cell r="B43">
            <v>0</v>
          </cell>
          <cell r="C43" t="str">
            <v>소계</v>
          </cell>
          <cell r="D43">
            <v>8790</v>
          </cell>
          <cell r="I43">
            <v>0</v>
          </cell>
        </row>
        <row r="44">
          <cell r="A44" t="str">
            <v>T1</v>
          </cell>
          <cell r="B44">
            <v>47</v>
          </cell>
          <cell r="C44" t="str">
            <v>b</v>
          </cell>
          <cell r="D44">
            <v>8792</v>
          </cell>
          <cell r="E44" t="str">
            <v>리 핑 암</v>
          </cell>
          <cell r="I44">
            <v>0</v>
          </cell>
        </row>
        <row r="45">
          <cell r="A45" t="str">
            <v>W00003</v>
          </cell>
          <cell r="B45">
            <v>72394</v>
          </cell>
          <cell r="C45" t="str">
            <v>-1</v>
          </cell>
          <cell r="D45">
            <v>8888</v>
          </cell>
          <cell r="E45" t="str">
            <v>무대운반</v>
          </cell>
          <cell r="G45" t="str">
            <v>㎥</v>
          </cell>
          <cell r="I45">
            <v>0</v>
          </cell>
        </row>
        <row r="46">
          <cell r="A46" t="str">
            <v>D00046</v>
          </cell>
          <cell r="B46">
            <v>17195</v>
          </cell>
          <cell r="C46" t="str">
            <v>-2</v>
          </cell>
          <cell r="D46">
            <v>8984</v>
          </cell>
          <cell r="E46" t="str">
            <v>도쟈운반</v>
          </cell>
          <cell r="F46" t="str">
            <v>L=45.0 m</v>
          </cell>
          <cell r="G46" t="str">
            <v>㎥</v>
          </cell>
          <cell r="I46">
            <v>0</v>
          </cell>
        </row>
        <row r="47">
          <cell r="A47" t="str">
            <v>D00053</v>
          </cell>
          <cell r="B47">
            <v>548671</v>
          </cell>
          <cell r="C47" t="str">
            <v>-3</v>
          </cell>
          <cell r="D47">
            <v>9112</v>
          </cell>
          <cell r="E47" t="str">
            <v>덤프운반</v>
          </cell>
          <cell r="F47" t="str">
            <v>L=2.9 Km</v>
          </cell>
          <cell r="G47" t="str">
            <v>㎥</v>
          </cell>
          <cell r="I47">
            <v>0</v>
          </cell>
        </row>
        <row r="48">
          <cell r="A48" t="str">
            <v>E1</v>
          </cell>
          <cell r="B48">
            <v>0</v>
          </cell>
          <cell r="C48" t="str">
            <v>소계</v>
          </cell>
          <cell r="D48">
            <v>9208</v>
          </cell>
          <cell r="I48">
            <v>0</v>
          </cell>
        </row>
        <row r="49">
          <cell r="A49" t="str">
            <v>T1</v>
          </cell>
          <cell r="B49">
            <v>52</v>
          </cell>
          <cell r="C49" t="str">
            <v>c</v>
          </cell>
          <cell r="D49">
            <v>9224</v>
          </cell>
          <cell r="E49" t="str">
            <v>발 파 암</v>
          </cell>
          <cell r="I49">
            <v>0</v>
          </cell>
        </row>
        <row r="50">
          <cell r="A50" t="str">
            <v>W00004</v>
          </cell>
          <cell r="B50">
            <v>65011</v>
          </cell>
          <cell r="C50" t="str">
            <v>-1</v>
          </cell>
          <cell r="D50">
            <v>9280</v>
          </cell>
          <cell r="E50" t="str">
            <v>무대운반</v>
          </cell>
          <cell r="G50" t="str">
            <v>㎥</v>
          </cell>
          <cell r="I50">
            <v>0</v>
          </cell>
        </row>
        <row r="51">
          <cell r="A51" t="str">
            <v>D00047</v>
          </cell>
          <cell r="B51">
            <v>10117</v>
          </cell>
          <cell r="C51" t="str">
            <v>-2</v>
          </cell>
          <cell r="D51">
            <v>9350</v>
          </cell>
          <cell r="E51" t="str">
            <v>도쟈운반</v>
          </cell>
          <cell r="F51" t="str">
            <v>L=47.0 m</v>
          </cell>
          <cell r="G51" t="str">
            <v>㎥</v>
          </cell>
          <cell r="I51">
            <v>0</v>
          </cell>
        </row>
        <row r="52">
          <cell r="A52" t="str">
            <v>D00054</v>
          </cell>
          <cell r="B52">
            <v>568110</v>
          </cell>
          <cell r="C52" t="str">
            <v>-3</v>
          </cell>
          <cell r="D52">
            <v>9420</v>
          </cell>
          <cell r="E52" t="str">
            <v>덤프운반</v>
          </cell>
          <cell r="F52" t="str">
            <v>L=3.2 Km</v>
          </cell>
          <cell r="G52" t="str">
            <v>㎥</v>
          </cell>
          <cell r="I52">
            <v>0</v>
          </cell>
        </row>
        <row r="53">
          <cell r="A53" t="str">
            <v>E1</v>
          </cell>
          <cell r="B53">
            <v>0</v>
          </cell>
          <cell r="C53" t="str">
            <v>소계</v>
          </cell>
          <cell r="D53">
            <v>9448</v>
          </cell>
          <cell r="I53">
            <v>0</v>
          </cell>
        </row>
        <row r="54">
          <cell r="A54" t="str">
            <v>D00065</v>
          </cell>
          <cell r="B54">
            <v>71547</v>
          </cell>
          <cell r="C54" t="str">
            <v>d</v>
          </cell>
          <cell r="D54">
            <v>11323</v>
          </cell>
          <cell r="E54" t="str">
            <v>사토운반</v>
          </cell>
          <cell r="F54" t="str">
            <v>(토  사)</v>
          </cell>
          <cell r="G54" t="str">
            <v>㎥</v>
          </cell>
          <cell r="I54">
            <v>0</v>
          </cell>
        </row>
        <row r="55">
          <cell r="A55" t="str">
            <v>E2</v>
          </cell>
          <cell r="B55">
            <v>0</v>
          </cell>
          <cell r="C55" t="str">
            <v>계</v>
          </cell>
          <cell r="D55">
            <v>11448</v>
          </cell>
          <cell r="I55">
            <v>0</v>
          </cell>
        </row>
        <row r="56">
          <cell r="A56" t="str">
            <v>T2</v>
          </cell>
          <cell r="B56">
            <v>59</v>
          </cell>
          <cell r="C56" t="str">
            <v>1.07</v>
          </cell>
          <cell r="D56">
            <v>11672</v>
          </cell>
          <cell r="E56" t="str">
            <v>흙 쌓 기</v>
          </cell>
          <cell r="I56">
            <v>0</v>
          </cell>
        </row>
        <row r="57">
          <cell r="A57" t="str">
            <v>D00038</v>
          </cell>
          <cell r="B57">
            <v>159342</v>
          </cell>
          <cell r="C57" t="str">
            <v>a</v>
          </cell>
          <cell r="D57">
            <v>11800</v>
          </cell>
          <cell r="E57" t="str">
            <v>노상다짐</v>
          </cell>
          <cell r="G57" t="str">
            <v>㎥</v>
          </cell>
          <cell r="I57">
            <v>0</v>
          </cell>
        </row>
        <row r="58">
          <cell r="A58" t="str">
            <v>D00037</v>
          </cell>
          <cell r="B58">
            <v>1388650</v>
          </cell>
          <cell r="C58" t="str">
            <v>b</v>
          </cell>
          <cell r="D58">
            <v>11928</v>
          </cell>
          <cell r="E58" t="str">
            <v>노체다짐</v>
          </cell>
          <cell r="G58" t="str">
            <v>㎥</v>
          </cell>
          <cell r="I58">
            <v>0</v>
          </cell>
        </row>
        <row r="59">
          <cell r="A59" t="str">
            <v>D00039</v>
          </cell>
          <cell r="B59">
            <v>7582</v>
          </cell>
          <cell r="C59" t="str">
            <v>c</v>
          </cell>
          <cell r="D59">
            <v>12536</v>
          </cell>
          <cell r="E59" t="str">
            <v>녹 지 대</v>
          </cell>
          <cell r="G59" t="str">
            <v>㎥</v>
          </cell>
          <cell r="I59">
            <v>0</v>
          </cell>
        </row>
        <row r="60">
          <cell r="A60" t="str">
            <v>E2</v>
          </cell>
          <cell r="B60">
            <v>0</v>
          </cell>
          <cell r="C60" t="str">
            <v>계</v>
          </cell>
          <cell r="D60">
            <v>12712</v>
          </cell>
          <cell r="I60">
            <v>0</v>
          </cell>
        </row>
        <row r="61">
          <cell r="A61" t="str">
            <v>D00021</v>
          </cell>
          <cell r="B61">
            <v>42910</v>
          </cell>
          <cell r="C61" t="str">
            <v>1.08</v>
          </cell>
          <cell r="D61">
            <v>12928</v>
          </cell>
          <cell r="E61" t="str">
            <v>노상준비공</v>
          </cell>
          <cell r="F61" t="str">
            <v>(절 토 부)</v>
          </cell>
          <cell r="G61" t="str">
            <v>㎡</v>
          </cell>
          <cell r="I61">
            <v>0</v>
          </cell>
        </row>
        <row r="62">
          <cell r="A62" t="str">
            <v>T2</v>
          </cell>
          <cell r="B62">
            <v>75</v>
          </cell>
          <cell r="C62" t="str">
            <v>1.09</v>
          </cell>
          <cell r="D62">
            <v>13144</v>
          </cell>
          <cell r="E62" t="str">
            <v>법면 보호공</v>
          </cell>
          <cell r="I62">
            <v>0</v>
          </cell>
        </row>
        <row r="63">
          <cell r="A63" t="str">
            <v>D01235</v>
          </cell>
          <cell r="B63">
            <v>169210</v>
          </cell>
          <cell r="C63" t="str">
            <v>a</v>
          </cell>
          <cell r="D63">
            <v>13156</v>
          </cell>
          <cell r="E63" t="str">
            <v>거적덮기</v>
          </cell>
          <cell r="G63" t="str">
            <v>㎡</v>
          </cell>
          <cell r="I63">
            <v>0</v>
          </cell>
        </row>
        <row r="64">
          <cell r="A64" t="str">
            <v>D01172</v>
          </cell>
          <cell r="B64">
            <v>75390</v>
          </cell>
          <cell r="C64" t="str">
            <v>b</v>
          </cell>
          <cell r="D64">
            <v>13162</v>
          </cell>
          <cell r="E64" t="str">
            <v>NET-잔디</v>
          </cell>
          <cell r="G64" t="str">
            <v>㎡</v>
          </cell>
          <cell r="I64">
            <v>0</v>
          </cell>
        </row>
        <row r="65">
          <cell r="A65" t="str">
            <v>D00766</v>
          </cell>
          <cell r="B65">
            <v>39806</v>
          </cell>
          <cell r="C65" t="str">
            <v>c</v>
          </cell>
          <cell r="D65">
            <v>13166</v>
          </cell>
          <cell r="E65" t="str">
            <v>암절개면보호식제공</v>
          </cell>
          <cell r="F65" t="str">
            <v>(T=10 Cm)</v>
          </cell>
          <cell r="G65" t="str">
            <v>㎡</v>
          </cell>
          <cell r="I65">
            <v>0</v>
          </cell>
        </row>
        <row r="66">
          <cell r="A66" t="str">
            <v>D00071</v>
          </cell>
          <cell r="B66">
            <v>15663</v>
          </cell>
          <cell r="C66" t="str">
            <v>d</v>
          </cell>
          <cell r="D66">
            <v>13295</v>
          </cell>
          <cell r="E66" t="str">
            <v>녹지대떼</v>
          </cell>
          <cell r="G66" t="str">
            <v>㎡</v>
          </cell>
          <cell r="I66">
            <v>0</v>
          </cell>
        </row>
        <row r="67">
          <cell r="A67" t="str">
            <v>T1</v>
          </cell>
          <cell r="B67">
            <v>69</v>
          </cell>
          <cell r="C67" t="str">
            <v>e</v>
          </cell>
          <cell r="D67">
            <v>13296</v>
          </cell>
          <cell r="E67" t="str">
            <v>법면고르기</v>
          </cell>
          <cell r="I67">
            <v>0</v>
          </cell>
        </row>
        <row r="68">
          <cell r="A68" t="str">
            <v>D00077</v>
          </cell>
          <cell r="B68">
            <v>35985</v>
          </cell>
          <cell r="C68" t="str">
            <v>-1</v>
          </cell>
          <cell r="D68">
            <v>13360</v>
          </cell>
          <cell r="E68" t="str">
            <v>법면고르기</v>
          </cell>
          <cell r="F68" t="str">
            <v>(리핑암)</v>
          </cell>
          <cell r="G68" t="str">
            <v>㎡</v>
          </cell>
          <cell r="I68">
            <v>0</v>
          </cell>
        </row>
        <row r="69">
          <cell r="A69" t="str">
            <v>D00078</v>
          </cell>
          <cell r="B69">
            <v>36954</v>
          </cell>
          <cell r="C69" t="str">
            <v>-2</v>
          </cell>
          <cell r="D69">
            <v>13392</v>
          </cell>
          <cell r="E69" t="str">
            <v>법면고르기</v>
          </cell>
          <cell r="F69" t="str">
            <v>(발파암)</v>
          </cell>
          <cell r="G69" t="str">
            <v>㎡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13408</v>
          </cell>
          <cell r="I70">
            <v>0</v>
          </cell>
        </row>
        <row r="71">
          <cell r="A71" t="str">
            <v>T1</v>
          </cell>
          <cell r="B71">
            <v>74</v>
          </cell>
          <cell r="C71" t="str">
            <v>f</v>
          </cell>
          <cell r="D71">
            <v>13424</v>
          </cell>
          <cell r="E71" t="str">
            <v>공사중법면보호</v>
          </cell>
          <cell r="I71">
            <v>0</v>
          </cell>
        </row>
        <row r="72">
          <cell r="A72" t="str">
            <v>D00074</v>
          </cell>
          <cell r="B72">
            <v>173014</v>
          </cell>
          <cell r="C72" t="str">
            <v>-1</v>
          </cell>
          <cell r="D72">
            <v>13456</v>
          </cell>
          <cell r="E72" t="str">
            <v>법면다짐</v>
          </cell>
          <cell r="F72" t="str">
            <v>(성토부)</v>
          </cell>
          <cell r="G72" t="str">
            <v>㎡</v>
          </cell>
          <cell r="I72">
            <v>0</v>
          </cell>
        </row>
        <row r="73">
          <cell r="A73" t="str">
            <v>D01255</v>
          </cell>
          <cell r="B73">
            <v>68403</v>
          </cell>
          <cell r="C73" t="str">
            <v>-2</v>
          </cell>
          <cell r="D73">
            <v>13488</v>
          </cell>
          <cell r="E73" t="str">
            <v>법면보호망</v>
          </cell>
          <cell r="G73" t="str">
            <v>㎡</v>
          </cell>
          <cell r="I73">
            <v>0</v>
          </cell>
        </row>
        <row r="74">
          <cell r="A74" t="str">
            <v>D01256</v>
          </cell>
          <cell r="B74">
            <v>2438</v>
          </cell>
          <cell r="C74" t="str">
            <v>-3</v>
          </cell>
          <cell r="D74">
            <v>13520</v>
          </cell>
          <cell r="E74" t="str">
            <v>가도수로</v>
          </cell>
          <cell r="G74" t="str">
            <v>㎡</v>
          </cell>
          <cell r="I74">
            <v>0</v>
          </cell>
        </row>
        <row r="75">
          <cell r="A75" t="str">
            <v>E1</v>
          </cell>
          <cell r="B75">
            <v>0</v>
          </cell>
          <cell r="C75" t="str">
            <v>소계</v>
          </cell>
          <cell r="D75">
            <v>13536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14287</v>
          </cell>
          <cell r="I76">
            <v>0</v>
          </cell>
        </row>
        <row r="77">
          <cell r="A77" t="str">
            <v>D00087</v>
          </cell>
          <cell r="B77">
            <v>12206</v>
          </cell>
          <cell r="C77" t="str">
            <v>1.10</v>
          </cell>
          <cell r="D77">
            <v>14868</v>
          </cell>
          <cell r="E77" t="str">
            <v>층 따 기</v>
          </cell>
          <cell r="F77" t="str">
            <v>(도쟈 19 Ton)</v>
          </cell>
          <cell r="G77" t="str">
            <v>㎥</v>
          </cell>
          <cell r="I77">
            <v>0</v>
          </cell>
        </row>
        <row r="78">
          <cell r="A78" t="str">
            <v>T2</v>
          </cell>
          <cell r="B78">
            <v>82</v>
          </cell>
          <cell r="C78" t="str">
            <v>1.11</v>
          </cell>
          <cell r="D78">
            <v>15158</v>
          </cell>
          <cell r="E78" t="str">
            <v>연약지반처리</v>
          </cell>
          <cell r="I78">
            <v>0</v>
          </cell>
        </row>
        <row r="79">
          <cell r="A79" t="str">
            <v>D00073</v>
          </cell>
          <cell r="B79">
            <v>17700</v>
          </cell>
          <cell r="C79" t="str">
            <v>a</v>
          </cell>
          <cell r="D79">
            <v>15303</v>
          </cell>
          <cell r="E79" t="str">
            <v>P.P  MAT</v>
          </cell>
          <cell r="F79" t="str">
            <v>(5.0 T/M)</v>
          </cell>
          <cell r="G79" t="str">
            <v>㎡</v>
          </cell>
          <cell r="I79">
            <v>0</v>
          </cell>
        </row>
        <row r="80">
          <cell r="A80" t="str">
            <v>D00072</v>
          </cell>
          <cell r="B80">
            <v>7618</v>
          </cell>
          <cell r="C80" t="str">
            <v>b</v>
          </cell>
          <cell r="D80">
            <v>15376</v>
          </cell>
          <cell r="E80" t="str">
            <v>SAND MAT</v>
          </cell>
          <cell r="F80" t="str">
            <v>(T=0.5 M)</v>
          </cell>
          <cell r="G80" t="str">
            <v>㎥</v>
          </cell>
          <cell r="I80">
            <v>0</v>
          </cell>
        </row>
        <row r="81">
          <cell r="A81" t="str">
            <v>D00081</v>
          </cell>
          <cell r="B81">
            <v>21</v>
          </cell>
          <cell r="C81" t="str">
            <v>c</v>
          </cell>
          <cell r="D81">
            <v>15412</v>
          </cell>
          <cell r="E81" t="str">
            <v>침 하 판</v>
          </cell>
          <cell r="G81" t="str">
            <v>EA</v>
          </cell>
          <cell r="I81">
            <v>0</v>
          </cell>
        </row>
        <row r="82">
          <cell r="A82" t="str">
            <v>D00089</v>
          </cell>
          <cell r="B82">
            <v>904</v>
          </cell>
          <cell r="C82" t="str">
            <v>d</v>
          </cell>
          <cell r="D82">
            <v>15421</v>
          </cell>
          <cell r="E82" t="str">
            <v>계측관리</v>
          </cell>
          <cell r="F82" t="str">
            <v>(지표침하판)</v>
          </cell>
          <cell r="G82" t="str">
            <v>회</v>
          </cell>
          <cell r="I82">
            <v>0</v>
          </cell>
        </row>
        <row r="83">
          <cell r="A83" t="str">
            <v>E2</v>
          </cell>
          <cell r="B83">
            <v>0</v>
          </cell>
          <cell r="C83" t="str">
            <v>계</v>
          </cell>
          <cell r="D83">
            <v>15430</v>
          </cell>
          <cell r="I83">
            <v>0</v>
          </cell>
        </row>
        <row r="84">
          <cell r="A84" t="str">
            <v>T2</v>
          </cell>
          <cell r="B84">
            <v>86</v>
          </cell>
          <cell r="C84" t="str">
            <v>1.12</v>
          </cell>
          <cell r="D84">
            <v>15448</v>
          </cell>
          <cell r="E84" t="str">
            <v>토공규준틀</v>
          </cell>
          <cell r="I84">
            <v>0</v>
          </cell>
        </row>
        <row r="85">
          <cell r="A85" t="str">
            <v>D00088</v>
          </cell>
          <cell r="B85">
            <v>820</v>
          </cell>
          <cell r="C85" t="str">
            <v>a</v>
          </cell>
          <cell r="D85">
            <v>15736</v>
          </cell>
          <cell r="E85" t="str">
            <v>토공규준틀</v>
          </cell>
          <cell r="F85" t="str">
            <v>(비탈면)</v>
          </cell>
          <cell r="G85" t="str">
            <v>EA</v>
          </cell>
          <cell r="I85">
            <v>0</v>
          </cell>
        </row>
        <row r="86">
          <cell r="A86" t="str">
            <v>D03844</v>
          </cell>
          <cell r="B86">
            <v>82</v>
          </cell>
          <cell r="C86" t="str">
            <v>b</v>
          </cell>
          <cell r="D86">
            <v>15880</v>
          </cell>
          <cell r="E86" t="str">
            <v>토공규준틀</v>
          </cell>
          <cell r="F86" t="str">
            <v>(수  평)</v>
          </cell>
          <cell r="G86" t="str">
            <v>EA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15952</v>
          </cell>
          <cell r="I87">
            <v>0</v>
          </cell>
        </row>
        <row r="88">
          <cell r="A88" t="str">
            <v>E4</v>
          </cell>
          <cell r="B88">
            <v>0</v>
          </cell>
          <cell r="C88" t="str">
            <v>총계</v>
          </cell>
          <cell r="D88">
            <v>16024</v>
          </cell>
          <cell r="I88">
            <v>0</v>
          </cell>
        </row>
        <row r="89">
          <cell r="A89" t="str">
            <v>T4</v>
          </cell>
          <cell r="B89">
            <v>337</v>
          </cell>
          <cell r="C89" t="str">
            <v>2.</v>
          </cell>
          <cell r="D89">
            <v>16600</v>
          </cell>
          <cell r="E89" t="str">
            <v>배    수    공</v>
          </cell>
          <cell r="I89">
            <v>0</v>
          </cell>
        </row>
        <row r="90">
          <cell r="A90" t="str">
            <v>T3</v>
          </cell>
          <cell r="B90">
            <v>119</v>
          </cell>
          <cell r="C90" t="str">
            <v>2.A</v>
          </cell>
          <cell r="D90">
            <v>16708</v>
          </cell>
          <cell r="E90" t="str">
            <v>토          공</v>
          </cell>
          <cell r="I90">
            <v>0</v>
          </cell>
        </row>
        <row r="91">
          <cell r="A91" t="str">
            <v>T2</v>
          </cell>
          <cell r="B91">
            <v>94</v>
          </cell>
          <cell r="C91" t="str">
            <v>2.01</v>
          </cell>
          <cell r="D91">
            <v>17238</v>
          </cell>
          <cell r="E91" t="str">
            <v>측구터파기</v>
          </cell>
          <cell r="I91">
            <v>0</v>
          </cell>
        </row>
        <row r="92">
          <cell r="A92" t="str">
            <v>D00092</v>
          </cell>
          <cell r="B92">
            <v>20203</v>
          </cell>
          <cell r="C92" t="str">
            <v>a</v>
          </cell>
          <cell r="D92">
            <v>17503</v>
          </cell>
          <cell r="E92" t="str">
            <v>측구터파기</v>
          </cell>
          <cell r="F92" t="str">
            <v>(토  사)</v>
          </cell>
          <cell r="G92" t="str">
            <v>㎥</v>
          </cell>
          <cell r="I92">
            <v>0</v>
          </cell>
        </row>
        <row r="93">
          <cell r="A93" t="str">
            <v>D00093</v>
          </cell>
          <cell r="B93">
            <v>378</v>
          </cell>
          <cell r="C93" t="str">
            <v>b</v>
          </cell>
          <cell r="D93">
            <v>17636</v>
          </cell>
          <cell r="E93" t="str">
            <v>측구터파기</v>
          </cell>
          <cell r="F93" t="str">
            <v>(리핑암)</v>
          </cell>
          <cell r="G93" t="str">
            <v>㎥</v>
          </cell>
          <cell r="I93">
            <v>0</v>
          </cell>
        </row>
        <row r="94">
          <cell r="A94" t="str">
            <v>D00094</v>
          </cell>
          <cell r="B94">
            <v>677</v>
          </cell>
          <cell r="C94" t="str">
            <v>c</v>
          </cell>
          <cell r="D94">
            <v>17702</v>
          </cell>
          <cell r="E94" t="str">
            <v>측구터파기</v>
          </cell>
          <cell r="F94" t="str">
            <v>(발파암)</v>
          </cell>
          <cell r="G94" t="str">
            <v>㎥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17735</v>
          </cell>
          <cell r="I95">
            <v>0</v>
          </cell>
        </row>
        <row r="96">
          <cell r="A96" t="str">
            <v>T2</v>
          </cell>
          <cell r="B96">
            <v>115</v>
          </cell>
          <cell r="C96" t="str">
            <v>2.02</v>
          </cell>
          <cell r="D96">
            <v>17752</v>
          </cell>
          <cell r="E96" t="str">
            <v>구조물터파기</v>
          </cell>
          <cell r="I96">
            <v>0</v>
          </cell>
        </row>
        <row r="97">
          <cell r="A97" t="str">
            <v>T1</v>
          </cell>
          <cell r="B97">
            <v>104</v>
          </cell>
          <cell r="C97" t="str">
            <v>a</v>
          </cell>
          <cell r="D97">
            <v>17816</v>
          </cell>
          <cell r="E97" t="str">
            <v>구조물터파기</v>
          </cell>
          <cell r="F97" t="str">
            <v>토  사</v>
          </cell>
          <cell r="I97">
            <v>0</v>
          </cell>
        </row>
        <row r="98">
          <cell r="A98" t="str">
            <v>D00124</v>
          </cell>
          <cell r="B98">
            <v>18909</v>
          </cell>
          <cell r="C98" t="str">
            <v>-1</v>
          </cell>
          <cell r="D98">
            <v>17848</v>
          </cell>
          <cell r="E98" t="str">
            <v>구조물터파기</v>
          </cell>
          <cell r="F98" t="str">
            <v>(육상토사 0∼1 M)</v>
          </cell>
          <cell r="G98" t="str">
            <v>㎥</v>
          </cell>
          <cell r="I98">
            <v>0</v>
          </cell>
        </row>
        <row r="99">
          <cell r="A99" t="str">
            <v>D00125</v>
          </cell>
          <cell r="B99">
            <v>5745</v>
          </cell>
          <cell r="C99" t="str">
            <v>-2</v>
          </cell>
          <cell r="D99">
            <v>17876</v>
          </cell>
          <cell r="E99" t="str">
            <v>구조물터파기</v>
          </cell>
          <cell r="F99" t="str">
            <v>(육상토사 1∼2 M)</v>
          </cell>
          <cell r="G99" t="str">
            <v>㎥</v>
          </cell>
          <cell r="I99">
            <v>0</v>
          </cell>
        </row>
        <row r="100">
          <cell r="A100" t="str">
            <v>D00126</v>
          </cell>
          <cell r="B100">
            <v>1477</v>
          </cell>
          <cell r="C100" t="str">
            <v>-3</v>
          </cell>
          <cell r="D100">
            <v>17890</v>
          </cell>
          <cell r="E100" t="str">
            <v>구조물터파기</v>
          </cell>
          <cell r="F100" t="str">
            <v>(육상토사 2∼3 M)</v>
          </cell>
          <cell r="G100" t="str">
            <v>㎥</v>
          </cell>
          <cell r="I100">
            <v>0</v>
          </cell>
        </row>
        <row r="101">
          <cell r="A101" t="str">
            <v>D00127</v>
          </cell>
          <cell r="B101">
            <v>449</v>
          </cell>
          <cell r="C101" t="str">
            <v>-4</v>
          </cell>
          <cell r="D101">
            <v>17897</v>
          </cell>
          <cell r="E101" t="str">
            <v>구조물터파기</v>
          </cell>
          <cell r="F101" t="str">
            <v>(육상토사 3∼4 M)</v>
          </cell>
          <cell r="G101" t="str">
            <v>㎥</v>
          </cell>
          <cell r="I101">
            <v>0</v>
          </cell>
        </row>
        <row r="102">
          <cell r="A102" t="str">
            <v>D00128</v>
          </cell>
          <cell r="B102">
            <v>343</v>
          </cell>
          <cell r="C102" t="str">
            <v>-5</v>
          </cell>
          <cell r="D102">
            <v>17901</v>
          </cell>
          <cell r="E102" t="str">
            <v>구조물터파기</v>
          </cell>
          <cell r="F102" t="str">
            <v>(육상토사 4∼5 M)</v>
          </cell>
          <cell r="G102" t="str">
            <v>㎥</v>
          </cell>
          <cell r="I102">
            <v>0</v>
          </cell>
        </row>
        <row r="103">
          <cell r="A103" t="str">
            <v>D00129</v>
          </cell>
          <cell r="B103">
            <v>237</v>
          </cell>
          <cell r="C103" t="str">
            <v>-6</v>
          </cell>
          <cell r="D103">
            <v>17903</v>
          </cell>
          <cell r="E103" t="str">
            <v>구조물터파기</v>
          </cell>
          <cell r="F103" t="str">
            <v>(육상토사 5∼6 M)</v>
          </cell>
          <cell r="G103" t="str">
            <v>㎥</v>
          </cell>
          <cell r="I103">
            <v>0</v>
          </cell>
        </row>
        <row r="104">
          <cell r="A104" t="str">
            <v>D00132</v>
          </cell>
          <cell r="B104">
            <v>56</v>
          </cell>
          <cell r="C104" t="str">
            <v>-7</v>
          </cell>
          <cell r="D104">
            <v>17904</v>
          </cell>
          <cell r="E104" t="str">
            <v>구조물터파기</v>
          </cell>
          <cell r="F104" t="str">
            <v>(육상토사 6∼7 M)</v>
          </cell>
          <cell r="G104" t="str">
            <v>㎥</v>
          </cell>
          <cell r="I104">
            <v>0</v>
          </cell>
        </row>
        <row r="105">
          <cell r="A105" t="str">
            <v>E1</v>
          </cell>
          <cell r="B105">
            <v>0</v>
          </cell>
          <cell r="C105" t="str">
            <v>소계</v>
          </cell>
          <cell r="D105">
            <v>18032</v>
          </cell>
          <cell r="I105">
            <v>0</v>
          </cell>
        </row>
        <row r="106">
          <cell r="A106" t="str">
            <v>T1</v>
          </cell>
          <cell r="B106">
            <v>108</v>
          </cell>
          <cell r="C106" t="str">
            <v>b</v>
          </cell>
          <cell r="D106">
            <v>18035</v>
          </cell>
          <cell r="E106" t="str">
            <v>구조물터파기</v>
          </cell>
          <cell r="F106" t="str">
            <v>리핑암</v>
          </cell>
          <cell r="I106">
            <v>0</v>
          </cell>
        </row>
        <row r="107">
          <cell r="A107" t="str">
            <v>D00133</v>
          </cell>
          <cell r="B107">
            <v>1227</v>
          </cell>
          <cell r="C107" t="str">
            <v>-1</v>
          </cell>
          <cell r="D107">
            <v>18038</v>
          </cell>
          <cell r="E107" t="str">
            <v>구조물터파기</v>
          </cell>
          <cell r="F107" t="str">
            <v>(육상리핑암 0∼1 M)</v>
          </cell>
          <cell r="G107" t="str">
            <v>㎥</v>
          </cell>
          <cell r="I107">
            <v>0</v>
          </cell>
        </row>
        <row r="108">
          <cell r="A108" t="str">
            <v>D00134</v>
          </cell>
          <cell r="B108">
            <v>1</v>
          </cell>
          <cell r="C108" t="str">
            <v>-2</v>
          </cell>
          <cell r="D108">
            <v>18071</v>
          </cell>
          <cell r="E108" t="str">
            <v>구조물터파기</v>
          </cell>
          <cell r="F108" t="str">
            <v>(육상리핑암 1∼2 M)</v>
          </cell>
          <cell r="G108" t="str">
            <v>㎥</v>
          </cell>
          <cell r="I108">
            <v>0</v>
          </cell>
        </row>
        <row r="109">
          <cell r="A109" t="str">
            <v>E1</v>
          </cell>
          <cell r="B109">
            <v>0</v>
          </cell>
          <cell r="C109" t="str">
            <v>소계</v>
          </cell>
          <cell r="D109">
            <v>18088</v>
          </cell>
          <cell r="I109">
            <v>0</v>
          </cell>
        </row>
        <row r="110">
          <cell r="A110" t="str">
            <v>T1</v>
          </cell>
          <cell r="B110">
            <v>114</v>
          </cell>
          <cell r="C110" t="str">
            <v>c</v>
          </cell>
          <cell r="D110">
            <v>18104</v>
          </cell>
          <cell r="E110" t="str">
            <v>구조물터파기</v>
          </cell>
          <cell r="F110" t="str">
            <v>발파암</v>
          </cell>
          <cell r="I110">
            <v>0</v>
          </cell>
        </row>
        <row r="111">
          <cell r="A111" t="str">
            <v>D00135</v>
          </cell>
          <cell r="B111">
            <v>2915</v>
          </cell>
          <cell r="C111" t="str">
            <v>-1</v>
          </cell>
          <cell r="D111">
            <v>18168</v>
          </cell>
          <cell r="E111" t="str">
            <v>구조물터파기</v>
          </cell>
          <cell r="F111" t="str">
            <v>(육상발파암 0∼1 M)</v>
          </cell>
          <cell r="G111" t="str">
            <v>㎥</v>
          </cell>
          <cell r="I111">
            <v>0</v>
          </cell>
        </row>
        <row r="112">
          <cell r="A112" t="str">
            <v>D00136</v>
          </cell>
          <cell r="B112">
            <v>2362</v>
          </cell>
          <cell r="C112" t="str">
            <v>-2</v>
          </cell>
          <cell r="D112">
            <v>18204</v>
          </cell>
          <cell r="E112" t="str">
            <v>구조물터파기</v>
          </cell>
          <cell r="F112" t="str">
            <v>(육상발파암 1∼2 M)</v>
          </cell>
          <cell r="G112" t="str">
            <v>㎥</v>
          </cell>
          <cell r="I112">
            <v>0</v>
          </cell>
        </row>
        <row r="113">
          <cell r="A113" t="str">
            <v>D03810</v>
          </cell>
          <cell r="B113">
            <v>200</v>
          </cell>
          <cell r="C113" t="str">
            <v>-3</v>
          </cell>
          <cell r="D113">
            <v>18452</v>
          </cell>
          <cell r="E113" t="str">
            <v>구조물터파기</v>
          </cell>
          <cell r="F113" t="str">
            <v>(육상발파암 2∼3 M)</v>
          </cell>
          <cell r="G113" t="str">
            <v>㎥</v>
          </cell>
          <cell r="I113">
            <v>0</v>
          </cell>
        </row>
        <row r="114">
          <cell r="A114" t="str">
            <v>D03811</v>
          </cell>
          <cell r="B114">
            <v>66</v>
          </cell>
          <cell r="C114" t="str">
            <v>-4</v>
          </cell>
          <cell r="D114">
            <v>18576</v>
          </cell>
          <cell r="E114" t="str">
            <v>구조물터파기</v>
          </cell>
          <cell r="F114" t="str">
            <v>(육상발파암 3∼4 M)</v>
          </cell>
          <cell r="G114" t="str">
            <v>㎥</v>
          </cell>
          <cell r="I114">
            <v>0</v>
          </cell>
        </row>
        <row r="115">
          <cell r="A115" t="str">
            <v>E1</v>
          </cell>
          <cell r="B115">
            <v>0</v>
          </cell>
          <cell r="C115" t="str">
            <v>소계</v>
          </cell>
          <cell r="D115">
            <v>18700</v>
          </cell>
          <cell r="I115">
            <v>0</v>
          </cell>
        </row>
        <row r="116">
          <cell r="A116" t="str">
            <v>E2</v>
          </cell>
          <cell r="B116">
            <v>0</v>
          </cell>
          <cell r="C116" t="str">
            <v>계</v>
          </cell>
          <cell r="D116">
            <v>19195</v>
          </cell>
          <cell r="I116">
            <v>0</v>
          </cell>
        </row>
        <row r="117">
          <cell r="A117" t="str">
            <v>D00156</v>
          </cell>
          <cell r="B117">
            <v>43324</v>
          </cell>
          <cell r="C117" t="str">
            <v>2.03</v>
          </cell>
          <cell r="D117">
            <v>19245</v>
          </cell>
          <cell r="E117" t="str">
            <v>되메우기및다짐</v>
          </cell>
          <cell r="F117" t="str">
            <v>(인력50%+백호우50%)</v>
          </cell>
          <cell r="G117" t="str">
            <v>㎥</v>
          </cell>
          <cell r="I117">
            <v>0</v>
          </cell>
        </row>
        <row r="118">
          <cell r="A118" t="str">
            <v>D01204</v>
          </cell>
          <cell r="B118">
            <v>2871</v>
          </cell>
          <cell r="C118" t="str">
            <v>2.04</v>
          </cell>
          <cell r="D118">
            <v>19286</v>
          </cell>
          <cell r="E118" t="str">
            <v>잔토처리</v>
          </cell>
          <cell r="F118" t="str">
            <v>(인 력)</v>
          </cell>
          <cell r="G118" t="str">
            <v>㎥</v>
          </cell>
          <cell r="I118">
            <v>0</v>
          </cell>
        </row>
        <row r="119">
          <cell r="A119" t="str">
            <v>D00166</v>
          </cell>
          <cell r="B119">
            <v>1453</v>
          </cell>
          <cell r="C119" t="str">
            <v>2.05</v>
          </cell>
          <cell r="D119">
            <v>19326</v>
          </cell>
          <cell r="E119" t="str">
            <v>측구뚝쌓기</v>
          </cell>
          <cell r="F119" t="str">
            <v>(인 력)</v>
          </cell>
          <cell r="G119" t="str">
            <v>㎡</v>
          </cell>
          <cell r="I119">
            <v>0</v>
          </cell>
        </row>
        <row r="120">
          <cell r="A120" t="str">
            <v>E3</v>
          </cell>
          <cell r="B120">
            <v>0</v>
          </cell>
          <cell r="C120" t="str">
            <v>합계</v>
          </cell>
          <cell r="D120">
            <v>19406</v>
          </cell>
          <cell r="I120">
            <v>0</v>
          </cell>
        </row>
        <row r="121">
          <cell r="A121" t="str">
            <v>T3</v>
          </cell>
          <cell r="B121">
            <v>149</v>
          </cell>
          <cell r="C121" t="str">
            <v>2.B</v>
          </cell>
          <cell r="D121">
            <v>19414</v>
          </cell>
          <cell r="E121" t="str">
            <v>측    구    공</v>
          </cell>
          <cell r="I121">
            <v>0</v>
          </cell>
        </row>
        <row r="122">
          <cell r="A122" t="str">
            <v>T2</v>
          </cell>
          <cell r="B122">
            <v>127</v>
          </cell>
          <cell r="C122" t="str">
            <v>2.06</v>
          </cell>
          <cell r="D122">
            <v>19435</v>
          </cell>
          <cell r="E122" t="str">
            <v>L 형측구</v>
          </cell>
          <cell r="I122">
            <v>0</v>
          </cell>
        </row>
        <row r="123">
          <cell r="A123" t="str">
            <v>D00358</v>
          </cell>
          <cell r="B123">
            <v>2037</v>
          </cell>
          <cell r="C123" t="str">
            <v>a</v>
          </cell>
          <cell r="D123">
            <v>19471</v>
          </cell>
          <cell r="E123" t="str">
            <v>L 형측구</v>
          </cell>
          <cell r="F123" t="str">
            <v>(형식-1, H=0.515m)</v>
          </cell>
          <cell r="G123" t="str">
            <v>M</v>
          </cell>
          <cell r="I123">
            <v>0</v>
          </cell>
        </row>
        <row r="124">
          <cell r="A124" t="str">
            <v>D00359</v>
          </cell>
          <cell r="B124">
            <v>1974</v>
          </cell>
          <cell r="C124" t="str">
            <v>b</v>
          </cell>
          <cell r="D124">
            <v>19479</v>
          </cell>
          <cell r="E124" t="str">
            <v>L 형측구</v>
          </cell>
          <cell r="F124" t="str">
            <v>(형식-2, H=1.282m)</v>
          </cell>
          <cell r="G124" t="str">
            <v>M</v>
          </cell>
          <cell r="I124">
            <v>0</v>
          </cell>
        </row>
        <row r="125">
          <cell r="A125" t="str">
            <v>D00361</v>
          </cell>
          <cell r="B125">
            <v>1861</v>
          </cell>
          <cell r="C125" t="str">
            <v>c</v>
          </cell>
          <cell r="D125">
            <v>19481</v>
          </cell>
          <cell r="E125" t="str">
            <v>L 형측구</v>
          </cell>
          <cell r="F125" t="str">
            <v>(형식-3, H=2.215 M)</v>
          </cell>
          <cell r="G125" t="str">
            <v>M</v>
          </cell>
          <cell r="I125">
            <v>0</v>
          </cell>
        </row>
        <row r="126">
          <cell r="A126" t="str">
            <v>D01250</v>
          </cell>
          <cell r="B126">
            <v>4088</v>
          </cell>
          <cell r="C126" t="str">
            <v>d</v>
          </cell>
          <cell r="D126">
            <v>19483</v>
          </cell>
          <cell r="E126" t="str">
            <v>L 형측구</v>
          </cell>
          <cell r="F126" t="str">
            <v>(형식-4, H=0.35 m)</v>
          </cell>
          <cell r="G126" t="str">
            <v>M</v>
          </cell>
          <cell r="I126">
            <v>0</v>
          </cell>
        </row>
        <row r="127">
          <cell r="A127" t="str">
            <v>D00653</v>
          </cell>
          <cell r="B127">
            <v>20173</v>
          </cell>
          <cell r="C127" t="str">
            <v>e</v>
          </cell>
          <cell r="D127">
            <v>19485</v>
          </cell>
          <cell r="E127" t="str">
            <v>L 형측구</v>
          </cell>
          <cell r="F127" t="str">
            <v>(성토부, H=0.40 m)</v>
          </cell>
          <cell r="G127" t="str">
            <v>M</v>
          </cell>
          <cell r="I127">
            <v>0</v>
          </cell>
        </row>
        <row r="128">
          <cell r="A128" t="str">
            <v>E2</v>
          </cell>
          <cell r="B128">
            <v>0</v>
          </cell>
          <cell r="C128" t="str">
            <v>계</v>
          </cell>
          <cell r="D128">
            <v>19487</v>
          </cell>
          <cell r="I128">
            <v>0</v>
          </cell>
        </row>
        <row r="129">
          <cell r="A129" t="str">
            <v>T2</v>
          </cell>
          <cell r="B129">
            <v>133</v>
          </cell>
          <cell r="C129" t="str">
            <v>2.07</v>
          </cell>
          <cell r="D129">
            <v>19615</v>
          </cell>
          <cell r="E129" t="str">
            <v>U 형측구</v>
          </cell>
          <cell r="I129">
            <v>0</v>
          </cell>
        </row>
        <row r="130">
          <cell r="A130" t="str">
            <v>D00369</v>
          </cell>
          <cell r="B130">
            <v>5806</v>
          </cell>
          <cell r="C130" t="str">
            <v>a</v>
          </cell>
          <cell r="D130">
            <v>19647</v>
          </cell>
          <cell r="E130" t="str">
            <v>V 형측구</v>
          </cell>
          <cell r="F130" t="str">
            <v>(H=0.6 m)</v>
          </cell>
          <cell r="G130" t="str">
            <v>M</v>
          </cell>
          <cell r="I130">
            <v>0</v>
          </cell>
        </row>
        <row r="131">
          <cell r="A131" t="str">
            <v>D01178</v>
          </cell>
          <cell r="B131">
            <v>1120</v>
          </cell>
          <cell r="C131" t="str">
            <v>b</v>
          </cell>
          <cell r="D131">
            <v>19679</v>
          </cell>
          <cell r="E131" t="str">
            <v>U 형측구</v>
          </cell>
          <cell r="F131" t="str">
            <v>(형식-1)</v>
          </cell>
          <cell r="G131" t="str">
            <v>M</v>
          </cell>
          <cell r="I131">
            <v>0</v>
          </cell>
        </row>
        <row r="132">
          <cell r="A132" t="str">
            <v>D01179</v>
          </cell>
          <cell r="B132">
            <v>570</v>
          </cell>
          <cell r="C132" t="str">
            <v>c</v>
          </cell>
          <cell r="D132">
            <v>19711</v>
          </cell>
          <cell r="E132" t="str">
            <v>U 형측구</v>
          </cell>
          <cell r="F132" t="str">
            <v>(형식-2)</v>
          </cell>
          <cell r="G132" t="str">
            <v>M</v>
          </cell>
          <cell r="I132">
            <v>0</v>
          </cell>
        </row>
        <row r="133">
          <cell r="A133" t="str">
            <v>D01252</v>
          </cell>
          <cell r="B133">
            <v>116</v>
          </cell>
          <cell r="C133" t="str">
            <v>d</v>
          </cell>
          <cell r="D133">
            <v>19727</v>
          </cell>
          <cell r="E133" t="str">
            <v>U 형측구</v>
          </cell>
          <cell r="F133" t="str">
            <v>(형식-3)</v>
          </cell>
          <cell r="G133" t="str">
            <v>M</v>
          </cell>
          <cell r="I133">
            <v>0</v>
          </cell>
        </row>
        <row r="134">
          <cell r="A134" t="str">
            <v>E2</v>
          </cell>
          <cell r="B134">
            <v>0</v>
          </cell>
          <cell r="C134" t="str">
            <v>계</v>
          </cell>
          <cell r="D134">
            <v>19735</v>
          </cell>
          <cell r="I134">
            <v>0</v>
          </cell>
        </row>
        <row r="135">
          <cell r="A135" t="str">
            <v>T2</v>
          </cell>
          <cell r="B135">
            <v>140</v>
          </cell>
          <cell r="C135" t="str">
            <v>2.08</v>
          </cell>
          <cell r="D135">
            <v>19739</v>
          </cell>
          <cell r="E135" t="str">
            <v>버 팀 보</v>
          </cell>
          <cell r="I135">
            <v>0</v>
          </cell>
        </row>
        <row r="136">
          <cell r="A136" t="str">
            <v>D00237</v>
          </cell>
          <cell r="B136">
            <v>22</v>
          </cell>
          <cell r="C136" t="str">
            <v>a</v>
          </cell>
          <cell r="D136">
            <v>19741</v>
          </cell>
          <cell r="E136" t="str">
            <v>콘크리트타설</v>
          </cell>
          <cell r="F136" t="str">
            <v>(철근 펌프카)</v>
          </cell>
          <cell r="G136" t="str">
            <v>㎥</v>
          </cell>
          <cell r="I136">
            <v>0</v>
          </cell>
        </row>
        <row r="137">
          <cell r="A137" t="str">
            <v>D00276</v>
          </cell>
          <cell r="B137">
            <v>155</v>
          </cell>
          <cell r="C137" t="str">
            <v>b</v>
          </cell>
          <cell r="D137">
            <v>19742</v>
          </cell>
          <cell r="E137" t="str">
            <v>합판거푸집</v>
          </cell>
          <cell r="F137" t="str">
            <v>(3 회)</v>
          </cell>
          <cell r="G137" t="str">
            <v>㎡</v>
          </cell>
          <cell r="I137">
            <v>0</v>
          </cell>
        </row>
        <row r="138">
          <cell r="A138" t="str">
            <v>D00327</v>
          </cell>
          <cell r="B138">
            <v>122</v>
          </cell>
          <cell r="C138" t="str">
            <v>c</v>
          </cell>
          <cell r="D138">
            <v>19743</v>
          </cell>
          <cell r="E138" t="str">
            <v>동바리공</v>
          </cell>
          <cell r="F138" t="str">
            <v>(목재 4 회)</v>
          </cell>
          <cell r="G138" t="str">
            <v>공㎥</v>
          </cell>
          <cell r="I138">
            <v>0</v>
          </cell>
        </row>
        <row r="139">
          <cell r="A139" t="str">
            <v>D00270</v>
          </cell>
          <cell r="B139">
            <v>4.024</v>
          </cell>
          <cell r="C139" t="str">
            <v>d</v>
          </cell>
          <cell r="D139">
            <v>19807</v>
          </cell>
          <cell r="E139" t="str">
            <v>철근가공조립</v>
          </cell>
          <cell r="F139" t="str">
            <v>(간 단)</v>
          </cell>
          <cell r="G139" t="str">
            <v>Ton</v>
          </cell>
          <cell r="I139">
            <v>0</v>
          </cell>
        </row>
        <row r="140">
          <cell r="A140" t="str">
            <v>D00588</v>
          </cell>
          <cell r="B140">
            <v>111</v>
          </cell>
          <cell r="C140" t="str">
            <v>e</v>
          </cell>
          <cell r="D140">
            <v>19839</v>
          </cell>
          <cell r="E140" t="str">
            <v>스페이서 설치</v>
          </cell>
          <cell r="F140" t="str">
            <v>(슬라브및기초용)</v>
          </cell>
          <cell r="G140" t="str">
            <v>㎡</v>
          </cell>
          <cell r="I140">
            <v>0</v>
          </cell>
        </row>
        <row r="141">
          <cell r="A141" t="str">
            <v>E2</v>
          </cell>
          <cell r="B141">
            <v>0</v>
          </cell>
          <cell r="C141" t="str">
            <v>계</v>
          </cell>
          <cell r="D141">
            <v>19871</v>
          </cell>
          <cell r="I141">
            <v>0</v>
          </cell>
        </row>
        <row r="142">
          <cell r="A142" t="str">
            <v>D00360</v>
          </cell>
          <cell r="B142">
            <v>2050</v>
          </cell>
          <cell r="C142" t="str">
            <v>2.09</v>
          </cell>
          <cell r="D142">
            <v>19935</v>
          </cell>
          <cell r="E142" t="str">
            <v>산마루측구</v>
          </cell>
          <cell r="F142" t="str">
            <v>(H=0.65 M)</v>
          </cell>
          <cell r="G142" t="str">
            <v>M</v>
          </cell>
          <cell r="I142">
            <v>0</v>
          </cell>
        </row>
        <row r="143">
          <cell r="A143" t="str">
            <v>D01216</v>
          </cell>
          <cell r="B143">
            <v>1181</v>
          </cell>
          <cell r="C143" t="str">
            <v>2.10</v>
          </cell>
          <cell r="D143">
            <v>20031</v>
          </cell>
          <cell r="E143" t="str">
            <v>소단부측구</v>
          </cell>
          <cell r="G143" t="str">
            <v>M</v>
          </cell>
          <cell r="I143">
            <v>0</v>
          </cell>
        </row>
        <row r="144">
          <cell r="A144" t="str">
            <v>D03801</v>
          </cell>
          <cell r="B144">
            <v>1040</v>
          </cell>
          <cell r="C144" t="str">
            <v>2.11</v>
          </cell>
          <cell r="D144">
            <v>21889</v>
          </cell>
          <cell r="E144" t="str">
            <v>녹지대측구</v>
          </cell>
          <cell r="G144" t="str">
            <v>M</v>
          </cell>
          <cell r="I144">
            <v>0</v>
          </cell>
        </row>
        <row r="145">
          <cell r="A145" t="str">
            <v>T2</v>
          </cell>
          <cell r="B145">
            <v>148</v>
          </cell>
          <cell r="C145" t="str">
            <v>2.12</v>
          </cell>
          <cell r="D145">
            <v>23746</v>
          </cell>
          <cell r="E145" t="str">
            <v>맹  암  거</v>
          </cell>
          <cell r="I145">
            <v>0</v>
          </cell>
        </row>
        <row r="146">
          <cell r="A146" t="str">
            <v>D00356</v>
          </cell>
          <cell r="B146">
            <v>1367</v>
          </cell>
          <cell r="C146" t="str">
            <v>a</v>
          </cell>
          <cell r="D146">
            <v>24314</v>
          </cell>
          <cell r="E146" t="str">
            <v>맹암거설치</v>
          </cell>
          <cell r="F146" t="str">
            <v>(형식-1, 토사구간)</v>
          </cell>
          <cell r="G146" t="str">
            <v>M</v>
          </cell>
          <cell r="I146">
            <v>0</v>
          </cell>
        </row>
        <row r="147">
          <cell r="A147" t="str">
            <v>D00357</v>
          </cell>
          <cell r="B147">
            <v>4394</v>
          </cell>
          <cell r="C147" t="str">
            <v>b</v>
          </cell>
          <cell r="D147">
            <v>24614</v>
          </cell>
          <cell r="E147" t="str">
            <v>맹암거설치</v>
          </cell>
          <cell r="F147" t="str">
            <v>(형식-2, 암구간)</v>
          </cell>
          <cell r="G147" t="str">
            <v>M</v>
          </cell>
          <cell r="I147">
            <v>0</v>
          </cell>
        </row>
        <row r="148">
          <cell r="A148" t="str">
            <v>D00362</v>
          </cell>
          <cell r="B148">
            <v>619</v>
          </cell>
          <cell r="C148" t="str">
            <v>c</v>
          </cell>
          <cell r="D148">
            <v>25068</v>
          </cell>
          <cell r="E148" t="str">
            <v>맹암거설치</v>
          </cell>
          <cell r="F148" t="str">
            <v>(형식-3, 절성경계부)</v>
          </cell>
          <cell r="G148" t="str">
            <v>M</v>
          </cell>
          <cell r="I148">
            <v>0</v>
          </cell>
        </row>
        <row r="149">
          <cell r="A149" t="str">
            <v>E2</v>
          </cell>
          <cell r="B149">
            <v>0</v>
          </cell>
          <cell r="C149" t="str">
            <v>계</v>
          </cell>
          <cell r="D149">
            <v>26130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26278</v>
          </cell>
          <cell r="I150">
            <v>0</v>
          </cell>
        </row>
        <row r="151">
          <cell r="A151" t="str">
            <v>T3</v>
          </cell>
          <cell r="B151">
            <v>209</v>
          </cell>
          <cell r="C151" t="str">
            <v>2.C</v>
          </cell>
          <cell r="D151">
            <v>26425</v>
          </cell>
          <cell r="E151" t="str">
            <v>배  수  관  공</v>
          </cell>
          <cell r="I151">
            <v>0</v>
          </cell>
        </row>
        <row r="152">
          <cell r="A152" t="str">
            <v>T2</v>
          </cell>
          <cell r="B152">
            <v>173</v>
          </cell>
          <cell r="C152" t="str">
            <v>2.13</v>
          </cell>
          <cell r="D152">
            <v>26426</v>
          </cell>
          <cell r="E152" t="str">
            <v>횡배수관부설</v>
          </cell>
          <cell r="F152" t="str">
            <v>V.R 관</v>
          </cell>
          <cell r="I152">
            <v>0</v>
          </cell>
        </row>
        <row r="153">
          <cell r="A153" t="str">
            <v>T1</v>
          </cell>
          <cell r="B153">
            <v>157</v>
          </cell>
          <cell r="C153" t="str">
            <v>a</v>
          </cell>
          <cell r="D153">
            <v>26447</v>
          </cell>
          <cell r="E153" t="str">
            <v>V.R 관부설</v>
          </cell>
          <cell r="F153" t="str">
            <v>일반부</v>
          </cell>
          <cell r="I153">
            <v>0</v>
          </cell>
        </row>
        <row r="154">
          <cell r="A154" t="str">
            <v>D00367</v>
          </cell>
          <cell r="B154">
            <v>450</v>
          </cell>
          <cell r="C154" t="str">
            <v>-1</v>
          </cell>
          <cell r="D154">
            <v>26458</v>
          </cell>
          <cell r="E154" t="str">
            <v>횡배수관부설</v>
          </cell>
          <cell r="F154" t="str">
            <v>(D= 600m/m)일반구간</v>
          </cell>
          <cell r="G154" t="str">
            <v>M</v>
          </cell>
          <cell r="I154">
            <v>0</v>
          </cell>
        </row>
        <row r="155">
          <cell r="A155" t="str">
            <v>D00368</v>
          </cell>
          <cell r="B155">
            <v>340</v>
          </cell>
          <cell r="C155" t="str">
            <v>-2</v>
          </cell>
          <cell r="D155">
            <v>26463</v>
          </cell>
          <cell r="E155" t="str">
            <v>횡배수관부설</v>
          </cell>
          <cell r="F155" t="str">
            <v>(D= 800m/m)일반구간</v>
          </cell>
          <cell r="G155" t="str">
            <v>M</v>
          </cell>
          <cell r="I155">
            <v>0</v>
          </cell>
        </row>
        <row r="156">
          <cell r="A156" t="str">
            <v>D00370</v>
          </cell>
          <cell r="B156">
            <v>105</v>
          </cell>
          <cell r="C156" t="str">
            <v>-3</v>
          </cell>
          <cell r="D156">
            <v>26466</v>
          </cell>
          <cell r="E156" t="str">
            <v>횡배수관부설</v>
          </cell>
          <cell r="F156" t="str">
            <v>(D=1000m/m)일반구간</v>
          </cell>
          <cell r="G156" t="str">
            <v>M</v>
          </cell>
          <cell r="I156">
            <v>0</v>
          </cell>
        </row>
        <row r="157">
          <cell r="A157" t="str">
            <v>D00372</v>
          </cell>
          <cell r="B157">
            <v>121</v>
          </cell>
          <cell r="C157" t="str">
            <v>-4</v>
          </cell>
          <cell r="D157">
            <v>26467</v>
          </cell>
          <cell r="E157" t="str">
            <v>횡배수관부설</v>
          </cell>
          <cell r="F157" t="str">
            <v>(D=1200 m/m)일반구간</v>
          </cell>
          <cell r="G157" t="str">
            <v>M</v>
          </cell>
          <cell r="I157">
            <v>0</v>
          </cell>
        </row>
        <row r="158">
          <cell r="A158" t="str">
            <v>E1</v>
          </cell>
          <cell r="B158">
            <v>0</v>
          </cell>
          <cell r="C158" t="str">
            <v>소계</v>
          </cell>
          <cell r="D158">
            <v>26468</v>
          </cell>
          <cell r="I158">
            <v>0</v>
          </cell>
        </row>
        <row r="159">
          <cell r="A159" t="str">
            <v>T1</v>
          </cell>
          <cell r="B159">
            <v>162</v>
          </cell>
          <cell r="C159" t="str">
            <v>b</v>
          </cell>
          <cell r="D159">
            <v>26532</v>
          </cell>
          <cell r="E159" t="str">
            <v>V.R 관부설</v>
          </cell>
          <cell r="F159" t="str">
            <v>보강부</v>
          </cell>
          <cell r="I159">
            <v>0</v>
          </cell>
        </row>
        <row r="160">
          <cell r="A160" t="str">
            <v>D01258</v>
          </cell>
          <cell r="B160">
            <v>751</v>
          </cell>
          <cell r="C160" t="str">
            <v>-1</v>
          </cell>
          <cell r="D160">
            <v>26945</v>
          </cell>
          <cell r="E160" t="str">
            <v>횡배수관부설</v>
          </cell>
          <cell r="F160" t="str">
            <v>(D= 800m/m)보강구간</v>
          </cell>
          <cell r="G160" t="str">
            <v>M</v>
          </cell>
          <cell r="I160">
            <v>0</v>
          </cell>
        </row>
        <row r="161">
          <cell r="A161" t="str">
            <v>D01261</v>
          </cell>
          <cell r="B161">
            <v>226</v>
          </cell>
          <cell r="C161" t="str">
            <v>-2</v>
          </cell>
          <cell r="D161">
            <v>27160</v>
          </cell>
          <cell r="E161" t="str">
            <v>횡배수관부설</v>
          </cell>
          <cell r="F161" t="str">
            <v>(D=1000m/m)보강구간</v>
          </cell>
          <cell r="G161" t="str">
            <v>M</v>
          </cell>
          <cell r="I161">
            <v>0</v>
          </cell>
        </row>
        <row r="162">
          <cell r="A162" t="str">
            <v>D01264</v>
          </cell>
          <cell r="B162">
            <v>434</v>
          </cell>
          <cell r="C162" t="str">
            <v>-3</v>
          </cell>
          <cell r="D162">
            <v>27213</v>
          </cell>
          <cell r="E162" t="str">
            <v>횡배수관부설</v>
          </cell>
          <cell r="F162" t="str">
            <v>(D=1200m/m)보강구간</v>
          </cell>
          <cell r="G162" t="str">
            <v>M</v>
          </cell>
          <cell r="I162">
            <v>0</v>
          </cell>
        </row>
        <row r="163">
          <cell r="A163" t="str">
            <v>E1</v>
          </cell>
          <cell r="B163">
            <v>0</v>
          </cell>
          <cell r="C163" t="str">
            <v>소계</v>
          </cell>
          <cell r="D163">
            <v>27239</v>
          </cell>
          <cell r="I163">
            <v>0</v>
          </cell>
        </row>
        <row r="164">
          <cell r="A164" t="str">
            <v>T1</v>
          </cell>
          <cell r="B164">
            <v>166</v>
          </cell>
          <cell r="C164" t="str">
            <v>c</v>
          </cell>
          <cell r="D164">
            <v>27366</v>
          </cell>
          <cell r="E164" t="str">
            <v>날 개 벽</v>
          </cell>
          <cell r="I164">
            <v>0</v>
          </cell>
        </row>
        <row r="165">
          <cell r="A165" t="str">
            <v>D00285</v>
          </cell>
          <cell r="B165">
            <v>1092</v>
          </cell>
          <cell r="C165" t="str">
            <v>-1</v>
          </cell>
          <cell r="D165">
            <v>27890</v>
          </cell>
          <cell r="E165" t="str">
            <v>합판거푸집</v>
          </cell>
          <cell r="F165" t="str">
            <v>(소형 3 회)</v>
          </cell>
          <cell r="G165" t="str">
            <v>㎡</v>
          </cell>
          <cell r="I165">
            <v>0</v>
          </cell>
        </row>
        <row r="166">
          <cell r="A166" t="str">
            <v>D00236</v>
          </cell>
          <cell r="B166">
            <v>217</v>
          </cell>
          <cell r="C166" t="str">
            <v>-2</v>
          </cell>
          <cell r="D166">
            <v>27946</v>
          </cell>
          <cell r="E166" t="str">
            <v>콘크리트타설</v>
          </cell>
          <cell r="F166" t="str">
            <v>(소형 VIB 포함)</v>
          </cell>
          <cell r="G166" t="str">
            <v>㎥</v>
          </cell>
          <cell r="I166">
            <v>0</v>
          </cell>
        </row>
        <row r="167">
          <cell r="A167" t="str">
            <v>E1</v>
          </cell>
          <cell r="B167">
            <v>0</v>
          </cell>
          <cell r="C167" t="str">
            <v>소계</v>
          </cell>
          <cell r="D167">
            <v>28135</v>
          </cell>
          <cell r="I167">
            <v>0</v>
          </cell>
        </row>
        <row r="168">
          <cell r="A168" t="str">
            <v>D00385</v>
          </cell>
          <cell r="B168">
            <v>59</v>
          </cell>
          <cell r="C168" t="str">
            <v>d</v>
          </cell>
          <cell r="D168">
            <v>28229</v>
          </cell>
          <cell r="E168" t="str">
            <v>횡배수관</v>
          </cell>
          <cell r="F168" t="str">
            <v>(파형관, D=1200 m/m)</v>
          </cell>
          <cell r="G168" t="str">
            <v>M</v>
          </cell>
          <cell r="I168">
            <v>0</v>
          </cell>
        </row>
        <row r="169">
          <cell r="A169" t="str">
            <v>T1</v>
          </cell>
          <cell r="B169">
            <v>171</v>
          </cell>
          <cell r="C169" t="str">
            <v>e</v>
          </cell>
          <cell r="D169">
            <v>28276</v>
          </cell>
          <cell r="E169" t="str">
            <v>수로보호공</v>
          </cell>
          <cell r="I169">
            <v>0</v>
          </cell>
        </row>
        <row r="170">
          <cell r="A170" t="str">
            <v>D00282</v>
          </cell>
          <cell r="B170">
            <v>7</v>
          </cell>
          <cell r="C170" t="str">
            <v>-1</v>
          </cell>
          <cell r="D170">
            <v>28300</v>
          </cell>
          <cell r="E170" t="str">
            <v>합판거푸집</v>
          </cell>
          <cell r="F170" t="str">
            <v>(6 회)</v>
          </cell>
          <cell r="G170" t="str">
            <v>㎡</v>
          </cell>
          <cell r="I170">
            <v>0</v>
          </cell>
        </row>
        <row r="171">
          <cell r="A171" t="str">
            <v>D00231</v>
          </cell>
          <cell r="B171">
            <v>7</v>
          </cell>
          <cell r="C171" t="str">
            <v>-2</v>
          </cell>
          <cell r="D171">
            <v>28312</v>
          </cell>
          <cell r="E171" t="str">
            <v>콘크리트타설</v>
          </cell>
          <cell r="F171" t="str">
            <v>(무근 VIB 제외)</v>
          </cell>
          <cell r="G171" t="str">
            <v>㎥</v>
          </cell>
          <cell r="I171">
            <v>0</v>
          </cell>
        </row>
        <row r="172">
          <cell r="A172" t="str">
            <v>E1</v>
          </cell>
          <cell r="B172">
            <v>0</v>
          </cell>
          <cell r="C172" t="str">
            <v>소계</v>
          </cell>
          <cell r="D172">
            <v>28318</v>
          </cell>
          <cell r="I172">
            <v>0</v>
          </cell>
        </row>
        <row r="173">
          <cell r="A173" t="str">
            <v>D00270</v>
          </cell>
          <cell r="B173">
            <v>4.62</v>
          </cell>
          <cell r="C173" t="str">
            <v>f</v>
          </cell>
          <cell r="D173">
            <v>28321</v>
          </cell>
          <cell r="E173" t="str">
            <v>철근가공조립</v>
          </cell>
          <cell r="F173" t="str">
            <v>(간 단)</v>
          </cell>
          <cell r="G173" t="str">
            <v>Ton</v>
          </cell>
          <cell r="I173">
            <v>0</v>
          </cell>
        </row>
        <row r="174">
          <cell r="A174" t="str">
            <v>E2</v>
          </cell>
          <cell r="B174">
            <v>0</v>
          </cell>
          <cell r="C174" t="str">
            <v>계</v>
          </cell>
          <cell r="D174">
            <v>28323</v>
          </cell>
          <cell r="I174">
            <v>0</v>
          </cell>
        </row>
        <row r="175">
          <cell r="A175" t="str">
            <v>T2</v>
          </cell>
          <cell r="B175">
            <v>191</v>
          </cell>
          <cell r="C175" t="str">
            <v>2.14</v>
          </cell>
          <cell r="D175">
            <v>28634</v>
          </cell>
          <cell r="E175" t="str">
            <v>종배수관부설</v>
          </cell>
          <cell r="F175" t="str">
            <v>흄 관</v>
          </cell>
          <cell r="I175">
            <v>0</v>
          </cell>
        </row>
        <row r="176">
          <cell r="A176" t="str">
            <v>T1</v>
          </cell>
          <cell r="B176">
            <v>181</v>
          </cell>
          <cell r="C176" t="str">
            <v>a</v>
          </cell>
          <cell r="D176">
            <v>28710</v>
          </cell>
          <cell r="E176" t="str">
            <v>종배수관부설</v>
          </cell>
          <cell r="I176">
            <v>0</v>
          </cell>
        </row>
        <row r="177">
          <cell r="A177" t="str">
            <v>D01185</v>
          </cell>
          <cell r="B177">
            <v>958</v>
          </cell>
          <cell r="C177" t="str">
            <v>-1</v>
          </cell>
          <cell r="D177">
            <v>28786</v>
          </cell>
          <cell r="E177" t="str">
            <v>종배수관부설</v>
          </cell>
          <cell r="F177" t="str">
            <v>(D= 450 m/m)</v>
          </cell>
          <cell r="G177" t="str">
            <v>M</v>
          </cell>
          <cell r="I177">
            <v>0</v>
          </cell>
        </row>
        <row r="178">
          <cell r="A178" t="str">
            <v>D01186</v>
          </cell>
          <cell r="B178">
            <v>1118</v>
          </cell>
          <cell r="C178" t="str">
            <v>-2</v>
          </cell>
          <cell r="D178">
            <v>28855</v>
          </cell>
          <cell r="E178" t="str">
            <v>종배수관부설</v>
          </cell>
          <cell r="F178" t="str">
            <v>(D= 600 m/m)</v>
          </cell>
          <cell r="G178" t="str">
            <v>M</v>
          </cell>
          <cell r="I178">
            <v>0</v>
          </cell>
        </row>
        <row r="179">
          <cell r="A179" t="str">
            <v>D01187</v>
          </cell>
          <cell r="B179">
            <v>1195</v>
          </cell>
          <cell r="C179" t="str">
            <v>-3</v>
          </cell>
          <cell r="D179">
            <v>28878</v>
          </cell>
          <cell r="E179" t="str">
            <v>종배수관부설</v>
          </cell>
          <cell r="F179" t="str">
            <v>(D= 800 m/m)</v>
          </cell>
          <cell r="G179" t="str">
            <v>M</v>
          </cell>
          <cell r="I179">
            <v>0</v>
          </cell>
        </row>
        <row r="180">
          <cell r="A180" t="str">
            <v>D01188</v>
          </cell>
          <cell r="B180">
            <v>210</v>
          </cell>
          <cell r="C180" t="str">
            <v>-4</v>
          </cell>
          <cell r="D180">
            <v>28890</v>
          </cell>
          <cell r="E180" t="str">
            <v>종배수관부설</v>
          </cell>
          <cell r="F180" t="str">
            <v>(D=1000 m/m)</v>
          </cell>
          <cell r="G180" t="str">
            <v>M</v>
          </cell>
          <cell r="I180">
            <v>0</v>
          </cell>
        </row>
        <row r="181">
          <cell r="A181" t="str">
            <v>D01184</v>
          </cell>
          <cell r="B181">
            <v>108</v>
          </cell>
          <cell r="C181" t="str">
            <v>-5</v>
          </cell>
          <cell r="D181">
            <v>28913</v>
          </cell>
          <cell r="E181" t="str">
            <v>종배수관부설</v>
          </cell>
          <cell r="F181" t="str">
            <v>(D=1200 m/m)</v>
          </cell>
          <cell r="G181" t="str">
            <v>M</v>
          </cell>
          <cell r="I181">
            <v>0</v>
          </cell>
        </row>
        <row r="182">
          <cell r="A182" t="str">
            <v>E1</v>
          </cell>
          <cell r="B182">
            <v>0</v>
          </cell>
          <cell r="C182" t="str">
            <v>소계</v>
          </cell>
          <cell r="D182">
            <v>28924</v>
          </cell>
          <cell r="I182">
            <v>0</v>
          </cell>
        </row>
        <row r="183">
          <cell r="A183" t="str">
            <v>T1</v>
          </cell>
          <cell r="B183">
            <v>185</v>
          </cell>
          <cell r="C183" t="str">
            <v>b</v>
          </cell>
          <cell r="D183">
            <v>31024</v>
          </cell>
          <cell r="E183" t="str">
            <v>종배수관면벽</v>
          </cell>
          <cell r="I183">
            <v>0</v>
          </cell>
        </row>
        <row r="184">
          <cell r="A184" t="str">
            <v>D00286</v>
          </cell>
          <cell r="B184">
            <v>764</v>
          </cell>
          <cell r="C184" t="str">
            <v>-1</v>
          </cell>
          <cell r="D184">
            <v>31152</v>
          </cell>
          <cell r="E184" t="str">
            <v>합판거푸집</v>
          </cell>
          <cell r="F184" t="str">
            <v>(소형 4 회)</v>
          </cell>
          <cell r="G184" t="str">
            <v>㎡</v>
          </cell>
          <cell r="I184">
            <v>0</v>
          </cell>
        </row>
        <row r="185">
          <cell r="A185" t="str">
            <v>D00233</v>
          </cell>
          <cell r="B185">
            <v>54</v>
          </cell>
          <cell r="C185" t="str">
            <v>-2</v>
          </cell>
          <cell r="D185">
            <v>31244</v>
          </cell>
          <cell r="E185" t="str">
            <v>콘크리트타설</v>
          </cell>
          <cell r="F185" t="str">
            <v>(소형 VIB 제외)</v>
          </cell>
          <cell r="G185" t="str">
            <v>㎥</v>
          </cell>
          <cell r="I185">
            <v>0</v>
          </cell>
        </row>
        <row r="186">
          <cell r="A186" t="str">
            <v>E1</v>
          </cell>
          <cell r="B186">
            <v>0</v>
          </cell>
          <cell r="C186" t="str">
            <v>소계</v>
          </cell>
          <cell r="D186">
            <v>32986</v>
          </cell>
          <cell r="I186">
            <v>0</v>
          </cell>
        </row>
        <row r="187">
          <cell r="A187" t="str">
            <v>T1</v>
          </cell>
          <cell r="B187">
            <v>190</v>
          </cell>
          <cell r="C187" t="str">
            <v>c</v>
          </cell>
          <cell r="D187">
            <v>33586</v>
          </cell>
          <cell r="E187" t="str">
            <v>초    비</v>
          </cell>
          <cell r="I187">
            <v>0</v>
          </cell>
        </row>
        <row r="188">
          <cell r="A188" t="str">
            <v>D03831</v>
          </cell>
          <cell r="B188">
            <v>1</v>
          </cell>
          <cell r="C188" t="str">
            <v>-1</v>
          </cell>
          <cell r="D188">
            <v>33886</v>
          </cell>
          <cell r="E188" t="str">
            <v>초    비</v>
          </cell>
          <cell r="F188" t="str">
            <v>(Φ 800 m/m)</v>
          </cell>
          <cell r="G188" t="str">
            <v>EA</v>
          </cell>
          <cell r="I188">
            <v>0</v>
          </cell>
        </row>
        <row r="189">
          <cell r="A189" t="str">
            <v>D03832</v>
          </cell>
          <cell r="B189">
            <v>2</v>
          </cell>
          <cell r="C189" t="str">
            <v>-2</v>
          </cell>
          <cell r="D189">
            <v>34036</v>
          </cell>
          <cell r="E189" t="str">
            <v>초    비</v>
          </cell>
          <cell r="F189" t="str">
            <v>(Φ1000 m/m)</v>
          </cell>
          <cell r="G189" t="str">
            <v>EA</v>
          </cell>
          <cell r="I189">
            <v>0</v>
          </cell>
        </row>
        <row r="190">
          <cell r="A190" t="str">
            <v>D03833</v>
          </cell>
          <cell r="B190">
            <v>4</v>
          </cell>
          <cell r="C190" t="str">
            <v>-3</v>
          </cell>
          <cell r="D190">
            <v>34111</v>
          </cell>
          <cell r="E190" t="str">
            <v>초    비</v>
          </cell>
          <cell r="F190" t="str">
            <v>(Φ1200 m/m)</v>
          </cell>
          <cell r="G190" t="str">
            <v>EA</v>
          </cell>
          <cell r="I190">
            <v>0</v>
          </cell>
        </row>
        <row r="191">
          <cell r="A191" t="str">
            <v>E1</v>
          </cell>
          <cell r="B191">
            <v>0</v>
          </cell>
          <cell r="C191" t="str">
            <v>소계</v>
          </cell>
          <cell r="D191">
            <v>34149</v>
          </cell>
          <cell r="I191">
            <v>0</v>
          </cell>
        </row>
        <row r="192">
          <cell r="A192" t="str">
            <v>E2</v>
          </cell>
          <cell r="B192">
            <v>0</v>
          </cell>
          <cell r="C192" t="str">
            <v>계</v>
          </cell>
          <cell r="D192">
            <v>34168</v>
          </cell>
          <cell r="I192">
            <v>0</v>
          </cell>
        </row>
        <row r="193">
          <cell r="A193" t="str">
            <v>T2</v>
          </cell>
          <cell r="B193">
            <v>207</v>
          </cell>
          <cell r="C193" t="str">
            <v>2.15</v>
          </cell>
          <cell r="D193">
            <v>34186</v>
          </cell>
          <cell r="E193" t="str">
            <v>집 수 정</v>
          </cell>
          <cell r="I193">
            <v>0</v>
          </cell>
        </row>
        <row r="194">
          <cell r="A194" t="str">
            <v>T1</v>
          </cell>
          <cell r="B194">
            <v>197</v>
          </cell>
          <cell r="C194" t="str">
            <v>a</v>
          </cell>
          <cell r="D194">
            <v>34218</v>
          </cell>
          <cell r="E194" t="str">
            <v>콘크리트타설</v>
          </cell>
          <cell r="I194">
            <v>0</v>
          </cell>
        </row>
        <row r="195">
          <cell r="A195" t="str">
            <v>D00235</v>
          </cell>
          <cell r="B195">
            <v>17</v>
          </cell>
          <cell r="C195" t="str">
            <v>-1</v>
          </cell>
          <cell r="D195">
            <v>34250</v>
          </cell>
          <cell r="E195" t="str">
            <v>콘크리트타설</v>
          </cell>
          <cell r="F195" t="str">
            <v>(철근 VIB 포함)</v>
          </cell>
          <cell r="G195" t="str">
            <v>㎥</v>
          </cell>
          <cell r="I195">
            <v>0</v>
          </cell>
        </row>
        <row r="196">
          <cell r="A196" t="str">
            <v>D00234</v>
          </cell>
          <cell r="B196">
            <v>116</v>
          </cell>
          <cell r="C196" t="str">
            <v>-2</v>
          </cell>
          <cell r="D196">
            <v>34386</v>
          </cell>
          <cell r="E196" t="str">
            <v>콘크리트타설</v>
          </cell>
          <cell r="F196" t="str">
            <v>(무근 VIB 포함)</v>
          </cell>
          <cell r="G196" t="str">
            <v>㎥</v>
          </cell>
          <cell r="I196">
            <v>0</v>
          </cell>
        </row>
        <row r="197">
          <cell r="A197" t="str">
            <v>D00231</v>
          </cell>
          <cell r="B197">
            <v>157</v>
          </cell>
          <cell r="C197" t="str">
            <v>-3</v>
          </cell>
          <cell r="D197">
            <v>34422</v>
          </cell>
          <cell r="E197" t="str">
            <v>콘크리트타설</v>
          </cell>
          <cell r="F197" t="str">
            <v>(무근 VIB 제외)</v>
          </cell>
          <cell r="G197" t="str">
            <v>㎥</v>
          </cell>
          <cell r="I197">
            <v>0</v>
          </cell>
        </row>
        <row r="198">
          <cell r="A198" t="str">
            <v>E1</v>
          </cell>
          <cell r="B198">
            <v>0</v>
          </cell>
          <cell r="C198" t="str">
            <v>소계</v>
          </cell>
          <cell r="D198">
            <v>34440</v>
          </cell>
          <cell r="I198">
            <v>0</v>
          </cell>
        </row>
        <row r="199">
          <cell r="A199" t="str">
            <v>D00280</v>
          </cell>
          <cell r="B199">
            <v>2621</v>
          </cell>
          <cell r="C199" t="str">
            <v>b</v>
          </cell>
          <cell r="D199">
            <v>34456</v>
          </cell>
          <cell r="E199" t="str">
            <v>합판거푸집</v>
          </cell>
          <cell r="F199" t="str">
            <v>(4 회)</v>
          </cell>
          <cell r="G199" t="str">
            <v>㎡</v>
          </cell>
          <cell r="I199">
            <v>0</v>
          </cell>
        </row>
        <row r="200">
          <cell r="A200" t="str">
            <v>D00271</v>
          </cell>
          <cell r="B200">
            <v>3.5649999999999999</v>
          </cell>
          <cell r="C200" t="str">
            <v>c</v>
          </cell>
          <cell r="D200">
            <v>34522</v>
          </cell>
          <cell r="E200" t="str">
            <v>철근가공조립</v>
          </cell>
          <cell r="F200" t="str">
            <v>(보 통)</v>
          </cell>
          <cell r="G200" t="str">
            <v>Ton</v>
          </cell>
          <cell r="I200">
            <v>0</v>
          </cell>
        </row>
        <row r="201">
          <cell r="A201" t="str">
            <v>T1</v>
          </cell>
          <cell r="B201">
            <v>205</v>
          </cell>
          <cell r="C201" t="str">
            <v>d</v>
          </cell>
          <cell r="D201">
            <v>35014</v>
          </cell>
          <cell r="E201" t="str">
            <v>집수정뚜껑</v>
          </cell>
          <cell r="I201">
            <v>0</v>
          </cell>
        </row>
        <row r="202">
          <cell r="A202" t="str">
            <v>D00418</v>
          </cell>
          <cell r="B202">
            <v>33</v>
          </cell>
          <cell r="C202" t="str">
            <v>-1</v>
          </cell>
          <cell r="D202">
            <v>35078</v>
          </cell>
          <cell r="E202" t="str">
            <v>스틸그레이팅</v>
          </cell>
          <cell r="F202" t="str">
            <v>(1200x1400x75)</v>
          </cell>
          <cell r="G202" t="str">
            <v>EA</v>
          </cell>
          <cell r="I202">
            <v>0</v>
          </cell>
        </row>
        <row r="203">
          <cell r="A203" t="str">
            <v>D00414</v>
          </cell>
          <cell r="B203">
            <v>47</v>
          </cell>
          <cell r="C203" t="str">
            <v>-2</v>
          </cell>
          <cell r="D203">
            <v>35126</v>
          </cell>
          <cell r="E203" t="str">
            <v>스틸그레이팅</v>
          </cell>
          <cell r="F203" t="str">
            <v>(1200x700x75)</v>
          </cell>
          <cell r="G203" t="str">
            <v>EA</v>
          </cell>
          <cell r="I203">
            <v>0</v>
          </cell>
        </row>
        <row r="204">
          <cell r="A204" t="str">
            <v>D00364</v>
          </cell>
          <cell r="B204">
            <v>3</v>
          </cell>
          <cell r="C204" t="str">
            <v>-3</v>
          </cell>
          <cell r="D204">
            <v>35134</v>
          </cell>
          <cell r="E204" t="str">
            <v>스틸그레이팅</v>
          </cell>
          <cell r="F204" t="str">
            <v>(500x600x50)</v>
          </cell>
          <cell r="G204" t="str">
            <v>EA</v>
          </cell>
          <cell r="I204">
            <v>0</v>
          </cell>
        </row>
        <row r="205">
          <cell r="A205" t="str">
            <v>D00365</v>
          </cell>
          <cell r="B205">
            <v>2</v>
          </cell>
          <cell r="C205" t="str">
            <v>-4</v>
          </cell>
          <cell r="D205">
            <v>35136</v>
          </cell>
          <cell r="E205" t="str">
            <v>스틸그레이팅</v>
          </cell>
          <cell r="F205" t="str">
            <v>(1130x830x50)</v>
          </cell>
          <cell r="G205" t="str">
            <v>EA</v>
          </cell>
          <cell r="I205">
            <v>0</v>
          </cell>
        </row>
        <row r="206">
          <cell r="A206" t="str">
            <v>E1</v>
          </cell>
          <cell r="B206">
            <v>0</v>
          </cell>
          <cell r="C206" t="str">
            <v>소계</v>
          </cell>
          <cell r="D206">
            <v>35138</v>
          </cell>
          <cell r="I206">
            <v>0</v>
          </cell>
        </row>
        <row r="207">
          <cell r="A207" t="str">
            <v>D00333</v>
          </cell>
          <cell r="B207">
            <v>9</v>
          </cell>
          <cell r="C207" t="str">
            <v>e</v>
          </cell>
          <cell r="D207">
            <v>35185</v>
          </cell>
          <cell r="E207" t="str">
            <v>강관동바리</v>
          </cell>
          <cell r="F207" t="str">
            <v>(암거용)</v>
          </cell>
          <cell r="G207" t="str">
            <v>공㎥</v>
          </cell>
          <cell r="I207">
            <v>0</v>
          </cell>
        </row>
        <row r="208">
          <cell r="A208" t="str">
            <v>E2</v>
          </cell>
          <cell r="B208">
            <v>0</v>
          </cell>
          <cell r="C208" t="str">
            <v>계</v>
          </cell>
          <cell r="D208">
            <v>35232</v>
          </cell>
          <cell r="I208">
            <v>0</v>
          </cell>
        </row>
        <row r="209">
          <cell r="A209" t="str">
            <v>D01307</v>
          </cell>
          <cell r="B209">
            <v>2</v>
          </cell>
          <cell r="C209" t="str">
            <v>2.16</v>
          </cell>
          <cell r="D209">
            <v>35250</v>
          </cell>
          <cell r="E209" t="str">
            <v>원심력수로관</v>
          </cell>
          <cell r="F209" t="str">
            <v>(Φ 250)</v>
          </cell>
          <cell r="G209" t="str">
            <v>EA</v>
          </cell>
          <cell r="I209">
            <v>0</v>
          </cell>
        </row>
        <row r="210">
          <cell r="A210" t="str">
            <v>E3</v>
          </cell>
          <cell r="B210">
            <v>0</v>
          </cell>
          <cell r="C210" t="str">
            <v>합계</v>
          </cell>
          <cell r="D210">
            <v>35267</v>
          </cell>
          <cell r="I210">
            <v>0</v>
          </cell>
        </row>
        <row r="211">
          <cell r="A211" t="str">
            <v>T3</v>
          </cell>
          <cell r="B211">
            <v>248</v>
          </cell>
          <cell r="C211" t="str">
            <v>2.D</v>
          </cell>
          <cell r="D211">
            <v>35302</v>
          </cell>
          <cell r="E211" t="str">
            <v>암    거    공</v>
          </cell>
          <cell r="I211">
            <v>0</v>
          </cell>
        </row>
        <row r="212">
          <cell r="A212" t="str">
            <v>T2</v>
          </cell>
          <cell r="B212">
            <v>247</v>
          </cell>
          <cell r="C212" t="str">
            <v>2.17</v>
          </cell>
          <cell r="D212">
            <v>35372</v>
          </cell>
          <cell r="E212" t="str">
            <v>암  거  공</v>
          </cell>
          <cell r="I212">
            <v>0</v>
          </cell>
        </row>
        <row r="213">
          <cell r="A213" t="str">
            <v>D00170</v>
          </cell>
          <cell r="B213">
            <v>6200</v>
          </cell>
          <cell r="C213" t="str">
            <v>a</v>
          </cell>
          <cell r="D213">
            <v>35500</v>
          </cell>
          <cell r="E213" t="str">
            <v>뒷채움잡석</v>
          </cell>
          <cell r="F213" t="str">
            <v>(현장암유용)</v>
          </cell>
          <cell r="G213" t="str">
            <v>㎥</v>
          </cell>
          <cell r="I213">
            <v>0</v>
          </cell>
        </row>
        <row r="214">
          <cell r="A214" t="str">
            <v>T1</v>
          </cell>
          <cell r="B214">
            <v>218</v>
          </cell>
          <cell r="C214" t="str">
            <v>b</v>
          </cell>
          <cell r="D214">
            <v>35636</v>
          </cell>
          <cell r="E214" t="str">
            <v>합판거푸집</v>
          </cell>
          <cell r="I214">
            <v>0</v>
          </cell>
        </row>
        <row r="215">
          <cell r="A215" t="str">
            <v>D00276</v>
          </cell>
          <cell r="B215">
            <v>11669</v>
          </cell>
          <cell r="C215" t="str">
            <v>-1</v>
          </cell>
          <cell r="D215">
            <v>35687</v>
          </cell>
          <cell r="E215" t="str">
            <v>합판거푸집</v>
          </cell>
          <cell r="F215" t="str">
            <v>(3 회)</v>
          </cell>
          <cell r="G215" t="str">
            <v>㎡</v>
          </cell>
          <cell r="I215">
            <v>0</v>
          </cell>
        </row>
        <row r="216">
          <cell r="A216" t="str">
            <v>D00280</v>
          </cell>
          <cell r="B216">
            <v>718</v>
          </cell>
          <cell r="C216" t="str">
            <v>-2</v>
          </cell>
          <cell r="D216">
            <v>35815</v>
          </cell>
          <cell r="E216" t="str">
            <v>합판거푸집</v>
          </cell>
          <cell r="F216" t="str">
            <v>(4 회)</v>
          </cell>
          <cell r="G216" t="str">
            <v>㎡</v>
          </cell>
          <cell r="I216">
            <v>0</v>
          </cell>
        </row>
        <row r="217">
          <cell r="A217" t="str">
            <v>D00282</v>
          </cell>
          <cell r="B217">
            <v>249</v>
          </cell>
          <cell r="C217" t="str">
            <v>-3</v>
          </cell>
          <cell r="D217">
            <v>35871</v>
          </cell>
          <cell r="E217" t="str">
            <v>합판거푸집</v>
          </cell>
          <cell r="F217" t="str">
            <v>(6 회)</v>
          </cell>
          <cell r="G217" t="str">
            <v>㎡</v>
          </cell>
          <cell r="I217">
            <v>0</v>
          </cell>
        </row>
        <row r="218">
          <cell r="A218" t="str">
            <v>D00265</v>
          </cell>
          <cell r="B218">
            <v>3784</v>
          </cell>
          <cell r="C218" t="str">
            <v>-4</v>
          </cell>
          <cell r="D218">
            <v>35927</v>
          </cell>
          <cell r="E218" t="str">
            <v>문양거푸집(합판4회+</v>
          </cell>
          <cell r="F218" t="str">
            <v>문양스치로폴(0∼7M)</v>
          </cell>
          <cell r="G218" t="str">
            <v>㎡</v>
          </cell>
          <cell r="I218">
            <v>0</v>
          </cell>
        </row>
        <row r="219">
          <cell r="A219" t="str">
            <v>E1</v>
          </cell>
          <cell r="B219">
            <v>0</v>
          </cell>
          <cell r="C219" t="str">
            <v>소계</v>
          </cell>
          <cell r="D219">
            <v>36082</v>
          </cell>
          <cell r="I219">
            <v>0</v>
          </cell>
        </row>
        <row r="220">
          <cell r="A220" t="str">
            <v>T1</v>
          </cell>
          <cell r="B220">
            <v>223</v>
          </cell>
          <cell r="C220" t="str">
            <v>c</v>
          </cell>
          <cell r="D220">
            <v>36194</v>
          </cell>
          <cell r="E220" t="str">
            <v>콘크리트타설</v>
          </cell>
          <cell r="I220">
            <v>0</v>
          </cell>
        </row>
        <row r="221">
          <cell r="A221" t="str">
            <v>D00237</v>
          </cell>
          <cell r="B221">
            <v>6816</v>
          </cell>
          <cell r="C221" t="str">
            <v>-1</v>
          </cell>
          <cell r="D221">
            <v>36306</v>
          </cell>
          <cell r="E221" t="str">
            <v>콘크리트타설</v>
          </cell>
          <cell r="F221" t="str">
            <v>(철근 펌프카)</v>
          </cell>
          <cell r="G221" t="str">
            <v>㎥</v>
          </cell>
          <cell r="I221">
            <v>0</v>
          </cell>
        </row>
        <row r="222">
          <cell r="A222" t="str">
            <v>D00235</v>
          </cell>
          <cell r="B222">
            <v>231</v>
          </cell>
          <cell r="C222" t="str">
            <v>-2</v>
          </cell>
          <cell r="D222">
            <v>36322</v>
          </cell>
          <cell r="E222" t="str">
            <v>콘크리트타설</v>
          </cell>
          <cell r="F222" t="str">
            <v>(철근 VIB 포함)</v>
          </cell>
          <cell r="G222" t="str">
            <v>㎥</v>
          </cell>
          <cell r="I222">
            <v>0</v>
          </cell>
        </row>
        <row r="223">
          <cell r="A223" t="str">
            <v>D00231</v>
          </cell>
          <cell r="B223">
            <v>578</v>
          </cell>
          <cell r="C223" t="str">
            <v>-3</v>
          </cell>
          <cell r="D223">
            <v>36338</v>
          </cell>
          <cell r="E223" t="str">
            <v>콘크리트타설</v>
          </cell>
          <cell r="F223" t="str">
            <v>(무근 VIB 제외)</v>
          </cell>
          <cell r="G223" t="str">
            <v>㎥</v>
          </cell>
          <cell r="I223">
            <v>0</v>
          </cell>
        </row>
        <row r="224">
          <cell r="A224" t="str">
            <v>E1</v>
          </cell>
          <cell r="B224">
            <v>0</v>
          </cell>
          <cell r="C224" t="str">
            <v>소계</v>
          </cell>
          <cell r="D224">
            <v>36729</v>
          </cell>
          <cell r="I224">
            <v>0</v>
          </cell>
        </row>
        <row r="225">
          <cell r="A225" t="str">
            <v>T1</v>
          </cell>
          <cell r="B225">
            <v>227</v>
          </cell>
          <cell r="C225" t="str">
            <v>d</v>
          </cell>
          <cell r="D225">
            <v>37304</v>
          </cell>
          <cell r="E225" t="str">
            <v>철근가공조립</v>
          </cell>
          <cell r="I225">
            <v>0</v>
          </cell>
        </row>
        <row r="226">
          <cell r="A226" t="str">
            <v>D00271</v>
          </cell>
          <cell r="B226">
            <v>109.827</v>
          </cell>
          <cell r="C226" t="str">
            <v>-1</v>
          </cell>
          <cell r="D226">
            <v>37381</v>
          </cell>
          <cell r="E226" t="str">
            <v>철근가공조립</v>
          </cell>
          <cell r="F226" t="str">
            <v>(보 통)</v>
          </cell>
          <cell r="G226" t="str">
            <v>Ton</v>
          </cell>
          <cell r="I226">
            <v>0</v>
          </cell>
        </row>
        <row r="227">
          <cell r="A227" t="str">
            <v>D00272</v>
          </cell>
          <cell r="B227">
            <v>1017.096</v>
          </cell>
          <cell r="C227" t="str">
            <v>-2</v>
          </cell>
          <cell r="D227">
            <v>37472</v>
          </cell>
          <cell r="E227" t="str">
            <v>철근가공조립</v>
          </cell>
          <cell r="F227" t="str">
            <v>(복 잡)</v>
          </cell>
          <cell r="G227" t="str">
            <v>Ton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37536</v>
          </cell>
          <cell r="I228">
            <v>0</v>
          </cell>
        </row>
        <row r="229">
          <cell r="A229" t="str">
            <v>D00323</v>
          </cell>
          <cell r="B229">
            <v>5648</v>
          </cell>
          <cell r="C229" t="str">
            <v>e</v>
          </cell>
          <cell r="D229">
            <v>37664</v>
          </cell>
          <cell r="E229" t="str">
            <v>강관비계</v>
          </cell>
          <cell r="F229" t="str">
            <v>(0∼30 M)</v>
          </cell>
          <cell r="G229" t="str">
            <v>㎡</v>
          </cell>
          <cell r="I229">
            <v>0</v>
          </cell>
        </row>
        <row r="230">
          <cell r="A230" t="str">
            <v>D00333</v>
          </cell>
          <cell r="B230">
            <v>8212</v>
          </cell>
          <cell r="C230" t="str">
            <v>f</v>
          </cell>
          <cell r="D230">
            <v>37712</v>
          </cell>
          <cell r="E230" t="str">
            <v>강관동바리</v>
          </cell>
          <cell r="F230" t="str">
            <v>(암거용)</v>
          </cell>
          <cell r="G230" t="str">
            <v>공㎥</v>
          </cell>
          <cell r="I230">
            <v>0</v>
          </cell>
        </row>
        <row r="231">
          <cell r="A231" t="str">
            <v>D00514</v>
          </cell>
          <cell r="B231">
            <v>975</v>
          </cell>
          <cell r="C231" t="str">
            <v>g</v>
          </cell>
          <cell r="D231">
            <v>37716</v>
          </cell>
          <cell r="E231" t="str">
            <v>수평보강재(암거용)</v>
          </cell>
          <cell r="F231" t="str">
            <v>강관동바리</v>
          </cell>
          <cell r="G231" t="str">
            <v>㎡</v>
          </cell>
          <cell r="I231">
            <v>0</v>
          </cell>
        </row>
        <row r="232">
          <cell r="A232" t="str">
            <v>D00563</v>
          </cell>
          <cell r="B232">
            <v>3708</v>
          </cell>
          <cell r="C232" t="str">
            <v>h</v>
          </cell>
          <cell r="D232">
            <v>37726</v>
          </cell>
          <cell r="E232" t="str">
            <v>아스팔트 방수</v>
          </cell>
          <cell r="F232" t="str">
            <v>(2 회)</v>
          </cell>
          <cell r="G232" t="str">
            <v>㎡</v>
          </cell>
          <cell r="I232">
            <v>0</v>
          </cell>
        </row>
        <row r="233">
          <cell r="A233" t="str">
            <v>D00340</v>
          </cell>
          <cell r="B233">
            <v>405</v>
          </cell>
          <cell r="C233" t="str">
            <v>i</v>
          </cell>
          <cell r="D233">
            <v>37727</v>
          </cell>
          <cell r="E233" t="str">
            <v>PVC PIPE 설치</v>
          </cell>
          <cell r="F233" t="str">
            <v>(D= 50 m/m)</v>
          </cell>
          <cell r="G233" t="str">
            <v>M</v>
          </cell>
          <cell r="I233">
            <v>0</v>
          </cell>
        </row>
        <row r="234">
          <cell r="A234" t="str">
            <v>D00339</v>
          </cell>
          <cell r="B234">
            <v>413</v>
          </cell>
          <cell r="C234" t="str">
            <v>j</v>
          </cell>
          <cell r="D234">
            <v>37728</v>
          </cell>
          <cell r="E234" t="str">
            <v>지수판설치</v>
          </cell>
          <cell r="F234" t="str">
            <v>(200x5 m/m)</v>
          </cell>
          <cell r="G234" t="str">
            <v>M</v>
          </cell>
          <cell r="I234">
            <v>0</v>
          </cell>
        </row>
        <row r="235">
          <cell r="A235" t="str">
            <v>D00532</v>
          </cell>
          <cell r="B235">
            <v>285</v>
          </cell>
          <cell r="C235" t="str">
            <v>k</v>
          </cell>
          <cell r="D235">
            <v>37792</v>
          </cell>
          <cell r="E235" t="str">
            <v>스치로폴설치</v>
          </cell>
          <cell r="F235" t="str">
            <v>(T=20 m/m)</v>
          </cell>
          <cell r="G235" t="str">
            <v>㎡</v>
          </cell>
          <cell r="I235">
            <v>0</v>
          </cell>
        </row>
        <row r="236">
          <cell r="A236" t="str">
            <v>D00846</v>
          </cell>
          <cell r="B236">
            <v>549</v>
          </cell>
          <cell r="C236" t="str">
            <v>l</v>
          </cell>
          <cell r="D236">
            <v>37920</v>
          </cell>
          <cell r="E236" t="str">
            <v>폴리우레탄실란트채움</v>
          </cell>
          <cell r="F236" t="str">
            <v>(25x20)</v>
          </cell>
          <cell r="G236" t="str">
            <v>M</v>
          </cell>
          <cell r="I236">
            <v>0</v>
          </cell>
        </row>
        <row r="237">
          <cell r="A237" t="str">
            <v>D00588</v>
          </cell>
          <cell r="B237">
            <v>18925</v>
          </cell>
          <cell r="C237" t="str">
            <v>m</v>
          </cell>
          <cell r="D237">
            <v>39328</v>
          </cell>
          <cell r="E237" t="str">
            <v>스페이서 설치</v>
          </cell>
          <cell r="F237" t="str">
            <v>(슬라브및기초용)</v>
          </cell>
          <cell r="G237" t="str">
            <v>㎡</v>
          </cell>
          <cell r="I237">
            <v>0</v>
          </cell>
        </row>
        <row r="238">
          <cell r="A238" t="str">
            <v>D00419</v>
          </cell>
          <cell r="B238">
            <v>226</v>
          </cell>
          <cell r="C238" t="str">
            <v>n</v>
          </cell>
          <cell r="D238">
            <v>39456</v>
          </cell>
          <cell r="E238" t="str">
            <v>부직포설치</v>
          </cell>
          <cell r="F238" t="str">
            <v>(2.0 T/M)</v>
          </cell>
          <cell r="G238" t="str">
            <v>㎡</v>
          </cell>
          <cell r="I238">
            <v>0</v>
          </cell>
        </row>
        <row r="239">
          <cell r="A239" t="str">
            <v>D00566</v>
          </cell>
          <cell r="B239">
            <v>194</v>
          </cell>
          <cell r="C239" t="str">
            <v>o</v>
          </cell>
          <cell r="D239">
            <v>39472</v>
          </cell>
          <cell r="E239" t="str">
            <v>타르페이퍼 설치</v>
          </cell>
          <cell r="F239" t="str">
            <v>(5 겹)</v>
          </cell>
          <cell r="G239" t="str">
            <v>㎡</v>
          </cell>
          <cell r="I239">
            <v>0</v>
          </cell>
        </row>
        <row r="240">
          <cell r="A240" t="str">
            <v>D00540</v>
          </cell>
          <cell r="B240">
            <v>290</v>
          </cell>
          <cell r="C240" t="str">
            <v>p</v>
          </cell>
          <cell r="D240">
            <v>39480</v>
          </cell>
          <cell r="E240" t="str">
            <v>경질고무판</v>
          </cell>
          <cell r="F240" t="str">
            <v>(150x150)</v>
          </cell>
          <cell r="G240" t="str">
            <v>EA</v>
          </cell>
          <cell r="I240">
            <v>0</v>
          </cell>
        </row>
        <row r="241">
          <cell r="A241" t="str">
            <v>D01067</v>
          </cell>
          <cell r="B241">
            <v>290</v>
          </cell>
          <cell r="C241" t="str">
            <v>q</v>
          </cell>
          <cell r="D241">
            <v>39484</v>
          </cell>
          <cell r="E241" t="str">
            <v>다웰바 설치</v>
          </cell>
          <cell r="F241" t="str">
            <v>(D=25 m/m, L=500)</v>
          </cell>
          <cell r="G241" t="str">
            <v>EA</v>
          </cell>
          <cell r="I241">
            <v>0</v>
          </cell>
        </row>
        <row r="242">
          <cell r="A242" t="str">
            <v>D01190</v>
          </cell>
          <cell r="B242">
            <v>87</v>
          </cell>
          <cell r="C242" t="str">
            <v>r</v>
          </cell>
          <cell r="D242">
            <v>41169</v>
          </cell>
          <cell r="E242" t="str">
            <v>다웰-켑 설치</v>
          </cell>
          <cell r="F242" t="str">
            <v>(Φ60 m/m)</v>
          </cell>
          <cell r="G242" t="str">
            <v>M</v>
          </cell>
          <cell r="I242">
            <v>0</v>
          </cell>
        </row>
        <row r="243">
          <cell r="A243" t="str">
            <v>T1</v>
          </cell>
          <cell r="B243">
            <v>246</v>
          </cell>
          <cell r="C243" t="str">
            <v>s</v>
          </cell>
          <cell r="D243">
            <v>42433</v>
          </cell>
          <cell r="E243" t="str">
            <v>신축이음</v>
          </cell>
          <cell r="I243">
            <v>0</v>
          </cell>
        </row>
        <row r="244">
          <cell r="A244" t="str">
            <v>D00565</v>
          </cell>
          <cell r="B244">
            <v>1158</v>
          </cell>
          <cell r="C244" t="str">
            <v>-1</v>
          </cell>
          <cell r="D244">
            <v>42644</v>
          </cell>
          <cell r="E244" t="str">
            <v>다웰바 설치</v>
          </cell>
          <cell r="F244" t="str">
            <v>(D=25 m/m, L=1000)</v>
          </cell>
          <cell r="G244" t="str">
            <v>EA</v>
          </cell>
          <cell r="I244">
            <v>0</v>
          </cell>
        </row>
        <row r="245">
          <cell r="A245" t="str">
            <v>D01189</v>
          </cell>
          <cell r="B245">
            <v>579</v>
          </cell>
          <cell r="C245" t="str">
            <v>-2</v>
          </cell>
          <cell r="D245">
            <v>42749</v>
          </cell>
          <cell r="E245" t="str">
            <v>다웰-캡 설치</v>
          </cell>
          <cell r="F245" t="str">
            <v>(Φ30 m/m)</v>
          </cell>
          <cell r="G245" t="str">
            <v>M</v>
          </cell>
          <cell r="I245">
            <v>0</v>
          </cell>
        </row>
        <row r="246">
          <cell r="A246" t="str">
            <v>D00817</v>
          </cell>
          <cell r="B246">
            <v>0.63600000000000001</v>
          </cell>
          <cell r="C246" t="str">
            <v>-3</v>
          </cell>
          <cell r="D246">
            <v>42802</v>
          </cell>
          <cell r="E246" t="str">
            <v>아스팔트 채움</v>
          </cell>
          <cell r="F246" t="str">
            <v>(브론아스팔트)</v>
          </cell>
          <cell r="G246" t="str">
            <v>㎥</v>
          </cell>
          <cell r="I246">
            <v>0</v>
          </cell>
        </row>
        <row r="247">
          <cell r="A247" t="str">
            <v>E1</v>
          </cell>
          <cell r="B247">
            <v>0</v>
          </cell>
          <cell r="C247" t="str">
            <v>소계</v>
          </cell>
          <cell r="D247">
            <v>42854</v>
          </cell>
          <cell r="I247">
            <v>0</v>
          </cell>
        </row>
        <row r="248">
          <cell r="A248" t="str">
            <v>E2</v>
          </cell>
          <cell r="B248">
            <v>0</v>
          </cell>
          <cell r="C248" t="str">
            <v>계</v>
          </cell>
          <cell r="D248">
            <v>43554</v>
          </cell>
          <cell r="I248">
            <v>0</v>
          </cell>
        </row>
        <row r="249">
          <cell r="A249" t="str">
            <v>E3</v>
          </cell>
          <cell r="B249">
            <v>0</v>
          </cell>
          <cell r="C249" t="str">
            <v>합계</v>
          </cell>
          <cell r="D249">
            <v>44253</v>
          </cell>
          <cell r="I249">
            <v>0</v>
          </cell>
        </row>
        <row r="250">
          <cell r="A250" t="str">
            <v>T3</v>
          </cell>
          <cell r="B250">
            <v>336</v>
          </cell>
          <cell r="C250" t="str">
            <v>2.E</v>
          </cell>
          <cell r="D250">
            <v>44953</v>
          </cell>
          <cell r="E250" t="str">
            <v>기    타    공</v>
          </cell>
          <cell r="I250">
            <v>0</v>
          </cell>
        </row>
        <row r="251">
          <cell r="A251" t="str">
            <v>T2</v>
          </cell>
          <cell r="B251">
            <v>257</v>
          </cell>
          <cell r="C251" t="str">
            <v>2.18</v>
          </cell>
          <cell r="D251">
            <v>45303</v>
          </cell>
          <cell r="E251" t="str">
            <v>도수로공</v>
          </cell>
          <cell r="I251">
            <v>0</v>
          </cell>
        </row>
        <row r="252">
          <cell r="A252" t="str">
            <v>T1</v>
          </cell>
          <cell r="B252">
            <v>254</v>
          </cell>
          <cell r="C252" t="str">
            <v>a</v>
          </cell>
          <cell r="D252">
            <v>45431</v>
          </cell>
          <cell r="E252" t="str">
            <v>콘크리트타설</v>
          </cell>
          <cell r="I252">
            <v>0</v>
          </cell>
        </row>
        <row r="253">
          <cell r="A253" t="str">
            <v>D00235</v>
          </cell>
          <cell r="B253">
            <v>664</v>
          </cell>
          <cell r="C253" t="str">
            <v>-1</v>
          </cell>
          <cell r="D253">
            <v>45675</v>
          </cell>
          <cell r="E253" t="str">
            <v>콘크리트타설</v>
          </cell>
          <cell r="F253" t="str">
            <v>(철근 VIB 포함)</v>
          </cell>
          <cell r="G253" t="str">
            <v>㎥</v>
          </cell>
          <cell r="I253">
            <v>0</v>
          </cell>
        </row>
        <row r="254">
          <cell r="A254" t="str">
            <v>D00231</v>
          </cell>
          <cell r="B254">
            <v>143</v>
          </cell>
          <cell r="C254" t="str">
            <v>-2</v>
          </cell>
          <cell r="D254">
            <v>45798</v>
          </cell>
          <cell r="E254" t="str">
            <v>콘크리트타설</v>
          </cell>
          <cell r="F254" t="str">
            <v>(무근 VIB 제외)</v>
          </cell>
          <cell r="G254" t="str">
            <v>㎥</v>
          </cell>
          <cell r="I254">
            <v>0</v>
          </cell>
        </row>
        <row r="255">
          <cell r="A255" t="str">
            <v>E1</v>
          </cell>
          <cell r="B255">
            <v>0</v>
          </cell>
          <cell r="C255" t="str">
            <v>소계</v>
          </cell>
          <cell r="D255">
            <v>45852</v>
          </cell>
          <cell r="I255">
            <v>0</v>
          </cell>
        </row>
        <row r="256">
          <cell r="A256" t="str">
            <v>D00280</v>
          </cell>
          <cell r="B256">
            <v>5837</v>
          </cell>
          <cell r="C256" t="str">
            <v>b</v>
          </cell>
          <cell r="D256">
            <v>45905</v>
          </cell>
          <cell r="E256" t="str">
            <v>합판거푸집</v>
          </cell>
          <cell r="F256" t="str">
            <v>(4 회)</v>
          </cell>
          <cell r="G256" t="str">
            <v>㎡</v>
          </cell>
          <cell r="I256">
            <v>0</v>
          </cell>
        </row>
        <row r="257">
          <cell r="A257" t="str">
            <v>D00270</v>
          </cell>
          <cell r="B257">
            <v>33.005000000000003</v>
          </cell>
          <cell r="C257" t="str">
            <v>c</v>
          </cell>
          <cell r="D257">
            <v>46042</v>
          </cell>
          <cell r="E257" t="str">
            <v>철근가공조립</v>
          </cell>
          <cell r="F257" t="str">
            <v>(간 단)</v>
          </cell>
          <cell r="G257" t="str">
            <v>Ton</v>
          </cell>
          <cell r="I257">
            <v>0</v>
          </cell>
        </row>
        <row r="258">
          <cell r="A258" t="str">
            <v>E2</v>
          </cell>
          <cell r="B258">
            <v>0</v>
          </cell>
          <cell r="C258" t="str">
            <v>계</v>
          </cell>
          <cell r="D258">
            <v>46268</v>
          </cell>
          <cell r="I258">
            <v>0</v>
          </cell>
        </row>
        <row r="259">
          <cell r="A259" t="str">
            <v>T2</v>
          </cell>
          <cell r="B259">
            <v>281</v>
          </cell>
          <cell r="C259" t="str">
            <v>2.19</v>
          </cell>
          <cell r="D259">
            <v>46617</v>
          </cell>
          <cell r="E259" t="str">
            <v>역 T형 옹벽</v>
          </cell>
          <cell r="I259">
            <v>0</v>
          </cell>
        </row>
        <row r="260">
          <cell r="A260" t="str">
            <v>T1</v>
          </cell>
          <cell r="B260">
            <v>262</v>
          </cell>
          <cell r="C260" t="str">
            <v>a</v>
          </cell>
          <cell r="D260">
            <v>46862</v>
          </cell>
          <cell r="E260" t="str">
            <v>콘크리트타설</v>
          </cell>
          <cell r="I260">
            <v>0</v>
          </cell>
        </row>
        <row r="261">
          <cell r="A261" t="str">
            <v>D00237</v>
          </cell>
          <cell r="B261">
            <v>205</v>
          </cell>
          <cell r="C261" t="str">
            <v>-1</v>
          </cell>
          <cell r="D261">
            <v>47106</v>
          </cell>
          <cell r="E261" t="str">
            <v>콘크리트타설</v>
          </cell>
          <cell r="F261" t="str">
            <v>(철근 펌프카)</v>
          </cell>
          <cell r="G261" t="str">
            <v>㎥</v>
          </cell>
          <cell r="I261">
            <v>0</v>
          </cell>
        </row>
        <row r="262">
          <cell r="A262" t="str">
            <v>D00231</v>
          </cell>
          <cell r="B262">
            <v>18</v>
          </cell>
          <cell r="C262" t="str">
            <v>-2</v>
          </cell>
          <cell r="D262">
            <v>47229</v>
          </cell>
          <cell r="E262" t="str">
            <v>콘크리트타설</v>
          </cell>
          <cell r="F262" t="str">
            <v>(무근 VIB 제외)</v>
          </cell>
          <cell r="G262" t="str">
            <v>㎥</v>
          </cell>
          <cell r="I262">
            <v>0</v>
          </cell>
        </row>
        <row r="263">
          <cell r="A263" t="str">
            <v>E1</v>
          </cell>
          <cell r="B263">
            <v>0</v>
          </cell>
          <cell r="C263" t="str">
            <v>소계</v>
          </cell>
          <cell r="D263">
            <v>47283</v>
          </cell>
          <cell r="I263">
            <v>0</v>
          </cell>
        </row>
        <row r="264">
          <cell r="A264" t="str">
            <v>T1</v>
          </cell>
          <cell r="B264">
            <v>268</v>
          </cell>
          <cell r="C264" t="str">
            <v>b</v>
          </cell>
          <cell r="D264">
            <v>47336</v>
          </cell>
          <cell r="E264" t="str">
            <v>거 푸 집</v>
          </cell>
          <cell r="I264">
            <v>0</v>
          </cell>
        </row>
        <row r="265">
          <cell r="A265" t="str">
            <v>D00276</v>
          </cell>
          <cell r="B265">
            <v>192</v>
          </cell>
          <cell r="C265" t="str">
            <v>-1</v>
          </cell>
          <cell r="D265">
            <v>47405</v>
          </cell>
          <cell r="E265" t="str">
            <v>합판거푸집</v>
          </cell>
          <cell r="F265" t="str">
            <v>(3 회)</v>
          </cell>
          <cell r="G265" t="str">
            <v>㎡</v>
          </cell>
          <cell r="I265">
            <v>0</v>
          </cell>
        </row>
        <row r="266">
          <cell r="A266" t="str">
            <v>D00280</v>
          </cell>
          <cell r="B266">
            <v>97</v>
          </cell>
          <cell r="C266" t="str">
            <v>-2</v>
          </cell>
          <cell r="D266">
            <v>47439</v>
          </cell>
          <cell r="E266" t="str">
            <v>합판거푸집</v>
          </cell>
          <cell r="F266" t="str">
            <v>(4 회)</v>
          </cell>
          <cell r="G266" t="str">
            <v>㎡</v>
          </cell>
          <cell r="I266">
            <v>0</v>
          </cell>
        </row>
        <row r="267">
          <cell r="A267" t="str">
            <v>D00282</v>
          </cell>
          <cell r="B267">
            <v>8</v>
          </cell>
          <cell r="C267" t="str">
            <v>-3</v>
          </cell>
          <cell r="D267">
            <v>47456</v>
          </cell>
          <cell r="E267" t="str">
            <v>합판거푸집</v>
          </cell>
          <cell r="F267" t="str">
            <v>(6 회)</v>
          </cell>
          <cell r="G267" t="str">
            <v>㎡</v>
          </cell>
          <cell r="I267">
            <v>0</v>
          </cell>
        </row>
        <row r="268">
          <cell r="A268" t="str">
            <v>D00265</v>
          </cell>
          <cell r="B268">
            <v>204</v>
          </cell>
          <cell r="C268" t="str">
            <v>-4</v>
          </cell>
          <cell r="D268">
            <v>47461</v>
          </cell>
          <cell r="E268" t="str">
            <v>문양거푸집(합판4회+</v>
          </cell>
          <cell r="F268" t="str">
            <v>문양스치로폴(0∼7M)</v>
          </cell>
          <cell r="G268" t="str">
            <v>㎡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47465</v>
          </cell>
          <cell r="I269">
            <v>0</v>
          </cell>
        </row>
        <row r="270">
          <cell r="A270" t="str">
            <v>D00323</v>
          </cell>
          <cell r="B270">
            <v>368</v>
          </cell>
          <cell r="C270" t="str">
            <v>c</v>
          </cell>
          <cell r="D270">
            <v>47601</v>
          </cell>
          <cell r="E270" t="str">
            <v>강관비계</v>
          </cell>
          <cell r="F270" t="str">
            <v>(0∼30 M)</v>
          </cell>
          <cell r="G270" t="str">
            <v>㎡</v>
          </cell>
          <cell r="I270">
            <v>0</v>
          </cell>
        </row>
        <row r="271">
          <cell r="A271" t="str">
            <v>D01191</v>
          </cell>
          <cell r="B271">
            <v>42</v>
          </cell>
          <cell r="C271" t="str">
            <v>d</v>
          </cell>
          <cell r="D271">
            <v>47714</v>
          </cell>
          <cell r="E271" t="str">
            <v>PVC PIPE 설치</v>
          </cell>
          <cell r="F271" t="str">
            <v>(Φ65 m/m)</v>
          </cell>
          <cell r="G271" t="str">
            <v>M</v>
          </cell>
          <cell r="I271">
            <v>0</v>
          </cell>
        </row>
        <row r="272">
          <cell r="A272" t="str">
            <v>D00170</v>
          </cell>
          <cell r="B272">
            <v>507</v>
          </cell>
          <cell r="C272" t="str">
            <v>e</v>
          </cell>
          <cell r="D272">
            <v>47771</v>
          </cell>
          <cell r="E272" t="str">
            <v>뒷채움잡석</v>
          </cell>
          <cell r="F272" t="str">
            <v>(현장암유용)</v>
          </cell>
          <cell r="G272" t="str">
            <v>㎥</v>
          </cell>
          <cell r="I272">
            <v>0</v>
          </cell>
        </row>
        <row r="273">
          <cell r="A273" t="str">
            <v>D00419</v>
          </cell>
          <cell r="B273">
            <v>204</v>
          </cell>
          <cell r="C273" t="str">
            <v>f</v>
          </cell>
          <cell r="D273">
            <v>47799</v>
          </cell>
          <cell r="E273" t="str">
            <v>부직포설치</v>
          </cell>
          <cell r="F273" t="str">
            <v>(2.0 T/M)</v>
          </cell>
          <cell r="G273" t="str">
            <v>㎡</v>
          </cell>
          <cell r="I273">
            <v>0</v>
          </cell>
        </row>
        <row r="274">
          <cell r="A274" t="str">
            <v>D00846</v>
          </cell>
          <cell r="B274">
            <v>18</v>
          </cell>
          <cell r="C274" t="str">
            <v>g</v>
          </cell>
          <cell r="D274">
            <v>47813</v>
          </cell>
          <cell r="E274" t="str">
            <v>폴리우레탄실란트채움</v>
          </cell>
          <cell r="F274" t="str">
            <v>(25x20)</v>
          </cell>
          <cell r="G274" t="str">
            <v>M</v>
          </cell>
          <cell r="I274">
            <v>0</v>
          </cell>
        </row>
        <row r="275">
          <cell r="A275" t="str">
            <v>D03817</v>
          </cell>
          <cell r="B275">
            <v>6</v>
          </cell>
          <cell r="C275" t="str">
            <v>h</v>
          </cell>
          <cell r="D275">
            <v>47820</v>
          </cell>
          <cell r="E275" t="str">
            <v>ELASTIC FILLER</v>
          </cell>
          <cell r="F275" t="str">
            <v>(T=20 m/m)</v>
          </cell>
          <cell r="G275" t="str">
            <v>㎡</v>
          </cell>
          <cell r="I275">
            <v>0</v>
          </cell>
        </row>
        <row r="276">
          <cell r="A276" t="str">
            <v>D00588</v>
          </cell>
          <cell r="B276">
            <v>584</v>
          </cell>
          <cell r="C276" t="str">
            <v>i</v>
          </cell>
          <cell r="D276">
            <v>48716</v>
          </cell>
          <cell r="E276" t="str">
            <v>스페이서 설치</v>
          </cell>
          <cell r="F276" t="str">
            <v>(슬라브및기초용)</v>
          </cell>
          <cell r="G276" t="str">
            <v>㎡</v>
          </cell>
          <cell r="I276">
            <v>0</v>
          </cell>
        </row>
        <row r="277">
          <cell r="A277" t="str">
            <v>D03800</v>
          </cell>
          <cell r="B277">
            <v>31</v>
          </cell>
          <cell r="C277" t="str">
            <v>j</v>
          </cell>
          <cell r="D277">
            <v>48816</v>
          </cell>
          <cell r="E277" t="str">
            <v>수축줄눈</v>
          </cell>
          <cell r="F277" t="str">
            <v>(면목 60x30)</v>
          </cell>
          <cell r="G277" t="str">
            <v>M</v>
          </cell>
          <cell r="I277">
            <v>0</v>
          </cell>
        </row>
        <row r="278">
          <cell r="A278" t="str">
            <v>D00271</v>
          </cell>
          <cell r="B278">
            <v>16.233000000000001</v>
          </cell>
          <cell r="C278" t="str">
            <v>k</v>
          </cell>
          <cell r="D278">
            <v>48937</v>
          </cell>
          <cell r="E278" t="str">
            <v>철근가공조립</v>
          </cell>
          <cell r="F278" t="str">
            <v>(보 통)</v>
          </cell>
          <cell r="G278" t="str">
            <v>Ton</v>
          </cell>
          <cell r="I278">
            <v>0</v>
          </cell>
        </row>
        <row r="279">
          <cell r="A279" t="str">
            <v>D00417</v>
          </cell>
          <cell r="B279">
            <v>22</v>
          </cell>
          <cell r="C279" t="str">
            <v>l</v>
          </cell>
          <cell r="D279">
            <v>48997</v>
          </cell>
          <cell r="E279" t="str">
            <v>다웰바 설치</v>
          </cell>
          <cell r="F279" t="str">
            <v>D32 m/m L=800 m/m</v>
          </cell>
          <cell r="G279" t="str">
            <v>EA</v>
          </cell>
          <cell r="I279">
            <v>0</v>
          </cell>
        </row>
        <row r="280">
          <cell r="A280" t="str">
            <v>D00415</v>
          </cell>
          <cell r="B280">
            <v>22</v>
          </cell>
          <cell r="C280" t="str">
            <v>m</v>
          </cell>
          <cell r="D280">
            <v>49027</v>
          </cell>
          <cell r="E280" t="str">
            <v>다웰바-켑설치</v>
          </cell>
          <cell r="F280" t="str">
            <v>(D=30 m/m, L=400)</v>
          </cell>
          <cell r="G280" t="str">
            <v>EA</v>
          </cell>
          <cell r="I280">
            <v>0</v>
          </cell>
        </row>
        <row r="281">
          <cell r="A281" t="str">
            <v>D00817</v>
          </cell>
          <cell r="B281">
            <v>8.0000000000000002E-3</v>
          </cell>
          <cell r="C281" t="str">
            <v>n</v>
          </cell>
          <cell r="D281">
            <v>49042</v>
          </cell>
          <cell r="E281" t="str">
            <v>아스팔트 채움</v>
          </cell>
          <cell r="F281" t="str">
            <v>(브론아스팔트)</v>
          </cell>
          <cell r="G281" t="str">
            <v>㎥</v>
          </cell>
          <cell r="I281">
            <v>0</v>
          </cell>
        </row>
        <row r="282">
          <cell r="A282" t="str">
            <v>E2</v>
          </cell>
          <cell r="B282">
            <v>0</v>
          </cell>
          <cell r="C282" t="str">
            <v>계</v>
          </cell>
          <cell r="D282">
            <v>49057</v>
          </cell>
          <cell r="I282">
            <v>0</v>
          </cell>
        </row>
        <row r="283">
          <cell r="A283" t="str">
            <v>T2</v>
          </cell>
          <cell r="B283">
            <v>295</v>
          </cell>
          <cell r="C283" t="str">
            <v>2.20</v>
          </cell>
          <cell r="D283">
            <v>49532</v>
          </cell>
          <cell r="E283" t="str">
            <v>보강벽옹벽</v>
          </cell>
          <cell r="I283">
            <v>0</v>
          </cell>
        </row>
        <row r="284">
          <cell r="A284" t="str">
            <v>T1</v>
          </cell>
          <cell r="B284">
            <v>286</v>
          </cell>
          <cell r="C284" t="str">
            <v>a</v>
          </cell>
          <cell r="D284">
            <v>49710</v>
          </cell>
          <cell r="E284" t="str">
            <v>잡석부설</v>
          </cell>
          <cell r="I284">
            <v>0</v>
          </cell>
        </row>
        <row r="285">
          <cell r="A285" t="str">
            <v>D00168</v>
          </cell>
          <cell r="B285">
            <v>64</v>
          </cell>
          <cell r="C285" t="str">
            <v>-1</v>
          </cell>
          <cell r="D285">
            <v>49888</v>
          </cell>
          <cell r="E285" t="str">
            <v>기초잡석깔기</v>
          </cell>
          <cell r="F285" t="str">
            <v>(현장암 유용)</v>
          </cell>
          <cell r="G285" t="str">
            <v>㎥</v>
          </cell>
          <cell r="I285">
            <v>0</v>
          </cell>
        </row>
        <row r="286">
          <cell r="A286" t="str">
            <v>D03890</v>
          </cell>
          <cell r="B286">
            <v>1137</v>
          </cell>
          <cell r="C286" t="str">
            <v>-2</v>
          </cell>
          <cell r="D286">
            <v>50066</v>
          </cell>
          <cell r="E286" t="str">
            <v>속채움잡석</v>
          </cell>
          <cell r="F286" t="str">
            <v>(부설및다짐)</v>
          </cell>
          <cell r="G286" t="str">
            <v>㎥</v>
          </cell>
          <cell r="I286">
            <v>0</v>
          </cell>
        </row>
        <row r="287">
          <cell r="A287" t="str">
            <v>E1</v>
          </cell>
          <cell r="B287">
            <v>0</v>
          </cell>
          <cell r="C287" t="str">
            <v>소계</v>
          </cell>
          <cell r="D287">
            <v>50541</v>
          </cell>
          <cell r="I287">
            <v>0</v>
          </cell>
        </row>
        <row r="288">
          <cell r="A288" t="str">
            <v>D03835</v>
          </cell>
          <cell r="B288">
            <v>3065</v>
          </cell>
          <cell r="C288" t="str">
            <v>b</v>
          </cell>
          <cell r="D288">
            <v>50571</v>
          </cell>
          <cell r="E288" t="str">
            <v>블  럭</v>
          </cell>
          <cell r="F288" t="str">
            <v>(일반형)</v>
          </cell>
          <cell r="G288" t="str">
            <v>㎡</v>
          </cell>
          <cell r="I288">
            <v>0</v>
          </cell>
        </row>
        <row r="289">
          <cell r="A289" t="str">
            <v>T1</v>
          </cell>
          <cell r="B289">
            <v>292</v>
          </cell>
          <cell r="C289" t="str">
            <v>c</v>
          </cell>
          <cell r="D289">
            <v>50600</v>
          </cell>
          <cell r="E289" t="str">
            <v>그리드</v>
          </cell>
          <cell r="I289">
            <v>0</v>
          </cell>
        </row>
        <row r="290">
          <cell r="A290" t="str">
            <v>W00065</v>
          </cell>
          <cell r="B290">
            <v>4056</v>
          </cell>
          <cell r="C290" t="str">
            <v>-1</v>
          </cell>
          <cell r="D290">
            <v>50630</v>
          </cell>
          <cell r="E290" t="str">
            <v>그리드</v>
          </cell>
          <cell r="F290" t="str">
            <v>TYPE-1(45KN/M)</v>
          </cell>
          <cell r="G290" t="str">
            <v>㎡</v>
          </cell>
          <cell r="I290">
            <v>0</v>
          </cell>
        </row>
        <row r="291">
          <cell r="A291" t="str">
            <v>W00066</v>
          </cell>
          <cell r="B291">
            <v>12168</v>
          </cell>
          <cell r="C291" t="str">
            <v>-2</v>
          </cell>
          <cell r="D291">
            <v>50634</v>
          </cell>
          <cell r="E291" t="str">
            <v>그리드</v>
          </cell>
          <cell r="F291" t="str">
            <v>TYPE-2(60KN/M)</v>
          </cell>
          <cell r="G291" t="str">
            <v>㎡</v>
          </cell>
          <cell r="I291">
            <v>0</v>
          </cell>
        </row>
        <row r="292">
          <cell r="A292" t="str">
            <v>W00067</v>
          </cell>
          <cell r="B292">
            <v>5368</v>
          </cell>
          <cell r="C292" t="str">
            <v>-3</v>
          </cell>
          <cell r="D292">
            <v>50636</v>
          </cell>
          <cell r="E292" t="str">
            <v>그리드</v>
          </cell>
          <cell r="F292" t="str">
            <v>TYPE-3(90KN/M)</v>
          </cell>
          <cell r="G292" t="str">
            <v>㎡</v>
          </cell>
          <cell r="I292">
            <v>0</v>
          </cell>
        </row>
        <row r="293">
          <cell r="A293" t="str">
            <v>E1</v>
          </cell>
          <cell r="B293">
            <v>0</v>
          </cell>
          <cell r="C293" t="str">
            <v>소계</v>
          </cell>
          <cell r="D293">
            <v>50645</v>
          </cell>
          <cell r="I293">
            <v>0</v>
          </cell>
        </row>
        <row r="294">
          <cell r="A294" t="str">
            <v>W00068</v>
          </cell>
          <cell r="B294">
            <v>3064</v>
          </cell>
          <cell r="C294" t="str">
            <v>d</v>
          </cell>
          <cell r="D294">
            <v>50652</v>
          </cell>
          <cell r="E294" t="str">
            <v>블럭운반</v>
          </cell>
          <cell r="F294" t="str">
            <v>일반형</v>
          </cell>
          <cell r="G294" t="str">
            <v>㎡</v>
          </cell>
          <cell r="I294">
            <v>0</v>
          </cell>
        </row>
        <row r="295">
          <cell r="A295" t="str">
            <v>D00419</v>
          </cell>
          <cell r="B295">
            <v>10245</v>
          </cell>
          <cell r="C295" t="str">
            <v>e</v>
          </cell>
          <cell r="D295">
            <v>50656</v>
          </cell>
          <cell r="E295" t="str">
            <v>부직포설치</v>
          </cell>
          <cell r="F295" t="str">
            <v>(2.0 T/M)</v>
          </cell>
          <cell r="G295" t="str">
            <v>㎡</v>
          </cell>
          <cell r="I295">
            <v>0</v>
          </cell>
        </row>
        <row r="296">
          <cell r="A296" t="str">
            <v>E2</v>
          </cell>
          <cell r="B296">
            <v>0</v>
          </cell>
          <cell r="C296" t="str">
            <v>계</v>
          </cell>
          <cell r="D296">
            <v>50974</v>
          </cell>
          <cell r="I296">
            <v>0</v>
          </cell>
        </row>
        <row r="297">
          <cell r="A297" t="str">
            <v>T2</v>
          </cell>
          <cell r="B297">
            <v>312</v>
          </cell>
          <cell r="C297" t="str">
            <v>2.21</v>
          </cell>
          <cell r="D297">
            <v>50979</v>
          </cell>
          <cell r="E297" t="str">
            <v>파라펫및연석</v>
          </cell>
          <cell r="I297">
            <v>0</v>
          </cell>
        </row>
        <row r="298">
          <cell r="A298" t="str">
            <v>T1</v>
          </cell>
          <cell r="B298">
            <v>301</v>
          </cell>
          <cell r="C298" t="str">
            <v>a</v>
          </cell>
          <cell r="D298">
            <v>51107</v>
          </cell>
          <cell r="E298" t="str">
            <v>콘크리트타설</v>
          </cell>
          <cell r="I298">
            <v>0</v>
          </cell>
        </row>
        <row r="299">
          <cell r="A299" t="str">
            <v>D00237</v>
          </cell>
          <cell r="B299">
            <v>1010</v>
          </cell>
          <cell r="C299" t="str">
            <v>-1</v>
          </cell>
          <cell r="D299">
            <v>51219</v>
          </cell>
          <cell r="E299" t="str">
            <v>콘크리트타설</v>
          </cell>
          <cell r="F299" t="str">
            <v>(철근 펌프카)</v>
          </cell>
          <cell r="G299" t="str">
            <v>㎥</v>
          </cell>
          <cell r="I299">
            <v>0</v>
          </cell>
        </row>
        <row r="300">
          <cell r="A300" t="str">
            <v>D00234</v>
          </cell>
          <cell r="B300">
            <v>235</v>
          </cell>
          <cell r="C300" t="str">
            <v>-2</v>
          </cell>
          <cell r="D300">
            <v>51235</v>
          </cell>
          <cell r="E300" t="str">
            <v>콘크리트타설</v>
          </cell>
          <cell r="F300" t="str">
            <v>(무근 VIB 포함)</v>
          </cell>
          <cell r="G300" t="str">
            <v>㎥</v>
          </cell>
          <cell r="I300">
            <v>0</v>
          </cell>
        </row>
        <row r="301">
          <cell r="A301" t="str">
            <v>D00231</v>
          </cell>
          <cell r="B301">
            <v>108</v>
          </cell>
          <cell r="C301" t="str">
            <v>-3</v>
          </cell>
          <cell r="D301">
            <v>51251</v>
          </cell>
          <cell r="E301" t="str">
            <v>콘크리트타설</v>
          </cell>
          <cell r="F301" t="str">
            <v>(무근 VIB 제외)</v>
          </cell>
          <cell r="G301" t="str">
            <v>㎥</v>
          </cell>
          <cell r="I301">
            <v>0</v>
          </cell>
        </row>
        <row r="302">
          <cell r="A302" t="str">
            <v>E1</v>
          </cell>
          <cell r="B302">
            <v>0</v>
          </cell>
          <cell r="C302" t="str">
            <v>소계</v>
          </cell>
          <cell r="D302">
            <v>51642</v>
          </cell>
          <cell r="I302">
            <v>0</v>
          </cell>
        </row>
        <row r="303">
          <cell r="A303" t="str">
            <v>T1</v>
          </cell>
          <cell r="B303">
            <v>305</v>
          </cell>
          <cell r="C303" t="str">
            <v>b</v>
          </cell>
          <cell r="D303">
            <v>51906</v>
          </cell>
          <cell r="E303" t="str">
            <v>거 푸 집</v>
          </cell>
          <cell r="I303">
            <v>0</v>
          </cell>
        </row>
        <row r="304">
          <cell r="A304" t="str">
            <v>D00265</v>
          </cell>
          <cell r="B304">
            <v>1267</v>
          </cell>
          <cell r="C304" t="str">
            <v>-1</v>
          </cell>
          <cell r="D304">
            <v>51957</v>
          </cell>
          <cell r="E304" t="str">
            <v>문양거푸집(합판4회+</v>
          </cell>
          <cell r="F304" t="str">
            <v>문양스치로폴(0∼7M)</v>
          </cell>
          <cell r="G304" t="str">
            <v>㎡</v>
          </cell>
          <cell r="I304">
            <v>0</v>
          </cell>
        </row>
        <row r="305">
          <cell r="A305" t="str">
            <v>D00280</v>
          </cell>
          <cell r="B305">
            <v>2699</v>
          </cell>
          <cell r="C305" t="str">
            <v>-2</v>
          </cell>
          <cell r="D305">
            <v>52085</v>
          </cell>
          <cell r="E305" t="str">
            <v>합판거푸집</v>
          </cell>
          <cell r="F305" t="str">
            <v>(4 회)</v>
          </cell>
          <cell r="G305" t="str">
            <v>㎡</v>
          </cell>
          <cell r="I305">
            <v>0</v>
          </cell>
        </row>
        <row r="306">
          <cell r="A306" t="str">
            <v>E1</v>
          </cell>
          <cell r="B306">
            <v>0</v>
          </cell>
          <cell r="C306" t="str">
            <v>소계</v>
          </cell>
          <cell r="D306">
            <v>52352</v>
          </cell>
          <cell r="I306">
            <v>0</v>
          </cell>
        </row>
        <row r="307">
          <cell r="A307" t="str">
            <v>D00853</v>
          </cell>
          <cell r="B307">
            <v>90</v>
          </cell>
          <cell r="C307" t="str">
            <v>c</v>
          </cell>
          <cell r="D307">
            <v>52464</v>
          </cell>
          <cell r="E307" t="str">
            <v>신축이음</v>
          </cell>
          <cell r="F307" t="str">
            <v>스치로폴(T=10 m/m)</v>
          </cell>
          <cell r="G307" t="str">
            <v>㎡</v>
          </cell>
          <cell r="I307">
            <v>0</v>
          </cell>
        </row>
        <row r="308">
          <cell r="A308" t="str">
            <v>D03800</v>
          </cell>
          <cell r="B308">
            <v>596</v>
          </cell>
          <cell r="C308" t="str">
            <v>d</v>
          </cell>
          <cell r="D308">
            <v>52576</v>
          </cell>
          <cell r="E308" t="str">
            <v>수축줄눈</v>
          </cell>
          <cell r="F308" t="str">
            <v>(면목 60x30)</v>
          </cell>
          <cell r="G308" t="str">
            <v>M</v>
          </cell>
          <cell r="I308">
            <v>0</v>
          </cell>
        </row>
        <row r="309">
          <cell r="A309" t="str">
            <v>D00323</v>
          </cell>
          <cell r="B309">
            <v>3875</v>
          </cell>
          <cell r="C309" t="str">
            <v>e</v>
          </cell>
          <cell r="D309">
            <v>52592</v>
          </cell>
          <cell r="E309" t="str">
            <v>강관비계</v>
          </cell>
          <cell r="F309" t="str">
            <v>(0∼30 M)</v>
          </cell>
          <cell r="G309" t="str">
            <v>㎡</v>
          </cell>
          <cell r="I309">
            <v>0</v>
          </cell>
        </row>
        <row r="310">
          <cell r="A310" t="str">
            <v>D00588</v>
          </cell>
          <cell r="B310">
            <v>4567</v>
          </cell>
          <cell r="C310" t="str">
            <v>f</v>
          </cell>
          <cell r="D310">
            <v>55598</v>
          </cell>
          <cell r="E310" t="str">
            <v>스페이서 설치</v>
          </cell>
          <cell r="F310" t="str">
            <v>(슬라브및기초용)</v>
          </cell>
          <cell r="G310" t="str">
            <v>㎡</v>
          </cell>
          <cell r="I310">
            <v>0</v>
          </cell>
        </row>
        <row r="311">
          <cell r="A311" t="str">
            <v>D00270</v>
          </cell>
          <cell r="B311">
            <v>88.667000000000002</v>
          </cell>
          <cell r="C311" t="str">
            <v>g</v>
          </cell>
          <cell r="D311">
            <v>55726</v>
          </cell>
          <cell r="E311" t="str">
            <v>철근가공조립</v>
          </cell>
          <cell r="F311" t="str">
            <v>(간 단)</v>
          </cell>
          <cell r="G311" t="str">
            <v>Ton</v>
          </cell>
          <cell r="I311">
            <v>0</v>
          </cell>
        </row>
        <row r="312">
          <cell r="A312" t="str">
            <v>D00353</v>
          </cell>
          <cell r="B312">
            <v>151</v>
          </cell>
          <cell r="C312" t="str">
            <v>h</v>
          </cell>
          <cell r="D312">
            <v>55742</v>
          </cell>
          <cell r="E312" t="str">
            <v>지수판설치</v>
          </cell>
          <cell r="F312" t="str">
            <v>(150x5 m/m)</v>
          </cell>
          <cell r="G312" t="str">
            <v>M</v>
          </cell>
          <cell r="I312">
            <v>0</v>
          </cell>
        </row>
        <row r="313">
          <cell r="A313" t="str">
            <v>E2</v>
          </cell>
          <cell r="B313">
            <v>0</v>
          </cell>
          <cell r="C313" t="str">
            <v>계</v>
          </cell>
          <cell r="D313">
            <v>59124</v>
          </cell>
          <cell r="I313">
            <v>0</v>
          </cell>
        </row>
        <row r="314">
          <cell r="A314" t="str">
            <v>D00592</v>
          </cell>
          <cell r="B314">
            <v>715</v>
          </cell>
          <cell r="C314" t="str">
            <v>2.22</v>
          </cell>
          <cell r="D314">
            <v>59127</v>
          </cell>
          <cell r="E314" t="str">
            <v>돌망태(타원형)</v>
          </cell>
          <cell r="F314" t="str">
            <v>Φ45 Cm</v>
          </cell>
          <cell r="G314" t="str">
            <v>㎡</v>
          </cell>
          <cell r="I314">
            <v>0</v>
          </cell>
        </row>
        <row r="315">
          <cell r="A315" t="str">
            <v>T2</v>
          </cell>
          <cell r="B315">
            <v>335</v>
          </cell>
          <cell r="C315" t="str">
            <v>2.23</v>
          </cell>
          <cell r="D315">
            <v>59128</v>
          </cell>
          <cell r="E315" t="str">
            <v>분 수 문</v>
          </cell>
          <cell r="I315">
            <v>0</v>
          </cell>
        </row>
        <row r="316">
          <cell r="A316" t="str">
            <v>T1</v>
          </cell>
          <cell r="B316">
            <v>320</v>
          </cell>
          <cell r="C316" t="str">
            <v>a</v>
          </cell>
          <cell r="D316">
            <v>59256</v>
          </cell>
          <cell r="E316" t="str">
            <v>콘크리트타설</v>
          </cell>
          <cell r="I316">
            <v>0</v>
          </cell>
        </row>
        <row r="317">
          <cell r="A317" t="str">
            <v>D00237</v>
          </cell>
          <cell r="B317">
            <v>8</v>
          </cell>
          <cell r="C317" t="str">
            <v>-1</v>
          </cell>
          <cell r="D317">
            <v>59368</v>
          </cell>
          <cell r="E317" t="str">
            <v>콘크리트타설</v>
          </cell>
          <cell r="F317" t="str">
            <v>(철근 펌프카)</v>
          </cell>
          <cell r="G317" t="str">
            <v>㎥</v>
          </cell>
          <cell r="I317">
            <v>0</v>
          </cell>
        </row>
        <row r="318">
          <cell r="A318" t="str">
            <v>D00238</v>
          </cell>
          <cell r="B318">
            <v>5</v>
          </cell>
          <cell r="C318" t="str">
            <v>-2</v>
          </cell>
          <cell r="D318">
            <v>59384</v>
          </cell>
          <cell r="E318" t="str">
            <v>콘크리트타설</v>
          </cell>
          <cell r="F318" t="str">
            <v>(무근 펌프카)</v>
          </cell>
          <cell r="G318" t="str">
            <v>㎥</v>
          </cell>
          <cell r="I318">
            <v>0</v>
          </cell>
        </row>
        <row r="319">
          <cell r="A319" t="str">
            <v>D00232</v>
          </cell>
          <cell r="B319">
            <v>7</v>
          </cell>
          <cell r="C319" t="str">
            <v>-3</v>
          </cell>
          <cell r="D319">
            <v>59400</v>
          </cell>
          <cell r="E319" t="str">
            <v>콘크리트타설</v>
          </cell>
          <cell r="F319" t="str">
            <v>(철근 VIB 제외)</v>
          </cell>
          <cell r="G319" t="str">
            <v>㎥</v>
          </cell>
          <cell r="I319">
            <v>0</v>
          </cell>
        </row>
        <row r="320">
          <cell r="A320" t="str">
            <v>D00231</v>
          </cell>
          <cell r="B320">
            <v>2</v>
          </cell>
          <cell r="C320" t="str">
            <v>-4</v>
          </cell>
          <cell r="D320">
            <v>59596</v>
          </cell>
          <cell r="E320" t="str">
            <v>콘크리트타설</v>
          </cell>
          <cell r="F320" t="str">
            <v>(무근 VIB 제외)</v>
          </cell>
          <cell r="G320" t="str">
            <v>㎥</v>
          </cell>
          <cell r="I320">
            <v>0</v>
          </cell>
        </row>
        <row r="321">
          <cell r="A321" t="str">
            <v>E1</v>
          </cell>
          <cell r="B321">
            <v>0</v>
          </cell>
          <cell r="C321" t="str">
            <v>소계</v>
          </cell>
          <cell r="D321">
            <v>59791</v>
          </cell>
          <cell r="I321">
            <v>0</v>
          </cell>
        </row>
        <row r="322">
          <cell r="A322" t="str">
            <v>T1</v>
          </cell>
          <cell r="B322">
            <v>325</v>
          </cell>
          <cell r="C322" t="str">
            <v>b</v>
          </cell>
          <cell r="D322">
            <v>59919</v>
          </cell>
          <cell r="E322" t="str">
            <v>거 푸 집</v>
          </cell>
          <cell r="I322">
            <v>0</v>
          </cell>
        </row>
        <row r="323">
          <cell r="A323" t="str">
            <v>D00276</v>
          </cell>
          <cell r="B323">
            <v>44</v>
          </cell>
          <cell r="C323" t="str">
            <v>-1</v>
          </cell>
          <cell r="D323">
            <v>59988</v>
          </cell>
          <cell r="E323" t="str">
            <v>합판거푸집</v>
          </cell>
          <cell r="F323" t="str">
            <v>(3 회)</v>
          </cell>
          <cell r="G323" t="str">
            <v>㎡</v>
          </cell>
          <cell r="I323">
            <v>0</v>
          </cell>
        </row>
        <row r="324">
          <cell r="A324" t="str">
            <v>D00280</v>
          </cell>
          <cell r="B324">
            <v>62</v>
          </cell>
          <cell r="C324" t="str">
            <v>-2</v>
          </cell>
          <cell r="D324">
            <v>60022</v>
          </cell>
          <cell r="E324" t="str">
            <v>합판거푸집</v>
          </cell>
          <cell r="F324" t="str">
            <v>(4 회)</v>
          </cell>
          <cell r="G324" t="str">
            <v>㎡</v>
          </cell>
          <cell r="I324">
            <v>0</v>
          </cell>
        </row>
        <row r="325">
          <cell r="A325" t="str">
            <v>D00282</v>
          </cell>
          <cell r="B325">
            <v>2</v>
          </cell>
          <cell r="C325" t="str">
            <v>-3</v>
          </cell>
          <cell r="D325">
            <v>60039</v>
          </cell>
          <cell r="E325" t="str">
            <v>합판거푸집</v>
          </cell>
          <cell r="F325" t="str">
            <v>(6 회)</v>
          </cell>
          <cell r="G325" t="str">
            <v>㎡</v>
          </cell>
          <cell r="I325">
            <v>0</v>
          </cell>
        </row>
        <row r="326">
          <cell r="A326" t="str">
            <v>E1</v>
          </cell>
          <cell r="B326">
            <v>0</v>
          </cell>
          <cell r="C326" t="str">
            <v>소계</v>
          </cell>
          <cell r="D326">
            <v>60048</v>
          </cell>
          <cell r="I326">
            <v>0</v>
          </cell>
        </row>
        <row r="327">
          <cell r="A327" t="str">
            <v>D00323</v>
          </cell>
          <cell r="B327">
            <v>42</v>
          </cell>
          <cell r="C327" t="str">
            <v>c</v>
          </cell>
          <cell r="D327">
            <v>60049</v>
          </cell>
          <cell r="E327" t="str">
            <v>강관비계</v>
          </cell>
          <cell r="F327" t="str">
            <v>(0∼30 M)</v>
          </cell>
          <cell r="G327" t="str">
            <v>㎡</v>
          </cell>
          <cell r="I327">
            <v>0</v>
          </cell>
        </row>
        <row r="328">
          <cell r="A328" t="str">
            <v>D00588</v>
          </cell>
          <cell r="B328">
            <v>41</v>
          </cell>
          <cell r="C328" t="str">
            <v>d</v>
          </cell>
          <cell r="D328">
            <v>60945</v>
          </cell>
          <cell r="E328" t="str">
            <v>스페이서 설치</v>
          </cell>
          <cell r="F328" t="str">
            <v>(슬라브및기초용)</v>
          </cell>
          <cell r="G328" t="str">
            <v>㎡</v>
          </cell>
          <cell r="I328">
            <v>0</v>
          </cell>
        </row>
        <row r="329">
          <cell r="A329" t="str">
            <v>D00333</v>
          </cell>
          <cell r="B329">
            <v>15</v>
          </cell>
          <cell r="C329" t="str">
            <v>e</v>
          </cell>
          <cell r="D329">
            <v>61105</v>
          </cell>
          <cell r="E329" t="str">
            <v>강관동바리</v>
          </cell>
          <cell r="F329" t="str">
            <v>(암거용)</v>
          </cell>
          <cell r="G329" t="str">
            <v>공㎥</v>
          </cell>
          <cell r="I329">
            <v>0</v>
          </cell>
        </row>
        <row r="330">
          <cell r="A330" t="str">
            <v>D03889</v>
          </cell>
          <cell r="B330">
            <v>4.3999999999999997E-2</v>
          </cell>
          <cell r="C330" t="str">
            <v>f</v>
          </cell>
          <cell r="D330">
            <v>61137</v>
          </cell>
          <cell r="E330" t="str">
            <v>분수문 난간</v>
          </cell>
          <cell r="G330" t="str">
            <v>Ton</v>
          </cell>
          <cell r="I330">
            <v>0</v>
          </cell>
        </row>
        <row r="331">
          <cell r="A331" t="str">
            <v>D00271</v>
          </cell>
          <cell r="B331">
            <v>1.8380000000000001</v>
          </cell>
          <cell r="C331" t="str">
            <v>g</v>
          </cell>
          <cell r="D331">
            <v>61145</v>
          </cell>
          <cell r="E331" t="str">
            <v>철근가공조립</v>
          </cell>
          <cell r="F331" t="str">
            <v>(보 통)</v>
          </cell>
          <cell r="G331" t="str">
            <v>Ton</v>
          </cell>
          <cell r="I331">
            <v>0</v>
          </cell>
        </row>
        <row r="332">
          <cell r="A332" t="str">
            <v>D03836</v>
          </cell>
          <cell r="B332">
            <v>1</v>
          </cell>
          <cell r="C332" t="str">
            <v>h</v>
          </cell>
          <cell r="D332">
            <v>61149</v>
          </cell>
          <cell r="E332" t="str">
            <v>작업용계단</v>
          </cell>
          <cell r="G332" t="str">
            <v>EA</v>
          </cell>
          <cell r="I332">
            <v>0</v>
          </cell>
        </row>
        <row r="333">
          <cell r="A333" t="str">
            <v>D00347</v>
          </cell>
          <cell r="B333">
            <v>4</v>
          </cell>
          <cell r="C333" t="str">
            <v>i</v>
          </cell>
          <cell r="D333">
            <v>61151</v>
          </cell>
          <cell r="E333" t="str">
            <v>조합페인트</v>
          </cell>
          <cell r="F333" t="str">
            <v>(철재면 2 회)</v>
          </cell>
          <cell r="G333" t="str">
            <v>㎡</v>
          </cell>
          <cell r="I333">
            <v>0</v>
          </cell>
        </row>
        <row r="334">
          <cell r="A334" t="str">
            <v>D00410</v>
          </cell>
          <cell r="B334">
            <v>4</v>
          </cell>
          <cell r="C334" t="str">
            <v>j</v>
          </cell>
          <cell r="D334">
            <v>61153</v>
          </cell>
          <cell r="E334" t="str">
            <v>문비</v>
          </cell>
          <cell r="G334" t="str">
            <v>EA</v>
          </cell>
          <cell r="I334">
            <v>0</v>
          </cell>
        </row>
        <row r="335">
          <cell r="A335" t="str">
            <v>D03837</v>
          </cell>
          <cell r="B335">
            <v>1</v>
          </cell>
          <cell r="C335" t="str">
            <v>h</v>
          </cell>
          <cell r="D335">
            <v>61161</v>
          </cell>
          <cell r="E335" t="str">
            <v>권 양 기</v>
          </cell>
          <cell r="F335" t="str">
            <v>(2.5 Ton)</v>
          </cell>
          <cell r="G335" t="str">
            <v>EA</v>
          </cell>
          <cell r="I335">
            <v>0</v>
          </cell>
        </row>
        <row r="336">
          <cell r="A336" t="str">
            <v>E2</v>
          </cell>
          <cell r="B336">
            <v>0</v>
          </cell>
          <cell r="C336" t="str">
            <v>계</v>
          </cell>
          <cell r="D336">
            <v>61165</v>
          </cell>
          <cell r="I336">
            <v>0</v>
          </cell>
        </row>
        <row r="337">
          <cell r="A337" t="str">
            <v>E3</v>
          </cell>
          <cell r="B337">
            <v>0</v>
          </cell>
          <cell r="C337" t="str">
            <v>합계</v>
          </cell>
          <cell r="D337">
            <v>61169</v>
          </cell>
          <cell r="I337">
            <v>0</v>
          </cell>
        </row>
        <row r="338">
          <cell r="A338" t="str">
            <v>E4</v>
          </cell>
          <cell r="B338">
            <v>0</v>
          </cell>
          <cell r="C338" t="str">
            <v>총계</v>
          </cell>
          <cell r="D338">
            <v>61179</v>
          </cell>
          <cell r="I338">
            <v>0</v>
          </cell>
        </row>
        <row r="339">
          <cell r="A339" t="str">
            <v>T4</v>
          </cell>
          <cell r="B339">
            <v>1497</v>
          </cell>
          <cell r="C339" t="str">
            <v>3.</v>
          </cell>
          <cell r="D339">
            <v>61198</v>
          </cell>
          <cell r="E339" t="str">
            <v>구  조  물  공</v>
          </cell>
          <cell r="I339">
            <v>0</v>
          </cell>
        </row>
        <row r="340">
          <cell r="A340" t="str">
            <v>T3</v>
          </cell>
          <cell r="B340">
            <v>389</v>
          </cell>
          <cell r="C340" t="str">
            <v>3.A</v>
          </cell>
          <cell r="D340">
            <v>61262</v>
          </cell>
          <cell r="E340" t="str">
            <v>옥 암 지하차도</v>
          </cell>
          <cell r="I340">
            <v>0</v>
          </cell>
        </row>
        <row r="341">
          <cell r="A341" t="str">
            <v>T2</v>
          </cell>
          <cell r="B341">
            <v>351</v>
          </cell>
          <cell r="C341" t="str">
            <v>3.01</v>
          </cell>
          <cell r="D341">
            <v>214559</v>
          </cell>
          <cell r="E341" t="str">
            <v>토          공</v>
          </cell>
          <cell r="I341">
            <v>0</v>
          </cell>
        </row>
        <row r="342">
          <cell r="A342" t="str">
            <v>D00135</v>
          </cell>
          <cell r="B342">
            <v>1190</v>
          </cell>
          <cell r="C342" t="str">
            <v>a</v>
          </cell>
          <cell r="D342">
            <v>367856</v>
          </cell>
          <cell r="E342" t="str">
            <v>구조물터파기</v>
          </cell>
          <cell r="F342" t="str">
            <v>(육상발파암 0∼1 M)</v>
          </cell>
          <cell r="G342" t="str">
            <v>㎥</v>
          </cell>
          <cell r="I342">
            <v>0</v>
          </cell>
        </row>
        <row r="343">
          <cell r="A343" t="str">
            <v>D00136</v>
          </cell>
          <cell r="B343">
            <v>1113</v>
          </cell>
          <cell r="C343" t="str">
            <v>b</v>
          </cell>
          <cell r="D343">
            <v>368011</v>
          </cell>
          <cell r="E343" t="str">
            <v>구조물터파기</v>
          </cell>
          <cell r="F343" t="str">
            <v>(육상발파암 1∼2 M)</v>
          </cell>
          <cell r="G343" t="str">
            <v>㎥</v>
          </cell>
          <cell r="I343">
            <v>0</v>
          </cell>
        </row>
        <row r="344">
          <cell r="A344" t="str">
            <v>D03810</v>
          </cell>
          <cell r="B344">
            <v>1037</v>
          </cell>
          <cell r="C344" t="str">
            <v>c</v>
          </cell>
          <cell r="D344">
            <v>368204</v>
          </cell>
          <cell r="E344" t="str">
            <v>구조물터파기</v>
          </cell>
          <cell r="F344" t="str">
            <v>(육상발파암 2∼3 M)</v>
          </cell>
          <cell r="G344" t="str">
            <v>㎥</v>
          </cell>
          <cell r="I344">
            <v>0</v>
          </cell>
        </row>
        <row r="345">
          <cell r="A345" t="str">
            <v>D03811</v>
          </cell>
          <cell r="B345">
            <v>960</v>
          </cell>
          <cell r="C345" t="str">
            <v>d</v>
          </cell>
          <cell r="D345">
            <v>368285</v>
          </cell>
          <cell r="E345" t="str">
            <v>구조물터파기</v>
          </cell>
          <cell r="F345" t="str">
            <v>(육상발파암 3∼4 M)</v>
          </cell>
          <cell r="G345" t="str">
            <v>㎥</v>
          </cell>
          <cell r="I345">
            <v>0</v>
          </cell>
        </row>
        <row r="346">
          <cell r="A346" t="str">
            <v>D03812</v>
          </cell>
          <cell r="B346">
            <v>884</v>
          </cell>
          <cell r="C346" t="str">
            <v>e</v>
          </cell>
          <cell r="D346">
            <v>368407</v>
          </cell>
          <cell r="E346" t="str">
            <v>구조물터파기</v>
          </cell>
          <cell r="F346" t="str">
            <v>(육상발파암 4∼5 M)</v>
          </cell>
          <cell r="G346" t="str">
            <v>㎥</v>
          </cell>
          <cell r="I346">
            <v>0</v>
          </cell>
        </row>
        <row r="347">
          <cell r="A347" t="str">
            <v>D03813</v>
          </cell>
          <cell r="B347">
            <v>807</v>
          </cell>
          <cell r="C347" t="str">
            <v>f</v>
          </cell>
          <cell r="D347">
            <v>368468</v>
          </cell>
          <cell r="E347" t="str">
            <v>구조물터파기</v>
          </cell>
          <cell r="F347" t="str">
            <v>(육상발파암 5∼6 M)</v>
          </cell>
          <cell r="G347" t="str">
            <v>㎥</v>
          </cell>
          <cell r="I347">
            <v>0</v>
          </cell>
        </row>
        <row r="348">
          <cell r="A348" t="str">
            <v>D03814</v>
          </cell>
          <cell r="B348">
            <v>731</v>
          </cell>
          <cell r="C348" t="str">
            <v>g</v>
          </cell>
          <cell r="D348">
            <v>368498</v>
          </cell>
          <cell r="E348" t="str">
            <v>구조물터파기</v>
          </cell>
          <cell r="F348" t="str">
            <v>(육상발파암 6∼7 M)</v>
          </cell>
          <cell r="G348" t="str">
            <v>㎥</v>
          </cell>
          <cell r="I348">
            <v>0</v>
          </cell>
        </row>
        <row r="349">
          <cell r="A349" t="str">
            <v>D03815</v>
          </cell>
          <cell r="B349">
            <v>654</v>
          </cell>
          <cell r="C349" t="str">
            <v>h</v>
          </cell>
          <cell r="D349">
            <v>368513</v>
          </cell>
          <cell r="E349" t="str">
            <v>구조물터파기</v>
          </cell>
          <cell r="F349" t="str">
            <v>(육상발파암 7∼8 M)</v>
          </cell>
          <cell r="G349" t="str">
            <v>㎥</v>
          </cell>
          <cell r="I349">
            <v>0</v>
          </cell>
        </row>
        <row r="350">
          <cell r="A350" t="str">
            <v>D00037</v>
          </cell>
          <cell r="B350">
            <v>1023</v>
          </cell>
          <cell r="C350" t="str">
            <v>i</v>
          </cell>
          <cell r="D350">
            <v>368528</v>
          </cell>
          <cell r="E350" t="str">
            <v>되메우기</v>
          </cell>
          <cell r="F350" t="str">
            <v>(노 체)</v>
          </cell>
          <cell r="G350" t="str">
            <v>㎥</v>
          </cell>
          <cell r="I350">
            <v>0</v>
          </cell>
        </row>
        <row r="351">
          <cell r="A351" t="str">
            <v>D00170</v>
          </cell>
          <cell r="B351">
            <v>2160</v>
          </cell>
          <cell r="C351" t="str">
            <v>j</v>
          </cell>
          <cell r="D351">
            <v>368648</v>
          </cell>
          <cell r="E351" t="str">
            <v>뒷채움잡석</v>
          </cell>
          <cell r="F351" t="str">
            <v>(현장암유용)</v>
          </cell>
          <cell r="G351" t="str">
            <v>㎥</v>
          </cell>
          <cell r="I351">
            <v>0</v>
          </cell>
        </row>
        <row r="352">
          <cell r="A352" t="str">
            <v>E2</v>
          </cell>
          <cell r="B352">
            <v>0</v>
          </cell>
          <cell r="C352" t="str">
            <v>계</v>
          </cell>
          <cell r="D352">
            <v>368768</v>
          </cell>
          <cell r="I352">
            <v>0</v>
          </cell>
        </row>
        <row r="353">
          <cell r="A353" t="str">
            <v>T2</v>
          </cell>
          <cell r="B353">
            <v>357</v>
          </cell>
          <cell r="C353" t="str">
            <v>3.02</v>
          </cell>
          <cell r="D353">
            <v>369127</v>
          </cell>
          <cell r="E353" t="str">
            <v>거 푸 집</v>
          </cell>
          <cell r="I353">
            <v>0</v>
          </cell>
        </row>
        <row r="354">
          <cell r="A354" t="str">
            <v>D00276</v>
          </cell>
          <cell r="B354">
            <v>1862</v>
          </cell>
          <cell r="C354" t="str">
            <v>a</v>
          </cell>
          <cell r="D354">
            <v>369128</v>
          </cell>
          <cell r="E354" t="str">
            <v>합판거푸집</v>
          </cell>
          <cell r="F354" t="str">
            <v>(3 회)</v>
          </cell>
          <cell r="G354" t="str">
            <v>㎡</v>
          </cell>
          <cell r="I354">
            <v>0</v>
          </cell>
        </row>
        <row r="355">
          <cell r="A355" t="str">
            <v>D00280</v>
          </cell>
          <cell r="B355">
            <v>125</v>
          </cell>
          <cell r="C355" t="str">
            <v>b</v>
          </cell>
          <cell r="D355">
            <v>369192</v>
          </cell>
          <cell r="E355" t="str">
            <v>합판거푸집</v>
          </cell>
          <cell r="F355" t="str">
            <v>(4 회)</v>
          </cell>
          <cell r="G355" t="str">
            <v>㎡</v>
          </cell>
          <cell r="I355">
            <v>0</v>
          </cell>
        </row>
        <row r="356">
          <cell r="A356" t="str">
            <v>D00282</v>
          </cell>
          <cell r="B356">
            <v>29</v>
          </cell>
          <cell r="C356" t="str">
            <v>c</v>
          </cell>
          <cell r="D356">
            <v>369224</v>
          </cell>
          <cell r="E356" t="str">
            <v>합판거푸집</v>
          </cell>
          <cell r="F356" t="str">
            <v>(6 회)</v>
          </cell>
          <cell r="G356" t="str">
            <v>㎡</v>
          </cell>
          <cell r="I356">
            <v>0</v>
          </cell>
        </row>
        <row r="357">
          <cell r="A357" t="str">
            <v>D00265</v>
          </cell>
          <cell r="B357">
            <v>152</v>
          </cell>
          <cell r="C357" t="str">
            <v>d</v>
          </cell>
          <cell r="D357">
            <v>369232</v>
          </cell>
          <cell r="E357" t="str">
            <v>문양거푸집(합판4회+</v>
          </cell>
          <cell r="F357" t="str">
            <v>문양스치로폴(0∼7M)</v>
          </cell>
          <cell r="G357" t="str">
            <v>㎡</v>
          </cell>
          <cell r="I357">
            <v>0</v>
          </cell>
        </row>
        <row r="358">
          <cell r="A358" t="str">
            <v>E2</v>
          </cell>
          <cell r="B358">
            <v>0</v>
          </cell>
          <cell r="C358" t="str">
            <v>계</v>
          </cell>
          <cell r="D358">
            <v>369240</v>
          </cell>
          <cell r="I358">
            <v>0</v>
          </cell>
        </row>
        <row r="359">
          <cell r="A359" t="str">
            <v>D00323</v>
          </cell>
          <cell r="B359">
            <v>774</v>
          </cell>
          <cell r="C359" t="str">
            <v>3.03</v>
          </cell>
          <cell r="D359">
            <v>369241</v>
          </cell>
          <cell r="E359" t="str">
            <v>강관비계</v>
          </cell>
          <cell r="F359" t="str">
            <v>(0∼30 M)</v>
          </cell>
          <cell r="G359" t="str">
            <v>㎡</v>
          </cell>
          <cell r="I359">
            <v>0</v>
          </cell>
        </row>
        <row r="360">
          <cell r="A360" t="str">
            <v>D00334</v>
          </cell>
          <cell r="B360">
            <v>2514</v>
          </cell>
          <cell r="C360" t="str">
            <v>3.04</v>
          </cell>
          <cell r="D360">
            <v>369361</v>
          </cell>
          <cell r="E360" t="str">
            <v>강관동바리</v>
          </cell>
          <cell r="F360" t="str">
            <v>(교량용)</v>
          </cell>
          <cell r="G360" t="str">
            <v>공㎥</v>
          </cell>
          <cell r="I360">
            <v>0</v>
          </cell>
        </row>
        <row r="361">
          <cell r="A361" t="str">
            <v>T2</v>
          </cell>
          <cell r="B361">
            <v>363</v>
          </cell>
          <cell r="C361" t="str">
            <v>3.05</v>
          </cell>
          <cell r="D361">
            <v>369489</v>
          </cell>
          <cell r="E361" t="str">
            <v>철근가공조립</v>
          </cell>
          <cell r="I361">
            <v>0</v>
          </cell>
        </row>
        <row r="362">
          <cell r="A362" t="str">
            <v>D00271</v>
          </cell>
          <cell r="B362">
            <v>59.024999999999999</v>
          </cell>
          <cell r="C362" t="str">
            <v>a</v>
          </cell>
          <cell r="D362">
            <v>369617</v>
          </cell>
          <cell r="E362" t="str">
            <v>철근가공조립</v>
          </cell>
          <cell r="F362" t="str">
            <v>(보 통)</v>
          </cell>
          <cell r="G362" t="str">
            <v>Ton</v>
          </cell>
          <cell r="I362">
            <v>0</v>
          </cell>
        </row>
        <row r="363">
          <cell r="A363" t="str">
            <v>D00272</v>
          </cell>
          <cell r="B363">
            <v>330.56799999999998</v>
          </cell>
          <cell r="C363" t="str">
            <v>b</v>
          </cell>
          <cell r="D363">
            <v>369621</v>
          </cell>
          <cell r="E363" t="str">
            <v>철근가공조립</v>
          </cell>
          <cell r="F363" t="str">
            <v>(복 잡)</v>
          </cell>
          <cell r="G363" t="str">
            <v>Ton</v>
          </cell>
          <cell r="I363">
            <v>0</v>
          </cell>
        </row>
        <row r="364">
          <cell r="A364" t="str">
            <v>E2</v>
          </cell>
          <cell r="B364">
            <v>0</v>
          </cell>
          <cell r="C364" t="str">
            <v>계</v>
          </cell>
          <cell r="D364">
            <v>369624</v>
          </cell>
          <cell r="I364">
            <v>0</v>
          </cell>
        </row>
        <row r="365">
          <cell r="A365" t="str">
            <v>T2</v>
          </cell>
          <cell r="B365">
            <v>367</v>
          </cell>
          <cell r="C365" t="str">
            <v>3.06</v>
          </cell>
          <cell r="D365">
            <v>369625</v>
          </cell>
          <cell r="E365" t="str">
            <v>콘크리트타설</v>
          </cell>
          <cell r="I365">
            <v>0</v>
          </cell>
        </row>
        <row r="366">
          <cell r="A366" t="str">
            <v>D00237</v>
          </cell>
          <cell r="B366">
            <v>1730</v>
          </cell>
          <cell r="C366" t="str">
            <v>a</v>
          </cell>
          <cell r="D366">
            <v>369689</v>
          </cell>
          <cell r="E366" t="str">
            <v>콘크리트타설</v>
          </cell>
          <cell r="F366" t="str">
            <v>(철근 펌프카)</v>
          </cell>
          <cell r="G366" t="str">
            <v>㎥</v>
          </cell>
          <cell r="I366">
            <v>0</v>
          </cell>
        </row>
        <row r="367">
          <cell r="A367" t="str">
            <v>D00231</v>
          </cell>
          <cell r="B367">
            <v>108</v>
          </cell>
          <cell r="C367" t="str">
            <v>b</v>
          </cell>
          <cell r="D367">
            <v>369721</v>
          </cell>
          <cell r="E367" t="str">
            <v>콘크리트타설</v>
          </cell>
          <cell r="F367" t="str">
            <v>(무근 VIB 제외)</v>
          </cell>
          <cell r="G367" t="str">
            <v>㎥</v>
          </cell>
          <cell r="I367">
            <v>0</v>
          </cell>
        </row>
        <row r="368">
          <cell r="A368" t="str">
            <v>E2</v>
          </cell>
          <cell r="B368">
            <v>0</v>
          </cell>
          <cell r="C368" t="str">
            <v>계</v>
          </cell>
          <cell r="D368">
            <v>369753</v>
          </cell>
          <cell r="I368">
            <v>0</v>
          </cell>
        </row>
        <row r="369">
          <cell r="A369" t="str">
            <v>D03746</v>
          </cell>
          <cell r="B369">
            <v>423</v>
          </cell>
          <cell r="C369" t="str">
            <v>3.07</v>
          </cell>
          <cell r="D369">
            <v>369761</v>
          </cell>
          <cell r="E369" t="str">
            <v>타일붙이기</v>
          </cell>
          <cell r="F369" t="str">
            <v>(90x190x11)</v>
          </cell>
          <cell r="G369" t="str">
            <v>㎡</v>
          </cell>
          <cell r="I369">
            <v>0</v>
          </cell>
        </row>
        <row r="370">
          <cell r="A370" t="str">
            <v>D01034</v>
          </cell>
          <cell r="B370">
            <v>423</v>
          </cell>
          <cell r="C370" t="str">
            <v>3.08</v>
          </cell>
          <cell r="D370">
            <v>369765</v>
          </cell>
          <cell r="E370" t="str">
            <v>바탕고르기</v>
          </cell>
          <cell r="F370" t="str">
            <v>T=24 m/m</v>
          </cell>
          <cell r="G370" t="str">
            <v>㎡</v>
          </cell>
          <cell r="I370">
            <v>0</v>
          </cell>
        </row>
        <row r="371">
          <cell r="A371" t="str">
            <v>D00563</v>
          </cell>
          <cell r="B371">
            <v>1224</v>
          </cell>
          <cell r="C371" t="str">
            <v>3.09</v>
          </cell>
          <cell r="D371">
            <v>369767</v>
          </cell>
          <cell r="E371" t="str">
            <v>아스팔트 방수</v>
          </cell>
          <cell r="F371" t="str">
            <v>(2 회)</v>
          </cell>
          <cell r="G371" t="str">
            <v>㎡</v>
          </cell>
          <cell r="I371">
            <v>0</v>
          </cell>
        </row>
        <row r="372">
          <cell r="A372" t="str">
            <v>D03816</v>
          </cell>
          <cell r="B372">
            <v>29</v>
          </cell>
          <cell r="C372" t="str">
            <v>3.10</v>
          </cell>
          <cell r="D372">
            <v>369768</v>
          </cell>
          <cell r="E372" t="str">
            <v>시공이음면정리</v>
          </cell>
          <cell r="G372" t="str">
            <v>㎡</v>
          </cell>
          <cell r="I372">
            <v>0</v>
          </cell>
        </row>
        <row r="373">
          <cell r="A373" t="str">
            <v>D00587</v>
          </cell>
          <cell r="B373">
            <v>37</v>
          </cell>
          <cell r="C373" t="str">
            <v>3.11</v>
          </cell>
          <cell r="D373">
            <v>369896</v>
          </cell>
          <cell r="E373" t="str">
            <v>신축이음</v>
          </cell>
          <cell r="F373" t="str">
            <v>(지하차도)</v>
          </cell>
          <cell r="G373" t="str">
            <v>M</v>
          </cell>
          <cell r="I373">
            <v>0</v>
          </cell>
        </row>
        <row r="374">
          <cell r="A374" t="str">
            <v>D03748</v>
          </cell>
          <cell r="B374">
            <v>56</v>
          </cell>
          <cell r="C374" t="str">
            <v>3.12</v>
          </cell>
          <cell r="D374">
            <v>369992</v>
          </cell>
          <cell r="E374" t="str">
            <v>수축줄눈</v>
          </cell>
          <cell r="F374" t="str">
            <v>(지하차도)</v>
          </cell>
          <cell r="G374" t="str">
            <v>M</v>
          </cell>
          <cell r="I374">
            <v>0</v>
          </cell>
        </row>
        <row r="375">
          <cell r="A375" t="str">
            <v>D03817</v>
          </cell>
          <cell r="B375">
            <v>47</v>
          </cell>
          <cell r="C375" t="str">
            <v>3.13</v>
          </cell>
          <cell r="D375">
            <v>370040</v>
          </cell>
          <cell r="E375" t="str">
            <v>ELASTIC FILLER</v>
          </cell>
          <cell r="F375" t="str">
            <v>(T=20 m/m)</v>
          </cell>
          <cell r="G375" t="str">
            <v>㎡</v>
          </cell>
          <cell r="I375">
            <v>0</v>
          </cell>
        </row>
        <row r="376">
          <cell r="A376" t="str">
            <v>T2</v>
          </cell>
          <cell r="B376">
            <v>378</v>
          </cell>
          <cell r="C376" t="str">
            <v>3.14</v>
          </cell>
          <cell r="D376">
            <v>370365</v>
          </cell>
          <cell r="E376" t="str">
            <v>스페이서 설치</v>
          </cell>
          <cell r="I376">
            <v>0</v>
          </cell>
        </row>
        <row r="377">
          <cell r="A377" t="str">
            <v>D00588</v>
          </cell>
          <cell r="B377">
            <v>1095</v>
          </cell>
          <cell r="C377" t="str">
            <v>a</v>
          </cell>
          <cell r="D377">
            <v>370493</v>
          </cell>
          <cell r="E377" t="str">
            <v>스페이서 설치</v>
          </cell>
          <cell r="F377" t="str">
            <v>(슬라브및기초용)</v>
          </cell>
          <cell r="G377" t="str">
            <v>㎡</v>
          </cell>
          <cell r="I377">
            <v>0</v>
          </cell>
        </row>
        <row r="378">
          <cell r="A378" t="str">
            <v>D01070</v>
          </cell>
          <cell r="B378">
            <v>640</v>
          </cell>
          <cell r="C378" t="str">
            <v>b</v>
          </cell>
          <cell r="D378">
            <v>370501</v>
          </cell>
          <cell r="E378" t="str">
            <v>스페이서 설치</v>
          </cell>
          <cell r="F378" t="str">
            <v>(벽체용)</v>
          </cell>
          <cell r="G378" t="str">
            <v>㎡</v>
          </cell>
          <cell r="I378">
            <v>0</v>
          </cell>
        </row>
        <row r="379">
          <cell r="A379" t="str">
            <v>E2</v>
          </cell>
          <cell r="B379">
            <v>0</v>
          </cell>
          <cell r="C379" t="str">
            <v>계</v>
          </cell>
          <cell r="D379">
            <v>370505</v>
          </cell>
          <cell r="I379">
            <v>0</v>
          </cell>
        </row>
        <row r="380">
          <cell r="A380" t="str">
            <v>D03818</v>
          </cell>
          <cell r="B380">
            <v>46</v>
          </cell>
          <cell r="C380" t="str">
            <v>3.15</v>
          </cell>
          <cell r="D380">
            <v>370830</v>
          </cell>
          <cell r="E380" t="str">
            <v>스틸그레이팅</v>
          </cell>
          <cell r="F380" t="str">
            <v>(995x350x44)</v>
          </cell>
          <cell r="G380" t="str">
            <v>M</v>
          </cell>
          <cell r="I380">
            <v>0</v>
          </cell>
        </row>
        <row r="381">
          <cell r="A381" t="str">
            <v>D00846</v>
          </cell>
          <cell r="B381">
            <v>33</v>
          </cell>
          <cell r="C381" t="str">
            <v>3.16</v>
          </cell>
          <cell r="D381">
            <v>370894</v>
          </cell>
          <cell r="E381" t="str">
            <v>폴리우레탄실란트채움</v>
          </cell>
          <cell r="F381" t="str">
            <v>(25x20)</v>
          </cell>
          <cell r="G381" t="str">
            <v>M</v>
          </cell>
          <cell r="I381">
            <v>0</v>
          </cell>
        </row>
        <row r="382">
          <cell r="A382" t="str">
            <v>D03843</v>
          </cell>
          <cell r="B382">
            <v>1.605</v>
          </cell>
          <cell r="C382" t="str">
            <v>3.17</v>
          </cell>
          <cell r="D382">
            <v>370926</v>
          </cell>
          <cell r="E382" t="str">
            <v>철근망 설치</v>
          </cell>
          <cell r="F382" t="str">
            <v>(D=13 m/m)</v>
          </cell>
          <cell r="G382" t="str">
            <v>Ton</v>
          </cell>
          <cell r="I382">
            <v>0</v>
          </cell>
        </row>
        <row r="383">
          <cell r="A383" t="str">
            <v>D01191</v>
          </cell>
          <cell r="B383">
            <v>8</v>
          </cell>
          <cell r="C383" t="str">
            <v>3.18</v>
          </cell>
          <cell r="D383">
            <v>370958</v>
          </cell>
          <cell r="E383" t="str">
            <v>PVC PIPE 설치</v>
          </cell>
          <cell r="F383" t="str">
            <v>(Φ65 m/m)</v>
          </cell>
          <cell r="G383" t="str">
            <v>M</v>
          </cell>
          <cell r="I383">
            <v>0</v>
          </cell>
        </row>
        <row r="384">
          <cell r="A384" t="str">
            <v>D00539</v>
          </cell>
          <cell r="B384">
            <v>455</v>
          </cell>
          <cell r="C384" t="str">
            <v>3.19</v>
          </cell>
          <cell r="D384">
            <v>524996</v>
          </cell>
          <cell r="E384" t="str">
            <v>면고르기</v>
          </cell>
          <cell r="G384" t="str">
            <v>㎡</v>
          </cell>
          <cell r="I384">
            <v>0</v>
          </cell>
        </row>
        <row r="385">
          <cell r="A385" t="str">
            <v>D00537</v>
          </cell>
          <cell r="B385">
            <v>553</v>
          </cell>
          <cell r="C385" t="str">
            <v>3.20</v>
          </cell>
          <cell r="D385">
            <v>602015</v>
          </cell>
          <cell r="E385" t="str">
            <v>슬래브양생</v>
          </cell>
          <cell r="F385" t="str">
            <v>(양생제)</v>
          </cell>
          <cell r="G385" t="str">
            <v>㎡</v>
          </cell>
          <cell r="I385">
            <v>0</v>
          </cell>
        </row>
        <row r="386">
          <cell r="A386" t="str">
            <v>D03856</v>
          </cell>
          <cell r="B386">
            <v>137</v>
          </cell>
          <cell r="C386" t="str">
            <v>3.21</v>
          </cell>
          <cell r="D386">
            <v>650153</v>
          </cell>
          <cell r="E386" t="str">
            <v>맹암거설치</v>
          </cell>
          <cell r="F386" t="str">
            <v>(D=200 m/m)</v>
          </cell>
          <cell r="G386" t="str">
            <v>M</v>
          </cell>
          <cell r="I386">
            <v>0</v>
          </cell>
        </row>
        <row r="387">
          <cell r="A387" t="str">
            <v>D00419</v>
          </cell>
          <cell r="B387">
            <v>113</v>
          </cell>
          <cell r="C387" t="str">
            <v>3.22</v>
          </cell>
          <cell r="D387">
            <v>669407</v>
          </cell>
          <cell r="E387" t="str">
            <v>부직포설치</v>
          </cell>
          <cell r="F387" t="str">
            <v>(2.0 T/M)</v>
          </cell>
          <cell r="G387" t="str">
            <v>㎡</v>
          </cell>
          <cell r="I387">
            <v>0</v>
          </cell>
        </row>
        <row r="388">
          <cell r="A388" t="str">
            <v>D03871</v>
          </cell>
          <cell r="B388">
            <v>4</v>
          </cell>
          <cell r="C388" t="str">
            <v>3.23</v>
          </cell>
          <cell r="D388">
            <v>674221</v>
          </cell>
          <cell r="E388" t="str">
            <v>평판재하시험</v>
          </cell>
          <cell r="G388" t="str">
            <v>개소</v>
          </cell>
          <cell r="I388">
            <v>0</v>
          </cell>
        </row>
        <row r="389">
          <cell r="A389" t="str">
            <v>D03747</v>
          </cell>
          <cell r="B389">
            <v>27</v>
          </cell>
          <cell r="C389" t="str">
            <v>3.24</v>
          </cell>
          <cell r="D389">
            <v>676628</v>
          </cell>
          <cell r="E389" t="str">
            <v>워터스톱</v>
          </cell>
          <cell r="F389" t="str">
            <v>(20x25)</v>
          </cell>
          <cell r="G389" t="str">
            <v>M</v>
          </cell>
          <cell r="I389">
            <v>0</v>
          </cell>
        </row>
        <row r="390">
          <cell r="A390" t="str">
            <v>E3</v>
          </cell>
          <cell r="B390">
            <v>0</v>
          </cell>
          <cell r="C390" t="str">
            <v>합계</v>
          </cell>
          <cell r="D390">
            <v>679034</v>
          </cell>
          <cell r="I390">
            <v>0</v>
          </cell>
        </row>
        <row r="391">
          <cell r="A391" t="str">
            <v>T3</v>
          </cell>
          <cell r="B391">
            <v>477</v>
          </cell>
          <cell r="C391" t="str">
            <v>3.B</v>
          </cell>
          <cell r="D391">
            <v>679418</v>
          </cell>
          <cell r="E391" t="str">
            <v>옥  암  육  교</v>
          </cell>
          <cell r="F391" t="str">
            <v>P.S.C BEAM</v>
          </cell>
          <cell r="I391">
            <v>0</v>
          </cell>
        </row>
        <row r="392">
          <cell r="A392" t="str">
            <v>T2</v>
          </cell>
          <cell r="B392">
            <v>398</v>
          </cell>
          <cell r="C392" t="str">
            <v>3.01</v>
          </cell>
          <cell r="D392">
            <v>679546</v>
          </cell>
          <cell r="E392" t="str">
            <v>토          공</v>
          </cell>
          <cell r="I392">
            <v>0</v>
          </cell>
        </row>
        <row r="393">
          <cell r="A393" t="str">
            <v>D00096</v>
          </cell>
          <cell r="B393">
            <v>982</v>
          </cell>
          <cell r="C393" t="str">
            <v>a</v>
          </cell>
          <cell r="D393">
            <v>832843</v>
          </cell>
          <cell r="E393" t="str">
            <v>구조물터파기</v>
          </cell>
          <cell r="F393" t="str">
            <v>(육상토사 0∼2 M)</v>
          </cell>
          <cell r="G393" t="str">
            <v>㎥</v>
          </cell>
          <cell r="I393">
            <v>0</v>
          </cell>
        </row>
        <row r="394">
          <cell r="A394" t="str">
            <v>D00097</v>
          </cell>
          <cell r="B394">
            <v>520</v>
          </cell>
          <cell r="C394" t="str">
            <v>b</v>
          </cell>
          <cell r="D394">
            <v>833179</v>
          </cell>
          <cell r="E394" t="str">
            <v>구조물터파기</v>
          </cell>
          <cell r="F394" t="str">
            <v>(육상토사 2∼4 M)</v>
          </cell>
          <cell r="G394" t="str">
            <v>㎥</v>
          </cell>
          <cell r="I394">
            <v>0</v>
          </cell>
        </row>
        <row r="395">
          <cell r="A395" t="str">
            <v>D03858</v>
          </cell>
          <cell r="B395">
            <v>44</v>
          </cell>
          <cell r="C395" t="str">
            <v>c</v>
          </cell>
          <cell r="D395">
            <v>833347</v>
          </cell>
          <cell r="E395" t="str">
            <v>구조물터파기</v>
          </cell>
          <cell r="F395" t="str">
            <v>(육상풍화암 4∼5 M)</v>
          </cell>
          <cell r="G395" t="str">
            <v>㎥</v>
          </cell>
          <cell r="I395">
            <v>0</v>
          </cell>
        </row>
        <row r="396">
          <cell r="A396" t="str">
            <v>D00022</v>
          </cell>
          <cell r="B396">
            <v>4284</v>
          </cell>
          <cell r="C396" t="str">
            <v>d</v>
          </cell>
          <cell r="D396">
            <v>833431</v>
          </cell>
          <cell r="E396" t="str">
            <v>토  사깎기</v>
          </cell>
          <cell r="F396" t="str">
            <v>(불도쟈 32 Ton)</v>
          </cell>
          <cell r="G396" t="str">
            <v>㎥</v>
          </cell>
          <cell r="I396">
            <v>0</v>
          </cell>
        </row>
        <row r="397">
          <cell r="A397" t="str">
            <v>D00160</v>
          </cell>
          <cell r="B397">
            <v>5217</v>
          </cell>
          <cell r="C397" t="str">
            <v>e</v>
          </cell>
          <cell r="D397">
            <v>833515</v>
          </cell>
          <cell r="E397" t="str">
            <v>되메우기및다짐</v>
          </cell>
          <cell r="F397" t="str">
            <v>(인력30%+백호우70%)</v>
          </cell>
          <cell r="G397" t="str">
            <v>㎥</v>
          </cell>
          <cell r="I397">
            <v>0</v>
          </cell>
        </row>
        <row r="398">
          <cell r="A398" t="str">
            <v>D00170</v>
          </cell>
          <cell r="B398">
            <v>513</v>
          </cell>
          <cell r="C398" t="str">
            <v>f</v>
          </cell>
          <cell r="D398">
            <v>833635</v>
          </cell>
          <cell r="E398" t="str">
            <v>뒷채움잡석</v>
          </cell>
          <cell r="F398" t="str">
            <v>(현장암유용)</v>
          </cell>
          <cell r="G398" t="str">
            <v>㎥</v>
          </cell>
          <cell r="I398">
            <v>0</v>
          </cell>
        </row>
        <row r="399">
          <cell r="A399" t="str">
            <v>E2</v>
          </cell>
          <cell r="B399">
            <v>0</v>
          </cell>
          <cell r="C399" t="str">
            <v>계</v>
          </cell>
          <cell r="D399">
            <v>833755</v>
          </cell>
          <cell r="I399">
            <v>0</v>
          </cell>
        </row>
        <row r="400">
          <cell r="A400" t="str">
            <v>T2</v>
          </cell>
          <cell r="B400">
            <v>404</v>
          </cell>
          <cell r="C400" t="str">
            <v>3.02</v>
          </cell>
          <cell r="D400">
            <v>834541</v>
          </cell>
          <cell r="E400" t="str">
            <v>거 푸 집</v>
          </cell>
          <cell r="I400">
            <v>0</v>
          </cell>
        </row>
        <row r="401">
          <cell r="A401" t="str">
            <v>D00276</v>
          </cell>
          <cell r="B401">
            <v>546</v>
          </cell>
          <cell r="C401" t="str">
            <v>a</v>
          </cell>
          <cell r="D401">
            <v>834542</v>
          </cell>
          <cell r="E401" t="str">
            <v>합판거푸집</v>
          </cell>
          <cell r="F401" t="str">
            <v>(3 회)</v>
          </cell>
          <cell r="G401" t="str">
            <v>㎡</v>
          </cell>
          <cell r="I401">
            <v>0</v>
          </cell>
        </row>
        <row r="402">
          <cell r="A402" t="str">
            <v>D00280</v>
          </cell>
          <cell r="B402">
            <v>104</v>
          </cell>
          <cell r="C402" t="str">
            <v>b</v>
          </cell>
          <cell r="D402">
            <v>834606</v>
          </cell>
          <cell r="E402" t="str">
            <v>합판거푸집</v>
          </cell>
          <cell r="F402" t="str">
            <v>(4 회)</v>
          </cell>
          <cell r="G402" t="str">
            <v>㎡</v>
          </cell>
          <cell r="I402">
            <v>0</v>
          </cell>
        </row>
        <row r="403">
          <cell r="A403" t="str">
            <v>D00282</v>
          </cell>
          <cell r="B403">
            <v>87</v>
          </cell>
          <cell r="C403" t="str">
            <v>c</v>
          </cell>
          <cell r="D403">
            <v>834638</v>
          </cell>
          <cell r="E403" t="str">
            <v>합판거푸집</v>
          </cell>
          <cell r="F403" t="str">
            <v>(6 회)</v>
          </cell>
          <cell r="G403" t="str">
            <v>㎡</v>
          </cell>
          <cell r="I403">
            <v>0</v>
          </cell>
        </row>
        <row r="404">
          <cell r="A404" t="str">
            <v>D00265</v>
          </cell>
          <cell r="B404">
            <v>227</v>
          </cell>
          <cell r="C404" t="str">
            <v>d</v>
          </cell>
          <cell r="D404">
            <v>834646</v>
          </cell>
          <cell r="E404" t="str">
            <v>문양거푸집(합판4회+</v>
          </cell>
          <cell r="F404" t="str">
            <v>문양스치로폴(0∼7M)</v>
          </cell>
          <cell r="G404" t="str">
            <v>㎡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834654</v>
          </cell>
          <cell r="I405">
            <v>0</v>
          </cell>
        </row>
        <row r="406">
          <cell r="A406" t="str">
            <v>D00323</v>
          </cell>
          <cell r="B406">
            <v>655</v>
          </cell>
          <cell r="C406" t="str">
            <v>3.03</v>
          </cell>
          <cell r="D406">
            <v>834655</v>
          </cell>
          <cell r="E406" t="str">
            <v>강관비계</v>
          </cell>
          <cell r="F406" t="str">
            <v>(0∼30 M)</v>
          </cell>
          <cell r="G406" t="str">
            <v>㎡</v>
          </cell>
          <cell r="I406">
            <v>0</v>
          </cell>
        </row>
        <row r="407">
          <cell r="A407" t="str">
            <v>T2</v>
          </cell>
          <cell r="B407">
            <v>410</v>
          </cell>
          <cell r="C407" t="str">
            <v>3.04</v>
          </cell>
          <cell r="D407">
            <v>834719</v>
          </cell>
          <cell r="E407" t="str">
            <v>동 바 리</v>
          </cell>
          <cell r="I407">
            <v>0</v>
          </cell>
        </row>
        <row r="408">
          <cell r="A408" t="str">
            <v>D00327</v>
          </cell>
          <cell r="B408">
            <v>346</v>
          </cell>
          <cell r="C408" t="str">
            <v>a</v>
          </cell>
          <cell r="D408">
            <v>834747</v>
          </cell>
          <cell r="E408" t="str">
            <v>동바리공</v>
          </cell>
          <cell r="F408" t="str">
            <v>(목재 4 회)</v>
          </cell>
          <cell r="G408" t="str">
            <v>공㎥</v>
          </cell>
          <cell r="I408">
            <v>0</v>
          </cell>
        </row>
        <row r="409">
          <cell r="A409" t="str">
            <v>D00334</v>
          </cell>
          <cell r="B409">
            <v>138</v>
          </cell>
          <cell r="C409" t="str">
            <v>b</v>
          </cell>
          <cell r="D409">
            <v>834775</v>
          </cell>
          <cell r="E409" t="str">
            <v>강관동바리</v>
          </cell>
          <cell r="F409" t="str">
            <v>(교량용)</v>
          </cell>
          <cell r="G409" t="str">
            <v>공㎥</v>
          </cell>
          <cell r="I409">
            <v>0</v>
          </cell>
        </row>
        <row r="410">
          <cell r="A410" t="str">
            <v>D01129</v>
          </cell>
          <cell r="B410">
            <v>34</v>
          </cell>
          <cell r="C410" t="str">
            <v>c</v>
          </cell>
          <cell r="D410">
            <v>834779</v>
          </cell>
          <cell r="E410" t="str">
            <v>수평보강재(교량용)</v>
          </cell>
          <cell r="F410" t="str">
            <v>(강관동바리)</v>
          </cell>
          <cell r="G410" t="str">
            <v>㎡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834781</v>
          </cell>
          <cell r="I411">
            <v>0</v>
          </cell>
        </row>
        <row r="412">
          <cell r="A412" t="str">
            <v>T2</v>
          </cell>
          <cell r="B412">
            <v>414</v>
          </cell>
          <cell r="C412" t="str">
            <v>3.05</v>
          </cell>
          <cell r="D412">
            <v>834903</v>
          </cell>
          <cell r="E412" t="str">
            <v>철근가공조립</v>
          </cell>
          <cell r="I412">
            <v>0</v>
          </cell>
        </row>
        <row r="413">
          <cell r="A413" t="str">
            <v>D00271</v>
          </cell>
          <cell r="B413">
            <v>6.6219999999999999</v>
          </cell>
          <cell r="C413" t="str">
            <v>a</v>
          </cell>
          <cell r="D413">
            <v>834905</v>
          </cell>
          <cell r="E413" t="str">
            <v>철근가공조립</v>
          </cell>
          <cell r="F413" t="str">
            <v>(보 통)</v>
          </cell>
          <cell r="G413" t="str">
            <v>Ton</v>
          </cell>
          <cell r="I413">
            <v>0</v>
          </cell>
        </row>
        <row r="414">
          <cell r="A414" t="str">
            <v>D00272</v>
          </cell>
          <cell r="B414">
            <v>75.465000000000003</v>
          </cell>
          <cell r="C414" t="str">
            <v>b</v>
          </cell>
          <cell r="D414">
            <v>834907</v>
          </cell>
          <cell r="E414" t="str">
            <v>철근가공조립</v>
          </cell>
          <cell r="F414" t="str">
            <v>(복 잡)</v>
          </cell>
          <cell r="G414" t="str">
            <v>Ton</v>
          </cell>
          <cell r="I414">
            <v>0</v>
          </cell>
        </row>
        <row r="415">
          <cell r="A415" t="str">
            <v>E2</v>
          </cell>
          <cell r="B415">
            <v>0</v>
          </cell>
          <cell r="C415" t="str">
            <v>계</v>
          </cell>
          <cell r="D415">
            <v>834910</v>
          </cell>
          <cell r="I415">
            <v>0</v>
          </cell>
        </row>
        <row r="416">
          <cell r="A416" t="str">
            <v>T2</v>
          </cell>
          <cell r="B416">
            <v>419</v>
          </cell>
          <cell r="C416" t="str">
            <v>3.06</v>
          </cell>
          <cell r="D416">
            <v>834911</v>
          </cell>
          <cell r="E416" t="str">
            <v>콘크리트타설</v>
          </cell>
          <cell r="I416">
            <v>0</v>
          </cell>
        </row>
        <row r="417">
          <cell r="A417" t="str">
            <v>D00237</v>
          </cell>
          <cell r="B417">
            <v>572</v>
          </cell>
          <cell r="C417" t="str">
            <v>a</v>
          </cell>
          <cell r="D417">
            <v>834975</v>
          </cell>
          <cell r="E417" t="str">
            <v>콘크리트타설</v>
          </cell>
          <cell r="F417" t="str">
            <v>(철근 펌프카)</v>
          </cell>
          <cell r="G417" t="str">
            <v>㎥</v>
          </cell>
          <cell r="I417">
            <v>0</v>
          </cell>
        </row>
        <row r="418">
          <cell r="A418" t="str">
            <v>D00238</v>
          </cell>
          <cell r="B418">
            <v>183</v>
          </cell>
          <cell r="C418" t="str">
            <v>b</v>
          </cell>
          <cell r="D418">
            <v>834991</v>
          </cell>
          <cell r="E418" t="str">
            <v>콘크리트타설</v>
          </cell>
          <cell r="F418" t="str">
            <v>(무근 펌프카)</v>
          </cell>
          <cell r="G418" t="str">
            <v>㎥</v>
          </cell>
          <cell r="I418">
            <v>0</v>
          </cell>
        </row>
        <row r="419">
          <cell r="A419" t="str">
            <v>D00231</v>
          </cell>
          <cell r="B419">
            <v>9</v>
          </cell>
          <cell r="C419" t="str">
            <v>c</v>
          </cell>
          <cell r="D419">
            <v>835007</v>
          </cell>
          <cell r="E419" t="str">
            <v>콘크리트타설</v>
          </cell>
          <cell r="F419" t="str">
            <v>(무근 VIB 제외)</v>
          </cell>
          <cell r="G419" t="str">
            <v>㎥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835039</v>
          </cell>
          <cell r="I420">
            <v>0</v>
          </cell>
        </row>
        <row r="421">
          <cell r="A421" t="str">
            <v>T2</v>
          </cell>
          <cell r="B421">
            <v>423</v>
          </cell>
          <cell r="C421" t="str">
            <v>3.07</v>
          </cell>
          <cell r="D421">
            <v>835047</v>
          </cell>
          <cell r="E421" t="str">
            <v>표 면 처 리</v>
          </cell>
          <cell r="I421">
            <v>0</v>
          </cell>
        </row>
        <row r="422">
          <cell r="A422" t="str">
            <v>D00537</v>
          </cell>
          <cell r="B422">
            <v>267</v>
          </cell>
          <cell r="C422" t="str">
            <v>a</v>
          </cell>
          <cell r="D422">
            <v>835051</v>
          </cell>
          <cell r="E422" t="str">
            <v>슬래브양생</v>
          </cell>
          <cell r="F422" t="str">
            <v>(양생제)</v>
          </cell>
          <cell r="G422" t="str">
            <v>㎡</v>
          </cell>
          <cell r="I422">
            <v>0</v>
          </cell>
        </row>
        <row r="423">
          <cell r="A423" t="str">
            <v>D00539</v>
          </cell>
          <cell r="B423">
            <v>240</v>
          </cell>
          <cell r="C423" t="str">
            <v>b</v>
          </cell>
          <cell r="D423">
            <v>835053</v>
          </cell>
          <cell r="E423" t="str">
            <v>슬래브면고르기</v>
          </cell>
          <cell r="F423" t="str">
            <v>(데크 피니샤)</v>
          </cell>
          <cell r="G423" t="str">
            <v>㎡</v>
          </cell>
          <cell r="I423">
            <v>0</v>
          </cell>
        </row>
        <row r="424">
          <cell r="A424" t="str">
            <v>E2</v>
          </cell>
          <cell r="B424">
            <v>0</v>
          </cell>
          <cell r="C424" t="str">
            <v>계</v>
          </cell>
          <cell r="D424">
            <v>835054</v>
          </cell>
          <cell r="I424">
            <v>0</v>
          </cell>
        </row>
        <row r="425">
          <cell r="A425" t="str">
            <v>T2</v>
          </cell>
          <cell r="B425">
            <v>429</v>
          </cell>
          <cell r="C425" t="str">
            <v>3.08</v>
          </cell>
          <cell r="D425">
            <v>835182</v>
          </cell>
          <cell r="E425" t="str">
            <v>교좌장치</v>
          </cell>
          <cell r="I425">
            <v>0</v>
          </cell>
        </row>
        <row r="426">
          <cell r="A426" t="str">
            <v>D00545</v>
          </cell>
          <cell r="B426">
            <v>1</v>
          </cell>
          <cell r="C426" t="str">
            <v>a</v>
          </cell>
          <cell r="D426">
            <v>835278</v>
          </cell>
          <cell r="E426" t="str">
            <v>교좌장치</v>
          </cell>
          <cell r="F426" t="str">
            <v>(고정단 135 Ton)</v>
          </cell>
          <cell r="G426" t="str">
            <v>EA</v>
          </cell>
          <cell r="I426">
            <v>0</v>
          </cell>
        </row>
        <row r="427">
          <cell r="A427" t="str">
            <v>D00549</v>
          </cell>
          <cell r="B427">
            <v>3</v>
          </cell>
          <cell r="C427" t="str">
            <v>b</v>
          </cell>
          <cell r="D427">
            <v>835326</v>
          </cell>
          <cell r="E427" t="str">
            <v>교좌장치</v>
          </cell>
          <cell r="F427" t="str">
            <v>(횡방향가동단135Ton)</v>
          </cell>
          <cell r="G427" t="str">
            <v>EA</v>
          </cell>
          <cell r="I427">
            <v>0</v>
          </cell>
        </row>
        <row r="428">
          <cell r="A428" t="str">
            <v>D00548</v>
          </cell>
          <cell r="B428">
            <v>1</v>
          </cell>
          <cell r="C428" t="str">
            <v>c</v>
          </cell>
          <cell r="D428">
            <v>835350</v>
          </cell>
          <cell r="E428" t="str">
            <v>교좌장치</v>
          </cell>
          <cell r="F428" t="str">
            <v>(종방향가동단135Ton)</v>
          </cell>
          <cell r="G428" t="str">
            <v>EA</v>
          </cell>
          <cell r="I428">
            <v>0</v>
          </cell>
        </row>
        <row r="429">
          <cell r="A429" t="str">
            <v>D00547</v>
          </cell>
          <cell r="B429">
            <v>3</v>
          </cell>
          <cell r="C429" t="str">
            <v>d</v>
          </cell>
          <cell r="D429">
            <v>835362</v>
          </cell>
          <cell r="E429" t="str">
            <v>교좌장치</v>
          </cell>
          <cell r="F429" t="str">
            <v>(양방향가동단135Ton)</v>
          </cell>
          <cell r="G429" t="str">
            <v>EA</v>
          </cell>
          <cell r="I429">
            <v>0</v>
          </cell>
        </row>
        <row r="430">
          <cell r="A430" t="str">
            <v>E2</v>
          </cell>
          <cell r="B430">
            <v>0</v>
          </cell>
          <cell r="C430" t="str">
            <v>계</v>
          </cell>
          <cell r="D430">
            <v>835368</v>
          </cell>
          <cell r="I430">
            <v>0</v>
          </cell>
        </row>
        <row r="431">
          <cell r="A431" t="str">
            <v>T2</v>
          </cell>
          <cell r="B431">
            <v>434</v>
          </cell>
          <cell r="C431" t="str">
            <v>3.09</v>
          </cell>
          <cell r="D431">
            <v>835496</v>
          </cell>
          <cell r="E431" t="str">
            <v>P.S.C BEAM</v>
          </cell>
          <cell r="I431">
            <v>0</v>
          </cell>
        </row>
        <row r="432">
          <cell r="A432" t="str">
            <v>D00619</v>
          </cell>
          <cell r="B432">
            <v>4</v>
          </cell>
          <cell r="C432" t="str">
            <v>a</v>
          </cell>
          <cell r="D432">
            <v>835560</v>
          </cell>
          <cell r="E432" t="str">
            <v>P.S.C BEAM 제작</v>
          </cell>
          <cell r="F432" t="str">
            <v>(L=30 M)</v>
          </cell>
          <cell r="G432" t="str">
            <v>본</v>
          </cell>
          <cell r="I432">
            <v>0</v>
          </cell>
        </row>
        <row r="433">
          <cell r="A433" t="str">
            <v>D00606</v>
          </cell>
          <cell r="B433">
            <v>4</v>
          </cell>
          <cell r="C433" t="str">
            <v>b</v>
          </cell>
          <cell r="D433">
            <v>835624</v>
          </cell>
          <cell r="E433" t="str">
            <v>P.S.C 빔 운반및설치</v>
          </cell>
          <cell r="F433" t="str">
            <v>(L=30 M)</v>
          </cell>
          <cell r="G433" t="str">
            <v>EA</v>
          </cell>
          <cell r="I433">
            <v>0</v>
          </cell>
        </row>
        <row r="434">
          <cell r="A434" t="str">
            <v>D01130</v>
          </cell>
          <cell r="B434">
            <v>4</v>
          </cell>
          <cell r="C434" t="str">
            <v>c</v>
          </cell>
          <cell r="D434">
            <v>835688</v>
          </cell>
          <cell r="E434" t="str">
            <v>P.S.C빔 전도방지시설</v>
          </cell>
          <cell r="G434" t="str">
            <v>본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835720</v>
          </cell>
          <cell r="I435">
            <v>0</v>
          </cell>
        </row>
        <row r="436">
          <cell r="A436" t="str">
            <v>T2</v>
          </cell>
          <cell r="B436">
            <v>438</v>
          </cell>
          <cell r="C436" t="str">
            <v>3.10</v>
          </cell>
          <cell r="D436">
            <v>835784</v>
          </cell>
          <cell r="E436" t="str">
            <v>신축이음장치</v>
          </cell>
          <cell r="I436">
            <v>0</v>
          </cell>
        </row>
        <row r="437">
          <cell r="A437" t="str">
            <v>D03819</v>
          </cell>
          <cell r="B437">
            <v>8</v>
          </cell>
          <cell r="C437" t="str">
            <v>a</v>
          </cell>
          <cell r="D437">
            <v>835800</v>
          </cell>
          <cell r="E437" t="str">
            <v>신축이음장치</v>
          </cell>
          <cell r="F437" t="str">
            <v>(Rail-No 80)</v>
          </cell>
          <cell r="G437" t="str">
            <v>M</v>
          </cell>
          <cell r="I437">
            <v>0</v>
          </cell>
        </row>
        <row r="438">
          <cell r="A438" t="str">
            <v>D01313</v>
          </cell>
          <cell r="B438">
            <v>8</v>
          </cell>
          <cell r="C438" t="str">
            <v>b</v>
          </cell>
          <cell r="D438">
            <v>835816</v>
          </cell>
          <cell r="E438" t="str">
            <v>신축이음장치</v>
          </cell>
          <cell r="F438" t="str">
            <v>(Rail-No100)</v>
          </cell>
          <cell r="G438" t="str">
            <v>M</v>
          </cell>
          <cell r="I438">
            <v>0</v>
          </cell>
        </row>
        <row r="439">
          <cell r="A439" t="str">
            <v>E2</v>
          </cell>
          <cell r="B439">
            <v>0</v>
          </cell>
          <cell r="C439" t="str">
            <v>계</v>
          </cell>
          <cell r="D439">
            <v>835848</v>
          </cell>
          <cell r="I439">
            <v>0</v>
          </cell>
        </row>
        <row r="440">
          <cell r="A440" t="str">
            <v>D00535</v>
          </cell>
          <cell r="B440">
            <v>240</v>
          </cell>
          <cell r="C440" t="str">
            <v>3.11</v>
          </cell>
          <cell r="D440">
            <v>835976</v>
          </cell>
          <cell r="E440" t="str">
            <v>교면방수</v>
          </cell>
          <cell r="F440" t="str">
            <v>(도막식)</v>
          </cell>
          <cell r="G440" t="str">
            <v>㎡</v>
          </cell>
          <cell r="I440">
            <v>0</v>
          </cell>
        </row>
        <row r="441">
          <cell r="A441" t="str">
            <v>T2</v>
          </cell>
          <cell r="B441">
            <v>445</v>
          </cell>
          <cell r="C441" t="str">
            <v>3.12</v>
          </cell>
          <cell r="D441">
            <v>836040</v>
          </cell>
          <cell r="E441" t="str">
            <v>접속슬래브 접합공</v>
          </cell>
          <cell r="I441">
            <v>0</v>
          </cell>
        </row>
        <row r="442">
          <cell r="A442" t="str">
            <v>D01067</v>
          </cell>
          <cell r="B442">
            <v>36</v>
          </cell>
          <cell r="C442" t="str">
            <v>a</v>
          </cell>
          <cell r="D442">
            <v>836072</v>
          </cell>
          <cell r="E442" t="str">
            <v>다웰바 설치</v>
          </cell>
          <cell r="F442" t="str">
            <v>(D=25 m/m, L=500)</v>
          </cell>
          <cell r="G442" t="str">
            <v>EA</v>
          </cell>
          <cell r="I442">
            <v>0</v>
          </cell>
        </row>
        <row r="443">
          <cell r="A443" t="str">
            <v>D01190</v>
          </cell>
          <cell r="B443">
            <v>10</v>
          </cell>
          <cell r="C443" t="str">
            <v>b</v>
          </cell>
          <cell r="D443">
            <v>836104</v>
          </cell>
          <cell r="E443" t="str">
            <v>다웰-켑 설치</v>
          </cell>
          <cell r="F443" t="str">
            <v>(Φ60 m/m)</v>
          </cell>
          <cell r="G443" t="str">
            <v>M</v>
          </cell>
          <cell r="I443">
            <v>0</v>
          </cell>
        </row>
        <row r="444">
          <cell r="A444" t="str">
            <v>D00540</v>
          </cell>
          <cell r="B444">
            <v>36</v>
          </cell>
          <cell r="C444" t="str">
            <v>c</v>
          </cell>
          <cell r="D444">
            <v>836106</v>
          </cell>
          <cell r="E444" t="str">
            <v>경질고무판</v>
          </cell>
          <cell r="F444" t="str">
            <v>(150x150)</v>
          </cell>
          <cell r="G444" t="str">
            <v>EA</v>
          </cell>
          <cell r="I444">
            <v>0</v>
          </cell>
        </row>
        <row r="445">
          <cell r="A445" t="str">
            <v>D00566</v>
          </cell>
          <cell r="B445">
            <v>6</v>
          </cell>
          <cell r="C445" t="str">
            <v>d</v>
          </cell>
          <cell r="D445">
            <v>836107</v>
          </cell>
          <cell r="E445" t="str">
            <v>타르페이퍼 설치</v>
          </cell>
          <cell r="F445" t="str">
            <v>(5 겹)</v>
          </cell>
          <cell r="G445" t="str">
            <v>㎡</v>
          </cell>
          <cell r="I445">
            <v>0</v>
          </cell>
        </row>
        <row r="446">
          <cell r="A446" t="str">
            <v>E2</v>
          </cell>
          <cell r="B446">
            <v>0</v>
          </cell>
          <cell r="C446" t="str">
            <v>계</v>
          </cell>
          <cell r="D446">
            <v>836139</v>
          </cell>
          <cell r="I446">
            <v>0</v>
          </cell>
        </row>
        <row r="447">
          <cell r="A447" t="str">
            <v>T2</v>
          </cell>
          <cell r="B447">
            <v>449</v>
          </cell>
          <cell r="C447" t="str">
            <v>3.13</v>
          </cell>
          <cell r="D447">
            <v>836172</v>
          </cell>
          <cell r="E447" t="str">
            <v>무수축 콘크리트</v>
          </cell>
          <cell r="I447">
            <v>0</v>
          </cell>
        </row>
        <row r="448">
          <cell r="A448" t="str">
            <v>D00567</v>
          </cell>
          <cell r="B448">
            <v>0.377</v>
          </cell>
          <cell r="C448" t="str">
            <v>a</v>
          </cell>
          <cell r="D448">
            <v>836188</v>
          </cell>
          <cell r="E448" t="str">
            <v>무수축몰탈</v>
          </cell>
          <cell r="F448" t="str">
            <v>(1:1)</v>
          </cell>
          <cell r="G448" t="str">
            <v>㎥</v>
          </cell>
          <cell r="I448">
            <v>0</v>
          </cell>
        </row>
        <row r="449">
          <cell r="A449" t="str">
            <v>D00568</v>
          </cell>
          <cell r="B449">
            <v>3.04</v>
          </cell>
          <cell r="C449" t="str">
            <v>b</v>
          </cell>
          <cell r="D449">
            <v>836196</v>
          </cell>
          <cell r="E449" t="str">
            <v>무수축콘크리트</v>
          </cell>
          <cell r="G449" t="str">
            <v>㎥</v>
          </cell>
          <cell r="I449">
            <v>0</v>
          </cell>
        </row>
        <row r="450">
          <cell r="A450" t="str">
            <v>E2</v>
          </cell>
          <cell r="B450">
            <v>0</v>
          </cell>
          <cell r="C450" t="str">
            <v>계</v>
          </cell>
          <cell r="D450">
            <v>836200</v>
          </cell>
          <cell r="I450">
            <v>0</v>
          </cell>
        </row>
        <row r="451">
          <cell r="A451" t="str">
            <v>T2</v>
          </cell>
          <cell r="B451">
            <v>453</v>
          </cell>
          <cell r="C451" t="str">
            <v>3.14</v>
          </cell>
          <cell r="D451">
            <v>836202</v>
          </cell>
          <cell r="E451" t="str">
            <v>스치로폴 설치</v>
          </cell>
          <cell r="I451">
            <v>0</v>
          </cell>
        </row>
        <row r="452">
          <cell r="A452" t="str">
            <v>D00853</v>
          </cell>
          <cell r="B452">
            <v>3</v>
          </cell>
          <cell r="C452" t="str">
            <v>a</v>
          </cell>
          <cell r="D452">
            <v>836460</v>
          </cell>
          <cell r="E452" t="str">
            <v>스치로폴설치</v>
          </cell>
          <cell r="F452" t="str">
            <v>(T=10 m/m)</v>
          </cell>
          <cell r="G452" t="str">
            <v>㎡</v>
          </cell>
          <cell r="I452">
            <v>0</v>
          </cell>
        </row>
        <row r="453">
          <cell r="A453" t="str">
            <v>D00532</v>
          </cell>
          <cell r="B453">
            <v>15</v>
          </cell>
          <cell r="C453" t="str">
            <v>b</v>
          </cell>
          <cell r="D453">
            <v>836588</v>
          </cell>
          <cell r="E453" t="str">
            <v>스치로폴설치</v>
          </cell>
          <cell r="F453" t="str">
            <v>(T=20 m/m)</v>
          </cell>
          <cell r="G453" t="str">
            <v>㎡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836589</v>
          </cell>
          <cell r="I454">
            <v>0</v>
          </cell>
        </row>
        <row r="455">
          <cell r="A455" t="str">
            <v>T2</v>
          </cell>
          <cell r="B455">
            <v>459</v>
          </cell>
          <cell r="C455" t="str">
            <v>3.15</v>
          </cell>
          <cell r="D455">
            <v>836716</v>
          </cell>
          <cell r="E455" t="str">
            <v>배수시설</v>
          </cell>
          <cell r="I455">
            <v>0</v>
          </cell>
        </row>
        <row r="456">
          <cell r="A456" t="str">
            <v>D00572</v>
          </cell>
          <cell r="B456">
            <v>4</v>
          </cell>
          <cell r="C456" t="str">
            <v>a</v>
          </cell>
          <cell r="D456">
            <v>836717</v>
          </cell>
          <cell r="E456" t="str">
            <v>집 수 구</v>
          </cell>
          <cell r="G456" t="str">
            <v>EA</v>
          </cell>
          <cell r="I456">
            <v>0</v>
          </cell>
        </row>
        <row r="457">
          <cell r="A457" t="str">
            <v>D00573</v>
          </cell>
          <cell r="B457">
            <v>17</v>
          </cell>
          <cell r="C457" t="str">
            <v>b</v>
          </cell>
          <cell r="D457">
            <v>836718</v>
          </cell>
          <cell r="E457" t="str">
            <v>배 수 구</v>
          </cell>
          <cell r="F457" t="str">
            <v>(스테인레스관)</v>
          </cell>
          <cell r="G457" t="str">
            <v>M</v>
          </cell>
          <cell r="I457">
            <v>0</v>
          </cell>
        </row>
        <row r="458">
          <cell r="A458" t="str">
            <v>D00574</v>
          </cell>
          <cell r="B458">
            <v>10</v>
          </cell>
          <cell r="C458" t="str">
            <v>c</v>
          </cell>
          <cell r="D458">
            <v>836782</v>
          </cell>
          <cell r="E458" t="str">
            <v>부착시설(A)</v>
          </cell>
          <cell r="G458" t="str">
            <v>EA</v>
          </cell>
          <cell r="I458">
            <v>0</v>
          </cell>
        </row>
        <row r="459">
          <cell r="A459" t="str">
            <v>D00577</v>
          </cell>
          <cell r="B459">
            <v>15</v>
          </cell>
          <cell r="C459" t="str">
            <v>d</v>
          </cell>
          <cell r="D459">
            <v>836814</v>
          </cell>
          <cell r="E459" t="str">
            <v>도 수 로</v>
          </cell>
          <cell r="G459" t="str">
            <v>M</v>
          </cell>
          <cell r="I459">
            <v>0</v>
          </cell>
        </row>
        <row r="460">
          <cell r="A460" t="str">
            <v>E2</v>
          </cell>
          <cell r="B460">
            <v>0</v>
          </cell>
          <cell r="C460" t="str">
            <v>계</v>
          </cell>
          <cell r="D460">
            <v>836830</v>
          </cell>
          <cell r="I460">
            <v>0</v>
          </cell>
        </row>
        <row r="461">
          <cell r="A461" t="str">
            <v>T2</v>
          </cell>
          <cell r="B461">
            <v>463</v>
          </cell>
          <cell r="C461" t="str">
            <v>3.16</v>
          </cell>
          <cell r="D461">
            <v>836846</v>
          </cell>
          <cell r="E461" t="str">
            <v>스페이서설치</v>
          </cell>
          <cell r="I461">
            <v>0</v>
          </cell>
        </row>
        <row r="462">
          <cell r="A462" t="str">
            <v>D00588</v>
          </cell>
          <cell r="B462">
            <v>488</v>
          </cell>
          <cell r="C462" t="str">
            <v>a</v>
          </cell>
          <cell r="D462">
            <v>836862</v>
          </cell>
          <cell r="E462" t="str">
            <v>스페이서 설치</v>
          </cell>
          <cell r="F462" t="str">
            <v>(슬라브및기초용)</v>
          </cell>
          <cell r="G462" t="str">
            <v>㎡</v>
          </cell>
          <cell r="I462">
            <v>0</v>
          </cell>
        </row>
        <row r="463">
          <cell r="A463" t="str">
            <v>D01070</v>
          </cell>
          <cell r="B463">
            <v>110</v>
          </cell>
          <cell r="C463" t="str">
            <v>b</v>
          </cell>
          <cell r="D463">
            <v>836870</v>
          </cell>
          <cell r="E463" t="str">
            <v>스페이서 설치</v>
          </cell>
          <cell r="F463" t="str">
            <v>(벽체용)</v>
          </cell>
          <cell r="G463" t="str">
            <v>㎡</v>
          </cell>
          <cell r="I463">
            <v>0</v>
          </cell>
        </row>
        <row r="464">
          <cell r="A464" t="str">
            <v>E2</v>
          </cell>
          <cell r="B464">
            <v>0</v>
          </cell>
          <cell r="C464" t="str">
            <v>계</v>
          </cell>
          <cell r="D464">
            <v>836874</v>
          </cell>
          <cell r="I464">
            <v>0</v>
          </cell>
        </row>
        <row r="465">
          <cell r="A465" t="str">
            <v>T2</v>
          </cell>
          <cell r="B465">
            <v>468</v>
          </cell>
          <cell r="C465" t="str">
            <v>3.17</v>
          </cell>
          <cell r="D465">
            <v>836892</v>
          </cell>
          <cell r="E465" t="str">
            <v>교명판 설명판</v>
          </cell>
          <cell r="I465">
            <v>0</v>
          </cell>
        </row>
        <row r="466">
          <cell r="A466" t="str">
            <v>D00581</v>
          </cell>
          <cell r="B466">
            <v>4</v>
          </cell>
          <cell r="C466" t="str">
            <v>a</v>
          </cell>
          <cell r="D466">
            <v>836893</v>
          </cell>
          <cell r="E466" t="str">
            <v>교 명 주</v>
          </cell>
          <cell r="F466" t="str">
            <v>(소형,화강석)</v>
          </cell>
          <cell r="G466" t="str">
            <v>기</v>
          </cell>
          <cell r="I466">
            <v>0</v>
          </cell>
        </row>
        <row r="467">
          <cell r="A467" t="str">
            <v>D00583</v>
          </cell>
          <cell r="B467">
            <v>2</v>
          </cell>
          <cell r="C467" t="str">
            <v>b</v>
          </cell>
          <cell r="D467">
            <v>836894</v>
          </cell>
          <cell r="E467" t="str">
            <v>교 명 판(황동주물)</v>
          </cell>
          <cell r="F467" t="str">
            <v>(450x200x10)</v>
          </cell>
          <cell r="G467" t="str">
            <v>EA</v>
          </cell>
          <cell r="I467">
            <v>0</v>
          </cell>
        </row>
        <row r="468">
          <cell r="A468" t="str">
            <v>D00584</v>
          </cell>
          <cell r="B468">
            <v>2</v>
          </cell>
          <cell r="C468" t="str">
            <v>c</v>
          </cell>
          <cell r="D468">
            <v>836958</v>
          </cell>
          <cell r="E468" t="str">
            <v>설 명 판(황동주물)</v>
          </cell>
          <cell r="F468" t="str">
            <v>(500x300x10)</v>
          </cell>
          <cell r="G468" t="str">
            <v>EA</v>
          </cell>
          <cell r="I468">
            <v>0</v>
          </cell>
        </row>
        <row r="469">
          <cell r="A469" t="str">
            <v>E2</v>
          </cell>
          <cell r="B469">
            <v>0</v>
          </cell>
          <cell r="C469" t="str">
            <v>계</v>
          </cell>
          <cell r="D469">
            <v>836990</v>
          </cell>
          <cell r="I469">
            <v>0</v>
          </cell>
        </row>
        <row r="470">
          <cell r="A470" t="str">
            <v>D00594</v>
          </cell>
          <cell r="B470">
            <v>1</v>
          </cell>
          <cell r="C470" t="str">
            <v>3.18</v>
          </cell>
          <cell r="D470">
            <v>836998</v>
          </cell>
          <cell r="E470" t="str">
            <v>측량기준점 설치</v>
          </cell>
          <cell r="F470" t="str">
            <v>(황동주물)</v>
          </cell>
          <cell r="G470" t="str">
            <v>EA</v>
          </cell>
          <cell r="I470">
            <v>0</v>
          </cell>
        </row>
        <row r="471">
          <cell r="A471" t="str">
            <v>D01224</v>
          </cell>
          <cell r="B471">
            <v>21</v>
          </cell>
          <cell r="C471" t="str">
            <v>3.19</v>
          </cell>
          <cell r="D471">
            <v>837426</v>
          </cell>
          <cell r="E471" t="str">
            <v>폴리우레탄실란트채움</v>
          </cell>
          <cell r="F471" t="str">
            <v>(25x10)</v>
          </cell>
          <cell r="G471" t="str">
            <v>M</v>
          </cell>
          <cell r="I471">
            <v>0</v>
          </cell>
        </row>
        <row r="472">
          <cell r="A472" t="str">
            <v>D01308</v>
          </cell>
          <cell r="B472">
            <v>111</v>
          </cell>
          <cell r="C472" t="str">
            <v>3.20</v>
          </cell>
          <cell r="D472">
            <v>837438</v>
          </cell>
          <cell r="E472" t="str">
            <v>강섬유보강재</v>
          </cell>
          <cell r="F472" t="str">
            <v>(900 g/㎥)</v>
          </cell>
          <cell r="G472" t="str">
            <v>㎥</v>
          </cell>
          <cell r="I472">
            <v>0</v>
          </cell>
        </row>
        <row r="473">
          <cell r="A473" t="str">
            <v>D01309</v>
          </cell>
          <cell r="B473">
            <v>16</v>
          </cell>
          <cell r="C473" t="str">
            <v>3.21</v>
          </cell>
          <cell r="D473">
            <v>837934</v>
          </cell>
          <cell r="E473" t="str">
            <v>모래주머니</v>
          </cell>
          <cell r="G473" t="str">
            <v>EA</v>
          </cell>
          <cell r="I473">
            <v>0</v>
          </cell>
        </row>
        <row r="474">
          <cell r="A474" t="str">
            <v>D00911</v>
          </cell>
          <cell r="B474">
            <v>82</v>
          </cell>
          <cell r="C474" t="str">
            <v>3.22</v>
          </cell>
          <cell r="D474">
            <v>990931</v>
          </cell>
          <cell r="E474" t="str">
            <v>방 호 벽</v>
          </cell>
          <cell r="F474" t="str">
            <v>(육교용)</v>
          </cell>
          <cell r="G474" t="str">
            <v>M</v>
          </cell>
          <cell r="I474">
            <v>0</v>
          </cell>
        </row>
        <row r="475">
          <cell r="A475" t="str">
            <v>D00791</v>
          </cell>
          <cell r="B475">
            <v>8</v>
          </cell>
          <cell r="C475" t="str">
            <v>3.23</v>
          </cell>
          <cell r="D475">
            <v>1067429</v>
          </cell>
          <cell r="E475" t="str">
            <v>교좌장치표지판</v>
          </cell>
          <cell r="G475" t="str">
            <v>EA</v>
          </cell>
          <cell r="I475">
            <v>0</v>
          </cell>
        </row>
        <row r="476">
          <cell r="A476" t="str">
            <v>D00817</v>
          </cell>
          <cell r="B476">
            <v>3.5999999999999997E-2</v>
          </cell>
          <cell r="C476" t="str">
            <v>3.24</v>
          </cell>
          <cell r="D476">
            <v>1105678</v>
          </cell>
          <cell r="E476" t="str">
            <v>아스팔트 채움</v>
          </cell>
          <cell r="F476" t="str">
            <v>(브론아스팔트)</v>
          </cell>
          <cell r="G476" t="str">
            <v>㎥</v>
          </cell>
          <cell r="I476">
            <v>0</v>
          </cell>
        </row>
        <row r="477">
          <cell r="A477" t="str">
            <v>D03871</v>
          </cell>
          <cell r="B477">
            <v>6</v>
          </cell>
          <cell r="C477" t="str">
            <v>3.25</v>
          </cell>
          <cell r="D477">
            <v>1124803</v>
          </cell>
          <cell r="E477" t="str">
            <v>평판재하시험</v>
          </cell>
          <cell r="G477" t="str">
            <v>개소</v>
          </cell>
          <cell r="I477">
            <v>0</v>
          </cell>
        </row>
        <row r="478">
          <cell r="A478" t="str">
            <v>E3</v>
          </cell>
          <cell r="B478">
            <v>0</v>
          </cell>
          <cell r="C478" t="str">
            <v>합계</v>
          </cell>
          <cell r="D478">
            <v>1143927</v>
          </cell>
          <cell r="I478">
            <v>0</v>
          </cell>
        </row>
        <row r="479">
          <cell r="A479" t="str">
            <v>T3</v>
          </cell>
          <cell r="B479">
            <v>588</v>
          </cell>
          <cell r="C479" t="str">
            <v>3.C</v>
          </cell>
          <cell r="D479">
            <v>1144055</v>
          </cell>
          <cell r="E479" t="str">
            <v>마    온    교</v>
          </cell>
          <cell r="F479" t="str">
            <v>PRE-FLEX BEAM</v>
          </cell>
          <cell r="I479">
            <v>0</v>
          </cell>
        </row>
        <row r="480">
          <cell r="A480" t="str">
            <v>T2</v>
          </cell>
          <cell r="B480">
            <v>488</v>
          </cell>
          <cell r="C480" t="str">
            <v>3.01</v>
          </cell>
          <cell r="D480">
            <v>1144183</v>
          </cell>
          <cell r="E480" t="str">
            <v>토          공</v>
          </cell>
          <cell r="I480">
            <v>0</v>
          </cell>
        </row>
        <row r="481">
          <cell r="A481" t="str">
            <v>D00096</v>
          </cell>
          <cell r="B481">
            <v>656</v>
          </cell>
          <cell r="C481" t="str">
            <v>a</v>
          </cell>
          <cell r="D481">
            <v>1297480</v>
          </cell>
          <cell r="E481" t="str">
            <v>구조물터파기</v>
          </cell>
          <cell r="F481" t="str">
            <v>(육상토사 0∼2 M)</v>
          </cell>
          <cell r="G481" t="str">
            <v>㎥</v>
          </cell>
          <cell r="I481">
            <v>0</v>
          </cell>
        </row>
        <row r="482">
          <cell r="A482" t="str">
            <v>D00097</v>
          </cell>
          <cell r="B482">
            <v>178</v>
          </cell>
          <cell r="C482" t="str">
            <v>b</v>
          </cell>
          <cell r="D482">
            <v>1297816</v>
          </cell>
          <cell r="E482" t="str">
            <v>구조물터파기</v>
          </cell>
          <cell r="F482" t="str">
            <v>(육상토사 2∼4 M)</v>
          </cell>
          <cell r="G482" t="str">
            <v>㎥</v>
          </cell>
          <cell r="I482">
            <v>0</v>
          </cell>
        </row>
        <row r="483">
          <cell r="A483" t="str">
            <v>D00121</v>
          </cell>
          <cell r="B483">
            <v>285</v>
          </cell>
          <cell r="C483" t="str">
            <v>c</v>
          </cell>
          <cell r="D483">
            <v>1297900</v>
          </cell>
          <cell r="E483" t="str">
            <v>구조물터파기</v>
          </cell>
          <cell r="F483" t="str">
            <v>(육상풍화암 0∼1 M)</v>
          </cell>
          <cell r="G483" t="str">
            <v>㎥</v>
          </cell>
          <cell r="I483">
            <v>0</v>
          </cell>
        </row>
        <row r="484">
          <cell r="A484" t="str">
            <v>D00130</v>
          </cell>
          <cell r="B484">
            <v>317</v>
          </cell>
          <cell r="C484" t="str">
            <v>d</v>
          </cell>
          <cell r="D484">
            <v>1297984</v>
          </cell>
          <cell r="E484" t="str">
            <v>구조물터파기</v>
          </cell>
          <cell r="F484" t="str">
            <v>(육상풍화암 1∼2 M)</v>
          </cell>
          <cell r="G484" t="str">
            <v>㎥</v>
          </cell>
          <cell r="I484">
            <v>0</v>
          </cell>
        </row>
        <row r="485">
          <cell r="A485" t="str">
            <v>D00131</v>
          </cell>
          <cell r="B485">
            <v>38</v>
          </cell>
          <cell r="C485" t="str">
            <v>e</v>
          </cell>
          <cell r="D485">
            <v>1298068</v>
          </cell>
          <cell r="E485" t="str">
            <v>구조물터파기</v>
          </cell>
          <cell r="F485" t="str">
            <v>(육상풍화암 2∼3 M)</v>
          </cell>
          <cell r="G485" t="str">
            <v>㎥</v>
          </cell>
          <cell r="I485">
            <v>0</v>
          </cell>
        </row>
        <row r="486">
          <cell r="A486" t="str">
            <v>D03820</v>
          </cell>
          <cell r="B486">
            <v>84</v>
          </cell>
          <cell r="C486" t="str">
            <v>f</v>
          </cell>
          <cell r="D486">
            <v>1298110</v>
          </cell>
          <cell r="E486" t="str">
            <v>구조물터파기</v>
          </cell>
          <cell r="F486" t="str">
            <v>(육상풍화암 3∼4 M)</v>
          </cell>
          <cell r="G486" t="str">
            <v>㎥</v>
          </cell>
          <cell r="I486">
            <v>0</v>
          </cell>
        </row>
        <row r="487">
          <cell r="A487" t="str">
            <v>D00160</v>
          </cell>
          <cell r="B487">
            <v>1127</v>
          </cell>
          <cell r="C487" t="str">
            <v>g</v>
          </cell>
          <cell r="D487">
            <v>1298152</v>
          </cell>
          <cell r="E487" t="str">
            <v>되메우기및다짐</v>
          </cell>
          <cell r="F487" t="str">
            <v>(인력30%+백호우70%)</v>
          </cell>
          <cell r="G487" t="str">
            <v>㎥</v>
          </cell>
          <cell r="I487">
            <v>0</v>
          </cell>
        </row>
        <row r="488">
          <cell r="A488" t="str">
            <v>D00170</v>
          </cell>
          <cell r="B488">
            <v>1014</v>
          </cell>
          <cell r="C488" t="str">
            <v>h</v>
          </cell>
          <cell r="D488">
            <v>1298272</v>
          </cell>
          <cell r="E488" t="str">
            <v>뒷채움잡석</v>
          </cell>
          <cell r="F488" t="str">
            <v>(현장암유용)</v>
          </cell>
          <cell r="G488" t="str">
            <v>㎥</v>
          </cell>
          <cell r="I488">
            <v>0</v>
          </cell>
        </row>
        <row r="489">
          <cell r="A489" t="str">
            <v>E2</v>
          </cell>
          <cell r="B489">
            <v>0</v>
          </cell>
          <cell r="C489" t="str">
            <v>계</v>
          </cell>
          <cell r="D489">
            <v>1298392</v>
          </cell>
          <cell r="I489">
            <v>0</v>
          </cell>
        </row>
        <row r="490">
          <cell r="A490" t="str">
            <v>T2</v>
          </cell>
          <cell r="B490">
            <v>497</v>
          </cell>
          <cell r="C490" t="str">
            <v>3.02</v>
          </cell>
          <cell r="D490">
            <v>1298785</v>
          </cell>
          <cell r="E490" t="str">
            <v>강관파일공</v>
          </cell>
          <cell r="I490">
            <v>0</v>
          </cell>
        </row>
        <row r="491">
          <cell r="A491" t="str">
            <v>D00504</v>
          </cell>
          <cell r="B491">
            <v>480</v>
          </cell>
          <cell r="C491" t="str">
            <v>a</v>
          </cell>
          <cell r="D491">
            <v>1298913</v>
          </cell>
          <cell r="E491" t="str">
            <v>강관파일구입</v>
          </cell>
          <cell r="F491" t="str">
            <v>(Φ508.0m/mx9t)</v>
          </cell>
          <cell r="G491" t="str">
            <v>M</v>
          </cell>
          <cell r="I491">
            <v>0</v>
          </cell>
        </row>
        <row r="492">
          <cell r="A492" t="str">
            <v>D00512</v>
          </cell>
          <cell r="B492">
            <v>464</v>
          </cell>
          <cell r="C492" t="str">
            <v>b</v>
          </cell>
          <cell r="D492">
            <v>1298942</v>
          </cell>
          <cell r="E492" t="str">
            <v>강관파일항타(직항)</v>
          </cell>
          <cell r="F492" t="str">
            <v>Φ508(15 m 이하)</v>
          </cell>
          <cell r="G492" t="str">
            <v>M</v>
          </cell>
          <cell r="I492">
            <v>0</v>
          </cell>
        </row>
        <row r="493">
          <cell r="A493" t="str">
            <v>D03821</v>
          </cell>
          <cell r="B493">
            <v>300</v>
          </cell>
          <cell r="C493" t="str">
            <v>c</v>
          </cell>
          <cell r="D493">
            <v>1298945</v>
          </cell>
          <cell r="E493" t="str">
            <v>토사천공</v>
          </cell>
          <cell r="G493" t="str">
            <v>M</v>
          </cell>
          <cell r="I493">
            <v>0</v>
          </cell>
        </row>
        <row r="494">
          <cell r="A494" t="str">
            <v>D03822</v>
          </cell>
          <cell r="B494">
            <v>160</v>
          </cell>
          <cell r="C494" t="str">
            <v>d</v>
          </cell>
          <cell r="D494">
            <v>1298948</v>
          </cell>
          <cell r="E494" t="str">
            <v>풍화암천공</v>
          </cell>
          <cell r="G494" t="str">
            <v>M</v>
          </cell>
          <cell r="I494">
            <v>0</v>
          </cell>
        </row>
        <row r="495">
          <cell r="A495" t="str">
            <v>D00516</v>
          </cell>
          <cell r="B495">
            <v>80</v>
          </cell>
          <cell r="C495" t="str">
            <v>e</v>
          </cell>
          <cell r="D495">
            <v>1298953</v>
          </cell>
          <cell r="E495" t="str">
            <v>두부및선단보강</v>
          </cell>
          <cell r="F495" t="str">
            <v>(Φ508.0 m/m)천공</v>
          </cell>
          <cell r="G495" t="str">
            <v>EA</v>
          </cell>
          <cell r="I495">
            <v>0</v>
          </cell>
        </row>
        <row r="496">
          <cell r="A496" t="str">
            <v>D03829</v>
          </cell>
          <cell r="B496">
            <v>106</v>
          </cell>
          <cell r="C496" t="str">
            <v>f</v>
          </cell>
          <cell r="D496">
            <v>1298962</v>
          </cell>
          <cell r="E496" t="str">
            <v>주면고정액</v>
          </cell>
          <cell r="G496" t="str">
            <v>㎥</v>
          </cell>
          <cell r="I496">
            <v>0</v>
          </cell>
        </row>
        <row r="497">
          <cell r="A497" t="str">
            <v>D03830</v>
          </cell>
          <cell r="B497">
            <v>23</v>
          </cell>
          <cell r="C497" t="str">
            <v>g</v>
          </cell>
          <cell r="D497">
            <v>1298966</v>
          </cell>
          <cell r="E497" t="str">
            <v>선단고정액</v>
          </cell>
          <cell r="G497" t="str">
            <v>㎥</v>
          </cell>
          <cell r="I497">
            <v>0</v>
          </cell>
        </row>
        <row r="498">
          <cell r="A498" t="str">
            <v>E2</v>
          </cell>
          <cell r="B498">
            <v>0</v>
          </cell>
          <cell r="C498" t="str">
            <v>계</v>
          </cell>
          <cell r="D498">
            <v>1298970</v>
          </cell>
          <cell r="I498">
            <v>0</v>
          </cell>
        </row>
        <row r="499">
          <cell r="A499" t="str">
            <v>T2</v>
          </cell>
          <cell r="B499">
            <v>507</v>
          </cell>
          <cell r="C499" t="str">
            <v>3.03</v>
          </cell>
          <cell r="D499">
            <v>1299363</v>
          </cell>
          <cell r="E499" t="str">
            <v>거 푸 집</v>
          </cell>
          <cell r="I499">
            <v>0</v>
          </cell>
        </row>
        <row r="500">
          <cell r="A500" t="str">
            <v>D00276</v>
          </cell>
          <cell r="B500">
            <v>3452</v>
          </cell>
          <cell r="C500" t="str">
            <v>a</v>
          </cell>
          <cell r="D500">
            <v>1299364</v>
          </cell>
          <cell r="E500" t="str">
            <v>합판거푸집</v>
          </cell>
          <cell r="F500" t="str">
            <v>(3 회)</v>
          </cell>
          <cell r="G500" t="str">
            <v>㎡</v>
          </cell>
          <cell r="I500">
            <v>0</v>
          </cell>
        </row>
        <row r="501">
          <cell r="A501" t="str">
            <v>D00277</v>
          </cell>
          <cell r="B501">
            <v>306</v>
          </cell>
          <cell r="C501" t="str">
            <v>b</v>
          </cell>
          <cell r="D501">
            <v>1299428</v>
          </cell>
          <cell r="E501" t="str">
            <v>합판거푸집</v>
          </cell>
          <cell r="F501" t="str">
            <v>(3 회 7∼10 m)</v>
          </cell>
          <cell r="G501" t="str">
            <v>㎡</v>
          </cell>
          <cell r="I501">
            <v>0</v>
          </cell>
        </row>
        <row r="502">
          <cell r="A502" t="str">
            <v>D00280</v>
          </cell>
          <cell r="B502">
            <v>323</v>
          </cell>
          <cell r="C502" t="str">
            <v>c</v>
          </cell>
          <cell r="D502">
            <v>1299460</v>
          </cell>
          <cell r="E502" t="str">
            <v>합판거푸집</v>
          </cell>
          <cell r="F502" t="str">
            <v>(4 회)</v>
          </cell>
          <cell r="G502" t="str">
            <v>㎡</v>
          </cell>
          <cell r="I502">
            <v>0</v>
          </cell>
        </row>
        <row r="503">
          <cell r="A503" t="str">
            <v>D00282</v>
          </cell>
          <cell r="B503">
            <v>26</v>
          </cell>
          <cell r="C503" t="str">
            <v>d</v>
          </cell>
          <cell r="D503">
            <v>1299464</v>
          </cell>
          <cell r="E503" t="str">
            <v>합판거푸집</v>
          </cell>
          <cell r="F503" t="str">
            <v>(6 회)</v>
          </cell>
          <cell r="G503" t="str">
            <v>㎡</v>
          </cell>
          <cell r="I503">
            <v>0</v>
          </cell>
        </row>
        <row r="504">
          <cell r="A504" t="str">
            <v>D00265</v>
          </cell>
          <cell r="B504">
            <v>481</v>
          </cell>
          <cell r="C504" t="str">
            <v>e</v>
          </cell>
          <cell r="D504">
            <v>1299468</v>
          </cell>
          <cell r="E504" t="str">
            <v>문양거푸집(합판4회+</v>
          </cell>
          <cell r="F504" t="str">
            <v>문양스치로폴(0∼7M)</v>
          </cell>
          <cell r="G504" t="str">
            <v>㎡</v>
          </cell>
          <cell r="I504">
            <v>0</v>
          </cell>
        </row>
        <row r="505">
          <cell r="A505" t="str">
            <v>D01111</v>
          </cell>
          <cell r="B505">
            <v>50</v>
          </cell>
          <cell r="C505" t="str">
            <v>f</v>
          </cell>
          <cell r="D505">
            <v>1299472</v>
          </cell>
          <cell r="E505" t="str">
            <v>문양거푸집(합판4회+</v>
          </cell>
          <cell r="F505" t="str">
            <v>문양스치로폴(7∼10M)</v>
          </cell>
          <cell r="G505" t="str">
            <v>㎡</v>
          </cell>
          <cell r="I505">
            <v>0</v>
          </cell>
        </row>
        <row r="506">
          <cell r="A506" t="str">
            <v>D00306</v>
          </cell>
          <cell r="B506">
            <v>158</v>
          </cell>
          <cell r="C506" t="str">
            <v>g</v>
          </cell>
          <cell r="D506">
            <v>1299475</v>
          </cell>
          <cell r="E506" t="str">
            <v>원형거푸집</v>
          </cell>
          <cell r="F506" t="str">
            <v>(3 회 0∼7 m)</v>
          </cell>
          <cell r="G506" t="str">
            <v>㎡</v>
          </cell>
          <cell r="I506">
            <v>0</v>
          </cell>
        </row>
        <row r="507">
          <cell r="A507" t="str">
            <v>D00307</v>
          </cell>
          <cell r="B507">
            <v>13</v>
          </cell>
          <cell r="C507" t="str">
            <v>h</v>
          </cell>
          <cell r="D507">
            <v>1299476</v>
          </cell>
          <cell r="E507" t="str">
            <v>원형거푸집</v>
          </cell>
          <cell r="F507" t="str">
            <v>(3 회 7∼10 m)</v>
          </cell>
          <cell r="G507" t="str">
            <v>㎡</v>
          </cell>
          <cell r="I507">
            <v>0</v>
          </cell>
        </row>
        <row r="508">
          <cell r="A508" t="str">
            <v>E2</v>
          </cell>
          <cell r="B508">
            <v>0</v>
          </cell>
          <cell r="C508" t="str">
            <v>계</v>
          </cell>
          <cell r="D508">
            <v>1299604</v>
          </cell>
          <cell r="I508">
            <v>0</v>
          </cell>
        </row>
        <row r="509">
          <cell r="A509" t="str">
            <v>D00323</v>
          </cell>
          <cell r="B509">
            <v>1507</v>
          </cell>
          <cell r="C509" t="str">
            <v>3.04</v>
          </cell>
          <cell r="D509">
            <v>1299605</v>
          </cell>
          <cell r="E509" t="str">
            <v>강관비계</v>
          </cell>
          <cell r="F509" t="str">
            <v>(0∼30 M)</v>
          </cell>
          <cell r="G509" t="str">
            <v>㎡</v>
          </cell>
          <cell r="I509">
            <v>0</v>
          </cell>
        </row>
        <row r="510">
          <cell r="A510" t="str">
            <v>T2</v>
          </cell>
          <cell r="B510">
            <v>513</v>
          </cell>
          <cell r="C510" t="str">
            <v>3.05</v>
          </cell>
          <cell r="D510">
            <v>1299669</v>
          </cell>
          <cell r="E510" t="str">
            <v>동 바 리</v>
          </cell>
          <cell r="I510">
            <v>0</v>
          </cell>
        </row>
        <row r="511">
          <cell r="A511" t="str">
            <v>D00327</v>
          </cell>
          <cell r="B511">
            <v>1407</v>
          </cell>
          <cell r="C511" t="str">
            <v>a</v>
          </cell>
          <cell r="D511">
            <v>1299701</v>
          </cell>
          <cell r="E511" t="str">
            <v>동바리공</v>
          </cell>
          <cell r="F511" t="str">
            <v>(목재 4 회)</v>
          </cell>
          <cell r="G511" t="str">
            <v>공㎥</v>
          </cell>
          <cell r="I511">
            <v>0</v>
          </cell>
        </row>
        <row r="512">
          <cell r="A512" t="str">
            <v>D00334</v>
          </cell>
          <cell r="B512">
            <v>568</v>
          </cell>
          <cell r="C512" t="str">
            <v>b</v>
          </cell>
          <cell r="D512">
            <v>1299725</v>
          </cell>
          <cell r="E512" t="str">
            <v>강관동바리</v>
          </cell>
          <cell r="F512" t="str">
            <v>(교량용)</v>
          </cell>
          <cell r="G512" t="str">
            <v>공㎥</v>
          </cell>
          <cell r="I512">
            <v>0</v>
          </cell>
        </row>
        <row r="513">
          <cell r="A513" t="str">
            <v>D01129</v>
          </cell>
          <cell r="B513">
            <v>147</v>
          </cell>
          <cell r="C513" t="str">
            <v>c</v>
          </cell>
          <cell r="D513">
            <v>1299729</v>
          </cell>
          <cell r="E513" t="str">
            <v>수평보강재(교량용)</v>
          </cell>
          <cell r="F513" t="str">
            <v>(강관동바리)</v>
          </cell>
          <cell r="G513" t="str">
            <v>㎡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1299731</v>
          </cell>
          <cell r="I514">
            <v>0</v>
          </cell>
        </row>
        <row r="515">
          <cell r="A515" t="str">
            <v>T2</v>
          </cell>
          <cell r="B515">
            <v>517</v>
          </cell>
          <cell r="C515" t="str">
            <v>3.06</v>
          </cell>
          <cell r="D515">
            <v>1299853</v>
          </cell>
          <cell r="E515" t="str">
            <v>철근가공조립</v>
          </cell>
          <cell r="I515">
            <v>0</v>
          </cell>
        </row>
        <row r="516">
          <cell r="A516" t="str">
            <v>D00271</v>
          </cell>
          <cell r="B516">
            <v>19.16</v>
          </cell>
          <cell r="C516" t="str">
            <v>a</v>
          </cell>
          <cell r="D516">
            <v>1299855</v>
          </cell>
          <cell r="E516" t="str">
            <v>철근가공조립</v>
          </cell>
          <cell r="F516" t="str">
            <v>(보 통)</v>
          </cell>
          <cell r="G516" t="str">
            <v>Ton</v>
          </cell>
          <cell r="I516">
            <v>0</v>
          </cell>
        </row>
        <row r="517">
          <cell r="A517" t="str">
            <v>D00272</v>
          </cell>
          <cell r="B517">
            <v>399.48</v>
          </cell>
          <cell r="C517" t="str">
            <v>b</v>
          </cell>
          <cell r="D517">
            <v>1299857</v>
          </cell>
          <cell r="E517" t="str">
            <v>철근가공조립</v>
          </cell>
          <cell r="F517" t="str">
            <v>(복 잡)</v>
          </cell>
          <cell r="G517" t="str">
            <v>Ton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1299860</v>
          </cell>
          <cell r="I518">
            <v>0</v>
          </cell>
        </row>
        <row r="519">
          <cell r="A519" t="str">
            <v>T2</v>
          </cell>
          <cell r="B519">
            <v>521</v>
          </cell>
          <cell r="C519" t="str">
            <v>3.07</v>
          </cell>
          <cell r="D519">
            <v>1299861</v>
          </cell>
          <cell r="E519" t="str">
            <v>콘크리트타설</v>
          </cell>
          <cell r="I519">
            <v>0</v>
          </cell>
        </row>
        <row r="520">
          <cell r="A520" t="str">
            <v>D00237</v>
          </cell>
          <cell r="B520">
            <v>2352</v>
          </cell>
          <cell r="C520" t="str">
            <v>a</v>
          </cell>
          <cell r="D520">
            <v>1299925</v>
          </cell>
          <cell r="E520" t="str">
            <v>콘크리트타설</v>
          </cell>
          <cell r="F520" t="str">
            <v>(철근 펌프카)</v>
          </cell>
          <cell r="G520" t="str">
            <v>㎥</v>
          </cell>
          <cell r="I520">
            <v>0</v>
          </cell>
        </row>
        <row r="521">
          <cell r="A521" t="str">
            <v>D00231</v>
          </cell>
          <cell r="B521">
            <v>69</v>
          </cell>
          <cell r="C521" t="str">
            <v>b</v>
          </cell>
          <cell r="D521">
            <v>1299957</v>
          </cell>
          <cell r="E521" t="str">
            <v>콘크리트타설</v>
          </cell>
          <cell r="F521" t="str">
            <v>(무근 VIB 제외)</v>
          </cell>
          <cell r="G521" t="str">
            <v>㎥</v>
          </cell>
          <cell r="I521">
            <v>0</v>
          </cell>
        </row>
        <row r="522">
          <cell r="A522" t="str">
            <v>E2</v>
          </cell>
          <cell r="B522">
            <v>0</v>
          </cell>
          <cell r="C522" t="str">
            <v>계</v>
          </cell>
          <cell r="D522">
            <v>1299989</v>
          </cell>
          <cell r="I522">
            <v>0</v>
          </cell>
        </row>
        <row r="523">
          <cell r="A523" t="str">
            <v>T2</v>
          </cell>
          <cell r="B523">
            <v>525</v>
          </cell>
          <cell r="C523" t="str">
            <v>3.08</v>
          </cell>
          <cell r="D523">
            <v>1299997</v>
          </cell>
          <cell r="E523" t="str">
            <v>표 면 처 리</v>
          </cell>
          <cell r="I523">
            <v>0</v>
          </cell>
        </row>
        <row r="524">
          <cell r="A524" t="str">
            <v>D00537</v>
          </cell>
          <cell r="B524">
            <v>1671</v>
          </cell>
          <cell r="C524" t="str">
            <v>a</v>
          </cell>
          <cell r="D524">
            <v>1300001</v>
          </cell>
          <cell r="E524" t="str">
            <v>슬래브양생</v>
          </cell>
          <cell r="F524" t="str">
            <v>(양생제)</v>
          </cell>
          <cell r="G524" t="str">
            <v>㎡</v>
          </cell>
          <cell r="I524">
            <v>0</v>
          </cell>
        </row>
        <row r="525">
          <cell r="A525" t="str">
            <v>D00539</v>
          </cell>
          <cell r="B525">
            <v>1521</v>
          </cell>
          <cell r="C525" t="str">
            <v>b</v>
          </cell>
          <cell r="D525">
            <v>1300003</v>
          </cell>
          <cell r="E525" t="str">
            <v>슬래브면고르기</v>
          </cell>
          <cell r="F525" t="str">
            <v>(데크 피니샤)</v>
          </cell>
          <cell r="G525" t="str">
            <v>㎡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1300004</v>
          </cell>
          <cell r="I526">
            <v>0</v>
          </cell>
        </row>
        <row r="527">
          <cell r="A527" t="str">
            <v>T2</v>
          </cell>
          <cell r="B527">
            <v>531</v>
          </cell>
          <cell r="C527" t="str">
            <v>3.09</v>
          </cell>
          <cell r="D527">
            <v>1300132</v>
          </cell>
          <cell r="E527" t="str">
            <v>교좌장치</v>
          </cell>
          <cell r="I527">
            <v>0</v>
          </cell>
        </row>
        <row r="528">
          <cell r="A528" t="str">
            <v>D00541</v>
          </cell>
          <cell r="B528">
            <v>18</v>
          </cell>
          <cell r="C528" t="str">
            <v>a</v>
          </cell>
          <cell r="D528">
            <v>1300228</v>
          </cell>
          <cell r="E528" t="str">
            <v>교좌장치</v>
          </cell>
          <cell r="F528" t="str">
            <v>(양방향 175 Ton)</v>
          </cell>
          <cell r="G528" t="str">
            <v>EA</v>
          </cell>
          <cell r="I528">
            <v>0</v>
          </cell>
        </row>
        <row r="529">
          <cell r="A529" t="str">
            <v>D00542</v>
          </cell>
          <cell r="B529">
            <v>6</v>
          </cell>
          <cell r="C529" t="str">
            <v>b</v>
          </cell>
          <cell r="D529">
            <v>1300276</v>
          </cell>
          <cell r="E529" t="str">
            <v>교좌장치</v>
          </cell>
          <cell r="F529" t="str">
            <v>(횡방향가동단175Ton)</v>
          </cell>
          <cell r="G529" t="str">
            <v>EA</v>
          </cell>
          <cell r="I529">
            <v>0</v>
          </cell>
        </row>
        <row r="530">
          <cell r="A530" t="str">
            <v>D00543</v>
          </cell>
          <cell r="B530">
            <v>6</v>
          </cell>
          <cell r="C530" t="str">
            <v>c</v>
          </cell>
          <cell r="D530">
            <v>1300300</v>
          </cell>
          <cell r="E530" t="str">
            <v>교좌장치</v>
          </cell>
          <cell r="F530" t="str">
            <v>(교축방향 175 Ton)</v>
          </cell>
          <cell r="G530" t="str">
            <v>EA</v>
          </cell>
          <cell r="I530">
            <v>0</v>
          </cell>
        </row>
        <row r="531">
          <cell r="A531" t="str">
            <v>D00544</v>
          </cell>
          <cell r="B531">
            <v>2</v>
          </cell>
          <cell r="C531" t="str">
            <v>d</v>
          </cell>
          <cell r="D531">
            <v>1300312</v>
          </cell>
          <cell r="E531" t="str">
            <v>교좌장치</v>
          </cell>
          <cell r="F531" t="str">
            <v>(고정단 175 Ton)</v>
          </cell>
          <cell r="G531" t="str">
            <v>EA</v>
          </cell>
          <cell r="I531">
            <v>0</v>
          </cell>
        </row>
        <row r="532">
          <cell r="A532" t="str">
            <v>E2</v>
          </cell>
          <cell r="B532">
            <v>0</v>
          </cell>
          <cell r="C532" t="str">
            <v>계</v>
          </cell>
          <cell r="D532">
            <v>1300318</v>
          </cell>
          <cell r="I532">
            <v>0</v>
          </cell>
        </row>
        <row r="533">
          <cell r="A533" t="str">
            <v>T2</v>
          </cell>
          <cell r="B533">
            <v>536</v>
          </cell>
          <cell r="C533" t="str">
            <v>3.10</v>
          </cell>
          <cell r="D533">
            <v>1300446</v>
          </cell>
          <cell r="E533" t="str">
            <v>PRE-FLEX BEAM</v>
          </cell>
          <cell r="I533">
            <v>0</v>
          </cell>
        </row>
        <row r="534">
          <cell r="A534" t="str">
            <v>W00085</v>
          </cell>
          <cell r="B534">
            <v>8</v>
          </cell>
          <cell r="C534" t="str">
            <v>a</v>
          </cell>
          <cell r="D534">
            <v>1300510</v>
          </cell>
          <cell r="E534" t="str">
            <v>PRE-FLEX BEAM</v>
          </cell>
          <cell r="F534" t="str">
            <v>마온교(내측)</v>
          </cell>
          <cell r="G534" t="str">
            <v>본</v>
          </cell>
          <cell r="I534">
            <v>0</v>
          </cell>
        </row>
        <row r="535">
          <cell r="A535" t="str">
            <v>W00084</v>
          </cell>
          <cell r="B535">
            <v>8</v>
          </cell>
          <cell r="C535" t="str">
            <v>b</v>
          </cell>
          <cell r="D535">
            <v>1300542</v>
          </cell>
          <cell r="E535" t="str">
            <v>PRE-FLEX BEAM</v>
          </cell>
          <cell r="F535" t="str">
            <v>마온교(외측)</v>
          </cell>
          <cell r="G535" t="str">
            <v>본</v>
          </cell>
          <cell r="I535">
            <v>0</v>
          </cell>
        </row>
        <row r="536">
          <cell r="A536" t="str">
            <v>D00627</v>
          </cell>
          <cell r="B536">
            <v>1</v>
          </cell>
          <cell r="C536" t="str">
            <v>c</v>
          </cell>
          <cell r="D536">
            <v>1300574</v>
          </cell>
          <cell r="E536" t="str">
            <v>PRE-FLEX BEAM</v>
          </cell>
          <cell r="F536" t="str">
            <v>(전도방지시설)</v>
          </cell>
          <cell r="G536" t="str">
            <v>식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1300670</v>
          </cell>
          <cell r="I537">
            <v>0</v>
          </cell>
        </row>
        <row r="538">
          <cell r="A538" t="str">
            <v>D01313</v>
          </cell>
          <cell r="B538">
            <v>39</v>
          </cell>
          <cell r="C538" t="str">
            <v>3.11</v>
          </cell>
          <cell r="D538">
            <v>1300766</v>
          </cell>
          <cell r="E538" t="str">
            <v>신축이음장치</v>
          </cell>
          <cell r="F538" t="str">
            <v>(Rail-No100)</v>
          </cell>
          <cell r="G538" t="str">
            <v>M</v>
          </cell>
          <cell r="I538">
            <v>0</v>
          </cell>
        </row>
        <row r="539">
          <cell r="A539" t="str">
            <v>D00535</v>
          </cell>
          <cell r="B539">
            <v>1521</v>
          </cell>
          <cell r="C539" t="str">
            <v>3.12</v>
          </cell>
          <cell r="D539">
            <v>1300926</v>
          </cell>
          <cell r="E539" t="str">
            <v>교면방수</v>
          </cell>
          <cell r="F539" t="str">
            <v>(도막식)</v>
          </cell>
          <cell r="G539" t="str">
            <v>㎡</v>
          </cell>
          <cell r="I539">
            <v>0</v>
          </cell>
        </row>
        <row r="540">
          <cell r="A540" t="str">
            <v>T2</v>
          </cell>
          <cell r="B540">
            <v>544</v>
          </cell>
          <cell r="C540" t="str">
            <v>3.13</v>
          </cell>
          <cell r="D540">
            <v>1300990</v>
          </cell>
          <cell r="E540" t="str">
            <v>접속슬래브 접합공</v>
          </cell>
          <cell r="I540">
            <v>0</v>
          </cell>
        </row>
        <row r="541">
          <cell r="A541" t="str">
            <v>D01067</v>
          </cell>
          <cell r="B541">
            <v>98</v>
          </cell>
          <cell r="C541" t="str">
            <v>a</v>
          </cell>
          <cell r="D541">
            <v>1301022</v>
          </cell>
          <cell r="E541" t="str">
            <v>다웰바 설치</v>
          </cell>
          <cell r="F541" t="str">
            <v>(D=25 m/m, L=500)</v>
          </cell>
          <cell r="G541" t="str">
            <v>EA</v>
          </cell>
          <cell r="I541">
            <v>0</v>
          </cell>
        </row>
        <row r="542">
          <cell r="A542" t="str">
            <v>D01190</v>
          </cell>
          <cell r="B542">
            <v>29</v>
          </cell>
          <cell r="C542" t="str">
            <v>b</v>
          </cell>
          <cell r="D542">
            <v>1301054</v>
          </cell>
          <cell r="E542" t="str">
            <v>다웰-켑 설치</v>
          </cell>
          <cell r="F542" t="str">
            <v>(Φ60 m/m)</v>
          </cell>
          <cell r="G542" t="str">
            <v>M</v>
          </cell>
          <cell r="I542">
            <v>0</v>
          </cell>
        </row>
        <row r="543">
          <cell r="A543" t="str">
            <v>D00540</v>
          </cell>
          <cell r="B543">
            <v>98</v>
          </cell>
          <cell r="C543" t="str">
            <v>c</v>
          </cell>
          <cell r="D543">
            <v>1301056</v>
          </cell>
          <cell r="E543" t="str">
            <v>경질고무판</v>
          </cell>
          <cell r="F543" t="str">
            <v>(150x150)</v>
          </cell>
          <cell r="G543" t="str">
            <v>EA</v>
          </cell>
          <cell r="I543">
            <v>0</v>
          </cell>
        </row>
        <row r="544">
          <cell r="A544" t="str">
            <v>D00566</v>
          </cell>
          <cell r="B544">
            <v>16</v>
          </cell>
          <cell r="C544" t="str">
            <v>d</v>
          </cell>
          <cell r="D544">
            <v>1301057</v>
          </cell>
          <cell r="E544" t="str">
            <v>타르페이퍼 설치</v>
          </cell>
          <cell r="F544" t="str">
            <v>(5 겹)</v>
          </cell>
          <cell r="G544" t="str">
            <v>㎡</v>
          </cell>
          <cell r="I544">
            <v>0</v>
          </cell>
        </row>
        <row r="545">
          <cell r="A545" t="str">
            <v>E2</v>
          </cell>
          <cell r="B545">
            <v>0</v>
          </cell>
          <cell r="C545" t="str">
            <v>계</v>
          </cell>
          <cell r="D545">
            <v>1301089</v>
          </cell>
          <cell r="I545">
            <v>0</v>
          </cell>
        </row>
        <row r="546">
          <cell r="A546" t="str">
            <v>T2</v>
          </cell>
          <cell r="B546">
            <v>548</v>
          </cell>
          <cell r="C546" t="str">
            <v>3.14</v>
          </cell>
          <cell r="D546">
            <v>1301122</v>
          </cell>
          <cell r="E546" t="str">
            <v>무수축 콘크리트</v>
          </cell>
          <cell r="I546">
            <v>0</v>
          </cell>
        </row>
        <row r="547">
          <cell r="A547" t="str">
            <v>D00567</v>
          </cell>
          <cell r="B547">
            <v>2.39</v>
          </cell>
          <cell r="C547" t="str">
            <v>a</v>
          </cell>
          <cell r="D547">
            <v>1301138</v>
          </cell>
          <cell r="E547" t="str">
            <v>무수축몰탈</v>
          </cell>
          <cell r="F547" t="str">
            <v>(1:1)</v>
          </cell>
          <cell r="G547" t="str">
            <v>㎥</v>
          </cell>
          <cell r="I547">
            <v>0</v>
          </cell>
        </row>
        <row r="548">
          <cell r="A548" t="str">
            <v>D00568</v>
          </cell>
          <cell r="B548">
            <v>7.48</v>
          </cell>
          <cell r="C548" t="str">
            <v>b</v>
          </cell>
          <cell r="D548">
            <v>1301146</v>
          </cell>
          <cell r="E548" t="str">
            <v>무수축콘크리트</v>
          </cell>
          <cell r="G548" t="str">
            <v>㎥</v>
          </cell>
          <cell r="I548">
            <v>0</v>
          </cell>
        </row>
        <row r="549">
          <cell r="A549" t="str">
            <v>E2</v>
          </cell>
          <cell r="B549">
            <v>0</v>
          </cell>
          <cell r="C549" t="str">
            <v>계</v>
          </cell>
          <cell r="D549">
            <v>1301150</v>
          </cell>
          <cell r="I549">
            <v>0</v>
          </cell>
        </row>
        <row r="550">
          <cell r="A550" t="str">
            <v>T2</v>
          </cell>
          <cell r="B550">
            <v>552</v>
          </cell>
          <cell r="C550" t="str">
            <v>3.15</v>
          </cell>
          <cell r="D550">
            <v>1301407</v>
          </cell>
          <cell r="E550" t="str">
            <v>스치로폴설치</v>
          </cell>
          <cell r="I550">
            <v>0</v>
          </cell>
        </row>
        <row r="551">
          <cell r="A551" t="str">
            <v>D00853</v>
          </cell>
          <cell r="B551">
            <v>6</v>
          </cell>
          <cell r="C551" t="str">
            <v>a</v>
          </cell>
          <cell r="D551">
            <v>1301536</v>
          </cell>
          <cell r="E551" t="str">
            <v>스치로폴설치</v>
          </cell>
          <cell r="F551" t="str">
            <v>(T=10 m/m)</v>
          </cell>
          <cell r="G551" t="str">
            <v>㎡</v>
          </cell>
          <cell r="I551">
            <v>0</v>
          </cell>
        </row>
        <row r="552">
          <cell r="A552" t="str">
            <v>D00532</v>
          </cell>
          <cell r="B552">
            <v>75</v>
          </cell>
          <cell r="C552" t="str">
            <v>b</v>
          </cell>
          <cell r="D552">
            <v>1301664</v>
          </cell>
          <cell r="E552" t="str">
            <v>스치로폴설치</v>
          </cell>
          <cell r="F552" t="str">
            <v>(T=20 m/m)</v>
          </cell>
          <cell r="G552" t="str">
            <v>㎡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1301923</v>
          </cell>
          <cell r="I553">
            <v>0</v>
          </cell>
        </row>
        <row r="554">
          <cell r="A554" t="str">
            <v>T2</v>
          </cell>
          <cell r="B554">
            <v>560</v>
          </cell>
          <cell r="C554" t="str">
            <v>3.16</v>
          </cell>
          <cell r="D554">
            <v>1302181</v>
          </cell>
          <cell r="E554" t="str">
            <v>배수시설</v>
          </cell>
          <cell r="I554">
            <v>0</v>
          </cell>
        </row>
        <row r="555">
          <cell r="A555" t="str">
            <v>D00572</v>
          </cell>
          <cell r="B555">
            <v>8</v>
          </cell>
          <cell r="C555" t="str">
            <v>a</v>
          </cell>
          <cell r="D555">
            <v>1302182</v>
          </cell>
          <cell r="E555" t="str">
            <v>집 수 구</v>
          </cell>
          <cell r="G555" t="str">
            <v>EA</v>
          </cell>
          <cell r="I555">
            <v>0</v>
          </cell>
        </row>
        <row r="556">
          <cell r="A556" t="str">
            <v>D00573</v>
          </cell>
          <cell r="B556">
            <v>65</v>
          </cell>
          <cell r="C556" t="str">
            <v>b</v>
          </cell>
          <cell r="D556">
            <v>1302183</v>
          </cell>
          <cell r="E556" t="str">
            <v>배 수 구</v>
          </cell>
          <cell r="F556" t="str">
            <v>(스테인레스관)</v>
          </cell>
          <cell r="G556" t="str">
            <v>M</v>
          </cell>
          <cell r="I556">
            <v>0</v>
          </cell>
        </row>
        <row r="557">
          <cell r="A557" t="str">
            <v>D00574</v>
          </cell>
          <cell r="B557">
            <v>56</v>
          </cell>
          <cell r="C557" t="str">
            <v>c</v>
          </cell>
          <cell r="D557">
            <v>1302247</v>
          </cell>
          <cell r="E557" t="str">
            <v>부착시설(A)</v>
          </cell>
          <cell r="G557" t="str">
            <v>EA</v>
          </cell>
          <cell r="I557">
            <v>0</v>
          </cell>
        </row>
        <row r="558">
          <cell r="A558" t="str">
            <v>D03868</v>
          </cell>
          <cell r="B558">
            <v>6</v>
          </cell>
          <cell r="C558" t="str">
            <v>d</v>
          </cell>
          <cell r="D558">
            <v>1302279</v>
          </cell>
          <cell r="E558" t="str">
            <v>부착시설(D)</v>
          </cell>
          <cell r="G558" t="str">
            <v>EA</v>
          </cell>
          <cell r="I558">
            <v>0</v>
          </cell>
        </row>
        <row r="559">
          <cell r="A559" t="str">
            <v>D03867</v>
          </cell>
          <cell r="B559">
            <v>8</v>
          </cell>
          <cell r="C559" t="str">
            <v>e</v>
          </cell>
          <cell r="D559">
            <v>1302295</v>
          </cell>
          <cell r="E559" t="str">
            <v>집 수 정</v>
          </cell>
          <cell r="G559" t="str">
            <v>EA</v>
          </cell>
          <cell r="I559">
            <v>0</v>
          </cell>
        </row>
        <row r="560">
          <cell r="A560" t="str">
            <v>D03937</v>
          </cell>
          <cell r="B560">
            <v>4</v>
          </cell>
          <cell r="C560" t="str">
            <v>f</v>
          </cell>
          <cell r="D560">
            <v>1302299</v>
          </cell>
          <cell r="E560" t="str">
            <v>접속 T형관</v>
          </cell>
          <cell r="G560" t="str">
            <v>EA</v>
          </cell>
          <cell r="I560">
            <v>0</v>
          </cell>
        </row>
        <row r="561">
          <cell r="A561" t="str">
            <v>E2</v>
          </cell>
          <cell r="B561">
            <v>0</v>
          </cell>
          <cell r="C561" t="str">
            <v>계</v>
          </cell>
          <cell r="D561">
            <v>1302303</v>
          </cell>
          <cell r="I561">
            <v>0</v>
          </cell>
        </row>
        <row r="562">
          <cell r="A562" t="str">
            <v>T2</v>
          </cell>
          <cell r="B562">
            <v>564</v>
          </cell>
          <cell r="C562" t="str">
            <v>3.17</v>
          </cell>
          <cell r="D562">
            <v>1302311</v>
          </cell>
          <cell r="E562" t="str">
            <v>스페이서설치</v>
          </cell>
          <cell r="I562">
            <v>0</v>
          </cell>
        </row>
        <row r="563">
          <cell r="A563" t="str">
            <v>D00588</v>
          </cell>
          <cell r="B563">
            <v>2346</v>
          </cell>
          <cell r="C563" t="str">
            <v>a</v>
          </cell>
          <cell r="D563">
            <v>1302327</v>
          </cell>
          <cell r="E563" t="str">
            <v>스페이서 설치</v>
          </cell>
          <cell r="F563" t="str">
            <v>(슬라브및기초용)</v>
          </cell>
          <cell r="G563" t="str">
            <v>㎡</v>
          </cell>
          <cell r="I563">
            <v>0</v>
          </cell>
        </row>
        <row r="564">
          <cell r="A564" t="str">
            <v>D01070</v>
          </cell>
          <cell r="B564">
            <v>301</v>
          </cell>
          <cell r="C564" t="str">
            <v>b</v>
          </cell>
          <cell r="D564">
            <v>1302335</v>
          </cell>
          <cell r="E564" t="str">
            <v>스페이서 설치</v>
          </cell>
          <cell r="F564" t="str">
            <v>(벽체용)</v>
          </cell>
          <cell r="G564" t="str">
            <v>㎡</v>
          </cell>
          <cell r="I564">
            <v>0</v>
          </cell>
        </row>
        <row r="565">
          <cell r="A565" t="str">
            <v>E2</v>
          </cell>
          <cell r="B565">
            <v>0</v>
          </cell>
          <cell r="C565" t="str">
            <v>계</v>
          </cell>
          <cell r="D565">
            <v>1302339</v>
          </cell>
          <cell r="I565">
            <v>0</v>
          </cell>
        </row>
        <row r="566">
          <cell r="A566" t="str">
            <v>T2</v>
          </cell>
          <cell r="B566">
            <v>569</v>
          </cell>
          <cell r="C566" t="str">
            <v>3.18</v>
          </cell>
          <cell r="D566">
            <v>1302357</v>
          </cell>
          <cell r="E566" t="str">
            <v>교명판 설명판</v>
          </cell>
          <cell r="I566">
            <v>0</v>
          </cell>
        </row>
        <row r="567">
          <cell r="A567" t="str">
            <v>D00581</v>
          </cell>
          <cell r="B567">
            <v>4</v>
          </cell>
          <cell r="C567" t="str">
            <v>a</v>
          </cell>
          <cell r="D567">
            <v>1302358</v>
          </cell>
          <cell r="E567" t="str">
            <v>교 명 주</v>
          </cell>
          <cell r="F567" t="str">
            <v>(소형,화강석)</v>
          </cell>
          <cell r="G567" t="str">
            <v>기</v>
          </cell>
          <cell r="I567">
            <v>0</v>
          </cell>
        </row>
        <row r="568">
          <cell r="A568" t="str">
            <v>D00583</v>
          </cell>
          <cell r="B568">
            <v>2</v>
          </cell>
          <cell r="C568" t="str">
            <v>b</v>
          </cell>
          <cell r="D568">
            <v>1302359</v>
          </cell>
          <cell r="E568" t="str">
            <v>교 명 판(황동주물)</v>
          </cell>
          <cell r="F568" t="str">
            <v>(450x200x10)</v>
          </cell>
          <cell r="G568" t="str">
            <v>EA</v>
          </cell>
          <cell r="I568">
            <v>0</v>
          </cell>
        </row>
        <row r="569">
          <cell r="A569" t="str">
            <v>D00584</v>
          </cell>
          <cell r="B569">
            <v>2</v>
          </cell>
          <cell r="C569" t="str">
            <v>c</v>
          </cell>
          <cell r="D569">
            <v>1302423</v>
          </cell>
          <cell r="E569" t="str">
            <v>설 명 판(황동주물)</v>
          </cell>
          <cell r="F569" t="str">
            <v>(500x300x10)</v>
          </cell>
          <cell r="G569" t="str">
            <v>EA</v>
          </cell>
          <cell r="I569">
            <v>0</v>
          </cell>
        </row>
        <row r="570">
          <cell r="A570" t="str">
            <v>E2</v>
          </cell>
          <cell r="B570">
            <v>0</v>
          </cell>
          <cell r="C570" t="str">
            <v>계</v>
          </cell>
          <cell r="D570">
            <v>1302455</v>
          </cell>
          <cell r="I570">
            <v>0</v>
          </cell>
        </row>
        <row r="571">
          <cell r="A571" t="str">
            <v>D00594</v>
          </cell>
          <cell r="B571">
            <v>2</v>
          </cell>
          <cell r="C571" t="str">
            <v>3.19</v>
          </cell>
          <cell r="D571">
            <v>1302463</v>
          </cell>
          <cell r="E571" t="str">
            <v>측량기준점 설치</v>
          </cell>
          <cell r="F571" t="str">
            <v>(황동주물)</v>
          </cell>
          <cell r="G571" t="str">
            <v>EA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3.20</v>
          </cell>
          <cell r="D572">
            <v>1302591</v>
          </cell>
          <cell r="E572" t="str">
            <v>충 진 재</v>
          </cell>
          <cell r="I572">
            <v>0</v>
          </cell>
        </row>
        <row r="573">
          <cell r="A573" t="str">
            <v>D00846</v>
          </cell>
          <cell r="B573">
            <v>80</v>
          </cell>
          <cell r="C573" t="str">
            <v>a</v>
          </cell>
          <cell r="D573">
            <v>1302659</v>
          </cell>
          <cell r="E573" t="str">
            <v>폴리우레탄실란트채움</v>
          </cell>
          <cell r="F573" t="str">
            <v>(25x20)</v>
          </cell>
          <cell r="G573" t="str">
            <v>M</v>
          </cell>
          <cell r="I573">
            <v>0</v>
          </cell>
        </row>
        <row r="574">
          <cell r="A574" t="str">
            <v>D01224</v>
          </cell>
          <cell r="B574">
            <v>47</v>
          </cell>
          <cell r="C574" t="str">
            <v>b</v>
          </cell>
          <cell r="D574">
            <v>1302663</v>
          </cell>
          <cell r="E574" t="str">
            <v>폴리우레탄실란트채움</v>
          </cell>
          <cell r="F574" t="str">
            <v>(25x10)</v>
          </cell>
          <cell r="G574" t="str">
            <v>M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1302665</v>
          </cell>
          <cell r="I575">
            <v>0</v>
          </cell>
        </row>
        <row r="576">
          <cell r="A576" t="str">
            <v>D01308</v>
          </cell>
          <cell r="B576">
            <v>853</v>
          </cell>
          <cell r="C576" t="str">
            <v>3.21</v>
          </cell>
          <cell r="D576">
            <v>1303105</v>
          </cell>
          <cell r="E576" t="str">
            <v>강섬유보강재</v>
          </cell>
          <cell r="F576" t="str">
            <v>(900 g/㎥)</v>
          </cell>
          <cell r="G576" t="str">
            <v>㎥</v>
          </cell>
          <cell r="I576">
            <v>0</v>
          </cell>
        </row>
        <row r="577">
          <cell r="A577" t="str">
            <v>D03817</v>
          </cell>
          <cell r="B577">
            <v>45</v>
          </cell>
          <cell r="C577" t="str">
            <v>3.22</v>
          </cell>
          <cell r="D577">
            <v>1303601</v>
          </cell>
          <cell r="E577" t="str">
            <v>ELASTIC FILLER</v>
          </cell>
          <cell r="F577" t="str">
            <v>(T=20 m/m)</v>
          </cell>
          <cell r="G577" t="str">
            <v>㎡</v>
          </cell>
          <cell r="I577">
            <v>0</v>
          </cell>
        </row>
        <row r="578">
          <cell r="A578" t="str">
            <v>D00911</v>
          </cell>
          <cell r="B578">
            <v>173</v>
          </cell>
          <cell r="C578" t="str">
            <v>3.23</v>
          </cell>
          <cell r="D578">
            <v>1456598</v>
          </cell>
          <cell r="E578" t="str">
            <v>방 호 벽</v>
          </cell>
          <cell r="F578" t="str">
            <v>(육교용)</v>
          </cell>
          <cell r="G578" t="str">
            <v>M</v>
          </cell>
          <cell r="I578">
            <v>0</v>
          </cell>
        </row>
        <row r="579">
          <cell r="A579" t="str">
            <v>D00791</v>
          </cell>
          <cell r="B579">
            <v>32</v>
          </cell>
          <cell r="C579" t="str">
            <v>3.24</v>
          </cell>
          <cell r="D579">
            <v>1533096</v>
          </cell>
          <cell r="E579" t="str">
            <v>교좌장치표지판</v>
          </cell>
          <cell r="G579" t="str">
            <v>EA</v>
          </cell>
          <cell r="I579">
            <v>0</v>
          </cell>
        </row>
        <row r="580">
          <cell r="A580" t="str">
            <v>D00817</v>
          </cell>
          <cell r="B580">
            <v>9.8000000000000004E-2</v>
          </cell>
          <cell r="C580" t="str">
            <v>3.25</v>
          </cell>
          <cell r="D580">
            <v>1571345</v>
          </cell>
          <cell r="E580" t="str">
            <v>아스팔트 채움</v>
          </cell>
          <cell r="F580" t="str">
            <v>(브론아스팔트)</v>
          </cell>
          <cell r="G580" t="str">
            <v>㎥</v>
          </cell>
          <cell r="I580">
            <v>0</v>
          </cell>
        </row>
        <row r="581">
          <cell r="A581" t="str">
            <v>D00593</v>
          </cell>
          <cell r="B581">
            <v>1035</v>
          </cell>
          <cell r="C581" t="str">
            <v>3.26</v>
          </cell>
          <cell r="D581">
            <v>1590470</v>
          </cell>
          <cell r="E581" t="str">
            <v>낙하물방지망</v>
          </cell>
          <cell r="G581" t="str">
            <v>㎡</v>
          </cell>
          <cell r="I581">
            <v>0</v>
          </cell>
        </row>
        <row r="582">
          <cell r="A582" t="str">
            <v>D01064</v>
          </cell>
          <cell r="B582">
            <v>80</v>
          </cell>
          <cell r="C582" t="str">
            <v>3.27</v>
          </cell>
          <cell r="D582">
            <v>1600032</v>
          </cell>
          <cell r="E582" t="str">
            <v>중앙분리대</v>
          </cell>
          <cell r="G582" t="str">
            <v>M</v>
          </cell>
          <cell r="I582">
            <v>0</v>
          </cell>
        </row>
        <row r="583">
          <cell r="A583" t="str">
            <v>D03859</v>
          </cell>
          <cell r="B583">
            <v>1</v>
          </cell>
          <cell r="C583" t="str">
            <v>3.28</v>
          </cell>
          <cell r="D583">
            <v>1604813</v>
          </cell>
          <cell r="E583" t="str">
            <v>천공장비조립및해체</v>
          </cell>
          <cell r="G583" t="str">
            <v>회</v>
          </cell>
          <cell r="I583">
            <v>0</v>
          </cell>
        </row>
        <row r="584">
          <cell r="A584" t="str">
            <v>T2</v>
          </cell>
          <cell r="B584">
            <v>586</v>
          </cell>
          <cell r="C584" t="str">
            <v>3.29</v>
          </cell>
          <cell r="D584">
            <v>1607204</v>
          </cell>
          <cell r="E584" t="str">
            <v>파일재하시험</v>
          </cell>
          <cell r="I584">
            <v>0</v>
          </cell>
        </row>
        <row r="585">
          <cell r="A585" t="str">
            <v>D03869</v>
          </cell>
          <cell r="B585">
            <v>1</v>
          </cell>
          <cell r="C585" t="str">
            <v>a</v>
          </cell>
          <cell r="D585">
            <v>1608399</v>
          </cell>
          <cell r="E585" t="str">
            <v>파일재하시험</v>
          </cell>
          <cell r="F585" t="str">
            <v>(정재하시험)</v>
          </cell>
          <cell r="G585" t="str">
            <v>개소</v>
          </cell>
          <cell r="I585">
            <v>0</v>
          </cell>
        </row>
        <row r="586">
          <cell r="A586" t="str">
            <v>D03870</v>
          </cell>
          <cell r="B586">
            <v>1</v>
          </cell>
          <cell r="C586" t="str">
            <v>b</v>
          </cell>
          <cell r="D586">
            <v>1608997</v>
          </cell>
          <cell r="E586" t="str">
            <v>파일재하시험</v>
          </cell>
          <cell r="F586" t="str">
            <v>(동재하시험)</v>
          </cell>
          <cell r="G586" t="str">
            <v>개소</v>
          </cell>
          <cell r="I586">
            <v>0</v>
          </cell>
        </row>
        <row r="587">
          <cell r="A587" t="str">
            <v>E2</v>
          </cell>
          <cell r="B587">
            <v>0</v>
          </cell>
          <cell r="C587" t="str">
            <v>계</v>
          </cell>
          <cell r="D587">
            <v>1609328</v>
          </cell>
          <cell r="I587">
            <v>0</v>
          </cell>
        </row>
        <row r="588">
          <cell r="A588" t="str">
            <v>D03871</v>
          </cell>
          <cell r="B588">
            <v>10</v>
          </cell>
          <cell r="C588" t="str">
            <v>3.30</v>
          </cell>
          <cell r="D588">
            <v>1609658</v>
          </cell>
          <cell r="E588" t="str">
            <v>평판재하시험</v>
          </cell>
          <cell r="G588" t="str">
            <v>개소</v>
          </cell>
          <cell r="I588">
            <v>0</v>
          </cell>
        </row>
        <row r="589">
          <cell r="A589" t="str">
            <v>E3</v>
          </cell>
          <cell r="B589">
            <v>0</v>
          </cell>
          <cell r="C589" t="str">
            <v>합계</v>
          </cell>
          <cell r="D589">
            <v>1609690</v>
          </cell>
          <cell r="I589">
            <v>0</v>
          </cell>
        </row>
        <row r="590">
          <cell r="A590" t="str">
            <v>T3</v>
          </cell>
          <cell r="B590">
            <v>705</v>
          </cell>
          <cell r="C590" t="str">
            <v>3.D</v>
          </cell>
          <cell r="D590">
            <v>1609722</v>
          </cell>
          <cell r="E590" t="str">
            <v>학  계   1  교</v>
          </cell>
          <cell r="F590" t="str">
            <v>P.S.C BEAM</v>
          </cell>
          <cell r="I590">
            <v>0</v>
          </cell>
        </row>
        <row r="591">
          <cell r="A591" t="str">
            <v>T2</v>
          </cell>
          <cell r="B591">
            <v>597</v>
          </cell>
          <cell r="C591" t="str">
            <v>3.01</v>
          </cell>
          <cell r="D591">
            <v>1609850</v>
          </cell>
          <cell r="E591" t="str">
            <v>토          공</v>
          </cell>
          <cell r="I591">
            <v>0</v>
          </cell>
        </row>
        <row r="592">
          <cell r="A592" t="str">
            <v>D00096</v>
          </cell>
          <cell r="B592">
            <v>3022</v>
          </cell>
          <cell r="C592" t="str">
            <v>a</v>
          </cell>
          <cell r="D592">
            <v>1763147</v>
          </cell>
          <cell r="E592" t="str">
            <v>구조물터파기</v>
          </cell>
          <cell r="F592" t="str">
            <v>(육상토사 0∼2 M)</v>
          </cell>
          <cell r="G592" t="str">
            <v>㎥</v>
          </cell>
          <cell r="I592">
            <v>0</v>
          </cell>
        </row>
        <row r="593">
          <cell r="A593" t="str">
            <v>D00097</v>
          </cell>
          <cell r="B593">
            <v>373</v>
          </cell>
          <cell r="C593" t="str">
            <v>b</v>
          </cell>
          <cell r="D593">
            <v>1763483</v>
          </cell>
          <cell r="E593" t="str">
            <v>구조물터파기</v>
          </cell>
          <cell r="F593" t="str">
            <v>(육상토사 2∼4 M)</v>
          </cell>
          <cell r="G593" t="str">
            <v>㎥</v>
          </cell>
          <cell r="I593">
            <v>0</v>
          </cell>
        </row>
        <row r="594">
          <cell r="A594" t="str">
            <v>D00160</v>
          </cell>
          <cell r="B594">
            <v>2927</v>
          </cell>
          <cell r="C594" t="str">
            <v>c</v>
          </cell>
          <cell r="D594">
            <v>1763819</v>
          </cell>
          <cell r="E594" t="str">
            <v>되메우기및다짐</v>
          </cell>
          <cell r="F594" t="str">
            <v>(인력30%+백호우70%)</v>
          </cell>
          <cell r="G594" t="str">
            <v>㎥</v>
          </cell>
          <cell r="I594">
            <v>0</v>
          </cell>
        </row>
        <row r="595">
          <cell r="A595" t="str">
            <v>D00170</v>
          </cell>
          <cell r="B595">
            <v>1175</v>
          </cell>
          <cell r="C595" t="str">
            <v>d</v>
          </cell>
          <cell r="D595">
            <v>1763939</v>
          </cell>
          <cell r="E595" t="str">
            <v>뒷채움잡석</v>
          </cell>
          <cell r="F595" t="str">
            <v>(현장암유용)</v>
          </cell>
          <cell r="G595" t="str">
            <v>㎥</v>
          </cell>
          <cell r="I595">
            <v>0</v>
          </cell>
        </row>
        <row r="596">
          <cell r="A596" t="str">
            <v>D00038</v>
          </cell>
          <cell r="B596">
            <v>1659</v>
          </cell>
          <cell r="C596" t="str">
            <v>e</v>
          </cell>
          <cell r="D596">
            <v>1763999</v>
          </cell>
          <cell r="E596" t="str">
            <v>토사치환</v>
          </cell>
          <cell r="F596" t="str">
            <v>노상다짐</v>
          </cell>
          <cell r="G596" t="str">
            <v>㎥</v>
          </cell>
          <cell r="I596">
            <v>0</v>
          </cell>
        </row>
        <row r="597">
          <cell r="A597" t="str">
            <v>D00150</v>
          </cell>
          <cell r="B597">
            <v>3045</v>
          </cell>
          <cell r="C597" t="str">
            <v>f</v>
          </cell>
          <cell r="D597">
            <v>1764029</v>
          </cell>
          <cell r="E597" t="str">
            <v>교대앞성토</v>
          </cell>
          <cell r="G597" t="str">
            <v>㎥</v>
          </cell>
          <cell r="I597">
            <v>0</v>
          </cell>
        </row>
        <row r="598">
          <cell r="A598" t="str">
            <v>E2</v>
          </cell>
          <cell r="B598">
            <v>0</v>
          </cell>
          <cell r="C598" t="str">
            <v>계</v>
          </cell>
          <cell r="D598">
            <v>1764059</v>
          </cell>
          <cell r="I598">
            <v>0</v>
          </cell>
        </row>
        <row r="599">
          <cell r="A599" t="str">
            <v>T2</v>
          </cell>
          <cell r="B599">
            <v>609</v>
          </cell>
          <cell r="C599" t="str">
            <v>3.02</v>
          </cell>
          <cell r="D599">
            <v>1764187</v>
          </cell>
          <cell r="E599" t="str">
            <v>강관파일공</v>
          </cell>
          <cell r="I599">
            <v>0</v>
          </cell>
        </row>
        <row r="600">
          <cell r="A600" t="str">
            <v>D00504</v>
          </cell>
          <cell r="B600">
            <v>3724</v>
          </cell>
          <cell r="C600" t="str">
            <v>a</v>
          </cell>
          <cell r="D600">
            <v>1764315</v>
          </cell>
          <cell r="E600" t="str">
            <v>강관파일구입</v>
          </cell>
          <cell r="F600" t="str">
            <v>(Φ508.0m/mx9t)</v>
          </cell>
          <cell r="G600" t="str">
            <v>M</v>
          </cell>
          <cell r="I600">
            <v>0</v>
          </cell>
        </row>
        <row r="601">
          <cell r="A601" t="str">
            <v>D00506</v>
          </cell>
          <cell r="B601">
            <v>2248</v>
          </cell>
          <cell r="C601" t="str">
            <v>b</v>
          </cell>
          <cell r="D601">
            <v>1764344</v>
          </cell>
          <cell r="E601" t="str">
            <v>강관파일항타(직항)</v>
          </cell>
          <cell r="F601" t="str">
            <v>Φ508(15 m 이상)</v>
          </cell>
          <cell r="G601" t="str">
            <v>M</v>
          </cell>
          <cell r="I601">
            <v>0</v>
          </cell>
        </row>
        <row r="602">
          <cell r="A602" t="str">
            <v>D00512</v>
          </cell>
          <cell r="B602">
            <v>1420</v>
          </cell>
          <cell r="C602" t="str">
            <v>c</v>
          </cell>
          <cell r="D602">
            <v>1764346</v>
          </cell>
          <cell r="E602" t="str">
            <v>강관파일항타(직항)</v>
          </cell>
          <cell r="F602" t="str">
            <v>Φ508(15 m 이하)</v>
          </cell>
          <cell r="G602" t="str">
            <v>M</v>
          </cell>
          <cell r="I602">
            <v>0</v>
          </cell>
        </row>
        <row r="603">
          <cell r="A603" t="str">
            <v>D03821</v>
          </cell>
          <cell r="B603">
            <v>3190</v>
          </cell>
          <cell r="C603" t="str">
            <v>d</v>
          </cell>
          <cell r="D603">
            <v>1764347</v>
          </cell>
          <cell r="E603" t="str">
            <v>토사천공</v>
          </cell>
          <cell r="G603" t="str">
            <v>M</v>
          </cell>
          <cell r="I603">
            <v>0</v>
          </cell>
        </row>
        <row r="604">
          <cell r="A604" t="str">
            <v>D03822</v>
          </cell>
          <cell r="B604">
            <v>465</v>
          </cell>
          <cell r="C604" t="str">
            <v>e</v>
          </cell>
          <cell r="D604">
            <v>1764350</v>
          </cell>
          <cell r="E604" t="str">
            <v>풍화암천공</v>
          </cell>
          <cell r="G604" t="str">
            <v>M</v>
          </cell>
          <cell r="I604">
            <v>0</v>
          </cell>
        </row>
        <row r="605">
          <cell r="A605" t="str">
            <v>D00516</v>
          </cell>
          <cell r="B605">
            <v>272</v>
          </cell>
          <cell r="C605" t="str">
            <v>f</v>
          </cell>
          <cell r="D605">
            <v>1764355</v>
          </cell>
          <cell r="E605" t="str">
            <v>두부및선단보강</v>
          </cell>
          <cell r="F605" t="str">
            <v>(Φ508.0 m/m)천공</v>
          </cell>
          <cell r="G605" t="str">
            <v>EA</v>
          </cell>
          <cell r="I605">
            <v>0</v>
          </cell>
        </row>
        <row r="606">
          <cell r="A606" t="str">
            <v>D03829</v>
          </cell>
          <cell r="B606">
            <v>972</v>
          </cell>
          <cell r="C606" t="str">
            <v>g</v>
          </cell>
          <cell r="D606">
            <v>1764364</v>
          </cell>
          <cell r="E606" t="str">
            <v>주면고정액</v>
          </cell>
          <cell r="G606" t="str">
            <v>㎥</v>
          </cell>
          <cell r="I606">
            <v>0</v>
          </cell>
        </row>
        <row r="607">
          <cell r="A607" t="str">
            <v>D03830</v>
          </cell>
          <cell r="B607">
            <v>79</v>
          </cell>
          <cell r="C607" t="str">
            <v>h</v>
          </cell>
          <cell r="D607">
            <v>1764368</v>
          </cell>
          <cell r="E607" t="str">
            <v>선단고정액</v>
          </cell>
          <cell r="G607" t="str">
            <v>㎥</v>
          </cell>
          <cell r="I607">
            <v>0</v>
          </cell>
        </row>
        <row r="608">
          <cell r="A608" t="str">
            <v>D00515</v>
          </cell>
          <cell r="B608">
            <v>136</v>
          </cell>
          <cell r="C608" t="str">
            <v>i</v>
          </cell>
          <cell r="D608">
            <v>1764370</v>
          </cell>
          <cell r="E608" t="str">
            <v>강관파일이음</v>
          </cell>
          <cell r="F608" t="str">
            <v>(Φ508.0 m/m)</v>
          </cell>
          <cell r="G608" t="str">
            <v>EA</v>
          </cell>
          <cell r="I608">
            <v>0</v>
          </cell>
        </row>
        <row r="609">
          <cell r="A609" t="str">
            <v>D01282</v>
          </cell>
          <cell r="B609">
            <v>48</v>
          </cell>
          <cell r="C609" t="str">
            <v>j</v>
          </cell>
          <cell r="D609">
            <v>1764371</v>
          </cell>
          <cell r="E609" t="str">
            <v>방사선투과검사(RT)</v>
          </cell>
          <cell r="F609" t="str">
            <v>(3 1/3x12 ")</v>
          </cell>
          <cell r="G609" t="str">
            <v>매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1764372</v>
          </cell>
          <cell r="I610">
            <v>0</v>
          </cell>
        </row>
        <row r="611">
          <cell r="A611" t="str">
            <v>T2</v>
          </cell>
          <cell r="B611">
            <v>619</v>
          </cell>
          <cell r="C611" t="str">
            <v>3.03</v>
          </cell>
          <cell r="D611">
            <v>1765158</v>
          </cell>
          <cell r="E611" t="str">
            <v>거 푸 집</v>
          </cell>
          <cell r="I611">
            <v>0</v>
          </cell>
        </row>
        <row r="612">
          <cell r="A612" t="str">
            <v>D00276</v>
          </cell>
          <cell r="B612">
            <v>2604</v>
          </cell>
          <cell r="C612" t="str">
            <v>a</v>
          </cell>
          <cell r="D612">
            <v>1765159</v>
          </cell>
          <cell r="E612" t="str">
            <v>합판거푸집</v>
          </cell>
          <cell r="F612" t="str">
            <v>(3 회)</v>
          </cell>
          <cell r="G612" t="str">
            <v>㎡</v>
          </cell>
          <cell r="I612">
            <v>0</v>
          </cell>
        </row>
        <row r="613">
          <cell r="A613" t="str">
            <v>D00277</v>
          </cell>
          <cell r="B613">
            <v>386</v>
          </cell>
          <cell r="C613" t="str">
            <v>b</v>
          </cell>
          <cell r="D613">
            <v>1765207</v>
          </cell>
          <cell r="E613" t="str">
            <v>합판거푸집</v>
          </cell>
          <cell r="F613" t="str">
            <v>(3 회 7∼10 m)</v>
          </cell>
          <cell r="G613" t="str">
            <v>㎡</v>
          </cell>
          <cell r="I613">
            <v>0</v>
          </cell>
        </row>
        <row r="614">
          <cell r="A614" t="str">
            <v>D00280</v>
          </cell>
          <cell r="B614">
            <v>458</v>
          </cell>
          <cell r="C614" t="str">
            <v>c</v>
          </cell>
          <cell r="D614">
            <v>1765223</v>
          </cell>
          <cell r="E614" t="str">
            <v>합판거푸집</v>
          </cell>
          <cell r="F614" t="str">
            <v>(4 회)</v>
          </cell>
          <cell r="G614" t="str">
            <v>㎡</v>
          </cell>
          <cell r="I614">
            <v>0</v>
          </cell>
        </row>
        <row r="615">
          <cell r="A615" t="str">
            <v>D00282</v>
          </cell>
          <cell r="B615">
            <v>35</v>
          </cell>
          <cell r="C615" t="str">
            <v>d</v>
          </cell>
          <cell r="D615">
            <v>1765255</v>
          </cell>
          <cell r="E615" t="str">
            <v>합판거푸집</v>
          </cell>
          <cell r="F615" t="str">
            <v>(6 회)</v>
          </cell>
          <cell r="G615" t="str">
            <v>㎡</v>
          </cell>
          <cell r="I615">
            <v>0</v>
          </cell>
        </row>
        <row r="616">
          <cell r="A616" t="str">
            <v>D00265</v>
          </cell>
          <cell r="B616">
            <v>385</v>
          </cell>
          <cell r="C616" t="str">
            <v>e</v>
          </cell>
          <cell r="D616">
            <v>1765263</v>
          </cell>
          <cell r="E616" t="str">
            <v>문양거푸집(합판4회+</v>
          </cell>
          <cell r="F616" t="str">
            <v>문양스치로폴(0∼7M)</v>
          </cell>
          <cell r="G616" t="str">
            <v>㎡</v>
          </cell>
          <cell r="I616">
            <v>0</v>
          </cell>
        </row>
        <row r="617">
          <cell r="A617" t="str">
            <v>D01111</v>
          </cell>
          <cell r="B617">
            <v>23</v>
          </cell>
          <cell r="C617" t="str">
            <v>f</v>
          </cell>
          <cell r="D617">
            <v>1765267</v>
          </cell>
          <cell r="E617" t="str">
            <v>문양거푸집(합판4회+</v>
          </cell>
          <cell r="F617" t="str">
            <v>문양스치로폴(7∼10M)</v>
          </cell>
          <cell r="G617" t="str">
            <v>㎡</v>
          </cell>
          <cell r="I617">
            <v>0</v>
          </cell>
        </row>
        <row r="618">
          <cell r="A618" t="str">
            <v>D00306</v>
          </cell>
          <cell r="B618">
            <v>316</v>
          </cell>
          <cell r="C618" t="str">
            <v>g</v>
          </cell>
          <cell r="D618">
            <v>1765269</v>
          </cell>
          <cell r="E618" t="str">
            <v>원형거푸집</v>
          </cell>
          <cell r="F618" t="str">
            <v>(3 회 0∼7 m)</v>
          </cell>
          <cell r="G618" t="str">
            <v>㎡</v>
          </cell>
          <cell r="I618">
            <v>0</v>
          </cell>
        </row>
        <row r="619">
          <cell r="A619" t="str">
            <v>D00307</v>
          </cell>
          <cell r="B619">
            <v>27</v>
          </cell>
          <cell r="C619" t="str">
            <v>h</v>
          </cell>
          <cell r="D619">
            <v>1765270</v>
          </cell>
          <cell r="E619" t="str">
            <v>원형거푸집</v>
          </cell>
          <cell r="F619" t="str">
            <v>(3 회 7∼10 m)</v>
          </cell>
          <cell r="G619" t="str">
            <v>㎡</v>
          </cell>
          <cell r="I619">
            <v>0</v>
          </cell>
        </row>
        <row r="620">
          <cell r="A620" t="str">
            <v>E2</v>
          </cell>
          <cell r="B620">
            <v>0</v>
          </cell>
          <cell r="C620" t="str">
            <v>계</v>
          </cell>
          <cell r="D620">
            <v>1765271</v>
          </cell>
          <cell r="I620">
            <v>0</v>
          </cell>
        </row>
        <row r="621">
          <cell r="A621" t="str">
            <v>D00323</v>
          </cell>
          <cell r="B621">
            <v>2046</v>
          </cell>
          <cell r="C621" t="str">
            <v>3.04</v>
          </cell>
          <cell r="D621">
            <v>1765272</v>
          </cell>
          <cell r="E621" t="str">
            <v>강관비계</v>
          </cell>
          <cell r="F621" t="str">
            <v>(0∼30 M)</v>
          </cell>
          <cell r="G621" t="str">
            <v>㎡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3.05</v>
          </cell>
          <cell r="D622">
            <v>1765336</v>
          </cell>
          <cell r="E622" t="str">
            <v>동 바 리</v>
          </cell>
          <cell r="I622">
            <v>0</v>
          </cell>
        </row>
        <row r="623">
          <cell r="A623" t="str">
            <v>D00327</v>
          </cell>
          <cell r="B623">
            <v>2243</v>
          </cell>
          <cell r="C623" t="str">
            <v>a</v>
          </cell>
          <cell r="D623">
            <v>1765368</v>
          </cell>
          <cell r="E623" t="str">
            <v>동바리공</v>
          </cell>
          <cell r="F623" t="str">
            <v>(목재 4 회)</v>
          </cell>
          <cell r="G623" t="str">
            <v>공㎥</v>
          </cell>
          <cell r="I623">
            <v>0</v>
          </cell>
        </row>
        <row r="624">
          <cell r="A624" t="str">
            <v>D00334</v>
          </cell>
          <cell r="B624">
            <v>922</v>
          </cell>
          <cell r="C624" t="str">
            <v>b</v>
          </cell>
          <cell r="D624">
            <v>1765392</v>
          </cell>
          <cell r="E624" t="str">
            <v>강관동바리</v>
          </cell>
          <cell r="F624" t="str">
            <v>(교량용)</v>
          </cell>
          <cell r="G624" t="str">
            <v>공㎥</v>
          </cell>
          <cell r="I624">
            <v>0</v>
          </cell>
        </row>
        <row r="625">
          <cell r="A625" t="str">
            <v>D01129</v>
          </cell>
          <cell r="B625">
            <v>225</v>
          </cell>
          <cell r="C625" t="str">
            <v>c</v>
          </cell>
          <cell r="D625">
            <v>1765396</v>
          </cell>
          <cell r="E625" t="str">
            <v>수평보강재(교량용)</v>
          </cell>
          <cell r="F625" t="str">
            <v>(강관동바리)</v>
          </cell>
          <cell r="G625" t="str">
            <v>㎡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1765398</v>
          </cell>
          <cell r="I626">
            <v>0</v>
          </cell>
        </row>
        <row r="627">
          <cell r="A627" t="str">
            <v>T2</v>
          </cell>
          <cell r="B627">
            <v>629</v>
          </cell>
          <cell r="C627" t="str">
            <v>3.06</v>
          </cell>
          <cell r="D627">
            <v>1765520</v>
          </cell>
          <cell r="E627" t="str">
            <v>철근가공조립</v>
          </cell>
          <cell r="I627">
            <v>0</v>
          </cell>
        </row>
        <row r="628">
          <cell r="A628" t="str">
            <v>D00271</v>
          </cell>
          <cell r="B628">
            <v>19.492000000000001</v>
          </cell>
          <cell r="C628" t="str">
            <v>a</v>
          </cell>
          <cell r="D628">
            <v>1765522</v>
          </cell>
          <cell r="E628" t="str">
            <v>철근가공조립</v>
          </cell>
          <cell r="F628" t="str">
            <v>(보 통)</v>
          </cell>
          <cell r="G628" t="str">
            <v>Ton</v>
          </cell>
          <cell r="I628">
            <v>0</v>
          </cell>
        </row>
        <row r="629">
          <cell r="A629" t="str">
            <v>D00272</v>
          </cell>
          <cell r="B629">
            <v>418.69099999999997</v>
          </cell>
          <cell r="C629" t="str">
            <v>b</v>
          </cell>
          <cell r="D629">
            <v>1765524</v>
          </cell>
          <cell r="E629" t="str">
            <v>철근가공조립</v>
          </cell>
          <cell r="F629" t="str">
            <v>(복 잡)</v>
          </cell>
          <cell r="G629" t="str">
            <v>Ton</v>
          </cell>
          <cell r="I629">
            <v>0</v>
          </cell>
        </row>
        <row r="630">
          <cell r="A630" t="str">
            <v>E2</v>
          </cell>
          <cell r="B630">
            <v>0</v>
          </cell>
          <cell r="C630" t="str">
            <v>계</v>
          </cell>
          <cell r="D630">
            <v>1765527</v>
          </cell>
          <cell r="I630">
            <v>0</v>
          </cell>
        </row>
        <row r="631">
          <cell r="A631" t="str">
            <v>T2</v>
          </cell>
          <cell r="B631">
            <v>633</v>
          </cell>
          <cell r="C631" t="str">
            <v>3.07</v>
          </cell>
          <cell r="D631">
            <v>1765528</v>
          </cell>
          <cell r="E631" t="str">
            <v>콘크리트타설</v>
          </cell>
          <cell r="I631">
            <v>0</v>
          </cell>
        </row>
        <row r="632">
          <cell r="A632" t="str">
            <v>D00237</v>
          </cell>
          <cell r="B632">
            <v>2584</v>
          </cell>
          <cell r="C632" t="str">
            <v>a</v>
          </cell>
          <cell r="D632">
            <v>1765592</v>
          </cell>
          <cell r="E632" t="str">
            <v>콘크리트타설</v>
          </cell>
          <cell r="F632" t="str">
            <v>(철근 펌프카)</v>
          </cell>
          <cell r="G632" t="str">
            <v>㎥</v>
          </cell>
          <cell r="I632">
            <v>0</v>
          </cell>
        </row>
        <row r="633">
          <cell r="A633" t="str">
            <v>D00231</v>
          </cell>
          <cell r="B633">
            <v>89</v>
          </cell>
          <cell r="C633" t="str">
            <v>b</v>
          </cell>
          <cell r="D633">
            <v>1765624</v>
          </cell>
          <cell r="E633" t="str">
            <v>콘크리트타설</v>
          </cell>
          <cell r="F633" t="str">
            <v>(무근 VIB 제외)</v>
          </cell>
          <cell r="G633" t="str">
            <v>㎥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1765656</v>
          </cell>
          <cell r="I634">
            <v>0</v>
          </cell>
        </row>
        <row r="635">
          <cell r="A635" t="str">
            <v>T2</v>
          </cell>
          <cell r="B635">
            <v>637</v>
          </cell>
          <cell r="C635" t="str">
            <v>3.08</v>
          </cell>
          <cell r="D635">
            <v>1765664</v>
          </cell>
          <cell r="E635" t="str">
            <v>표 면 처 리</v>
          </cell>
          <cell r="I635">
            <v>0</v>
          </cell>
        </row>
        <row r="636">
          <cell r="A636" t="str">
            <v>D00537</v>
          </cell>
          <cell r="B636">
            <v>1898</v>
          </cell>
          <cell r="C636" t="str">
            <v>a</v>
          </cell>
          <cell r="D636">
            <v>1765668</v>
          </cell>
          <cell r="E636" t="str">
            <v>슬래브양생</v>
          </cell>
          <cell r="F636" t="str">
            <v>(양생제)</v>
          </cell>
          <cell r="G636" t="str">
            <v>㎡</v>
          </cell>
          <cell r="I636">
            <v>0</v>
          </cell>
        </row>
        <row r="637">
          <cell r="A637" t="str">
            <v>D00539</v>
          </cell>
          <cell r="B637">
            <v>1717</v>
          </cell>
          <cell r="C637" t="str">
            <v>b</v>
          </cell>
          <cell r="D637">
            <v>1765670</v>
          </cell>
          <cell r="E637" t="str">
            <v>슬래브면고르기</v>
          </cell>
          <cell r="F637" t="str">
            <v>(데크 피니샤)</v>
          </cell>
          <cell r="G637" t="str">
            <v>㎡</v>
          </cell>
          <cell r="I637">
            <v>0</v>
          </cell>
        </row>
        <row r="638">
          <cell r="A638" t="str">
            <v>E2</v>
          </cell>
          <cell r="B638">
            <v>0</v>
          </cell>
          <cell r="C638" t="str">
            <v>계</v>
          </cell>
          <cell r="D638">
            <v>1765671</v>
          </cell>
          <cell r="I638">
            <v>0</v>
          </cell>
        </row>
        <row r="639">
          <cell r="A639" t="str">
            <v>T2</v>
          </cell>
          <cell r="B639">
            <v>643</v>
          </cell>
          <cell r="C639" t="str">
            <v>3.09</v>
          </cell>
          <cell r="D639">
            <v>1765799</v>
          </cell>
          <cell r="E639" t="str">
            <v>교좌장치</v>
          </cell>
          <cell r="I639">
            <v>0</v>
          </cell>
        </row>
        <row r="640">
          <cell r="A640" t="str">
            <v>D00545</v>
          </cell>
          <cell r="B640">
            <v>2</v>
          </cell>
          <cell r="C640" t="str">
            <v>a</v>
          </cell>
          <cell r="D640">
            <v>1765895</v>
          </cell>
          <cell r="E640" t="str">
            <v>교좌장치</v>
          </cell>
          <cell r="F640" t="str">
            <v>(고정단 135 Ton)</v>
          </cell>
          <cell r="G640" t="str">
            <v>EA</v>
          </cell>
          <cell r="I640">
            <v>0</v>
          </cell>
        </row>
        <row r="641">
          <cell r="A641" t="str">
            <v>D00549</v>
          </cell>
          <cell r="B641">
            <v>8</v>
          </cell>
          <cell r="C641" t="str">
            <v>b</v>
          </cell>
          <cell r="D641">
            <v>1765943</v>
          </cell>
          <cell r="E641" t="str">
            <v>교좌장치</v>
          </cell>
          <cell r="F641" t="str">
            <v>(횡방향가동단135Ton)</v>
          </cell>
          <cell r="G641" t="str">
            <v>EA</v>
          </cell>
          <cell r="I641">
            <v>0</v>
          </cell>
        </row>
        <row r="642">
          <cell r="A642" t="str">
            <v>D00548</v>
          </cell>
          <cell r="B642">
            <v>10</v>
          </cell>
          <cell r="C642" t="str">
            <v>c</v>
          </cell>
          <cell r="D642">
            <v>1765967</v>
          </cell>
          <cell r="E642" t="str">
            <v>교좌장치</v>
          </cell>
          <cell r="F642" t="str">
            <v>(종방향가동단135Ton)</v>
          </cell>
          <cell r="G642" t="str">
            <v>EA</v>
          </cell>
          <cell r="I642">
            <v>0</v>
          </cell>
        </row>
        <row r="643">
          <cell r="A643" t="str">
            <v>D00547</v>
          </cell>
          <cell r="B643">
            <v>40</v>
          </cell>
          <cell r="C643" t="str">
            <v>d</v>
          </cell>
          <cell r="D643">
            <v>1765979</v>
          </cell>
          <cell r="E643" t="str">
            <v>교좌장치</v>
          </cell>
          <cell r="F643" t="str">
            <v>(양방향가동단135Ton)</v>
          </cell>
          <cell r="G643" t="str">
            <v>EA</v>
          </cell>
          <cell r="I643">
            <v>0</v>
          </cell>
        </row>
        <row r="644">
          <cell r="A644" t="str">
            <v>E2</v>
          </cell>
          <cell r="B644">
            <v>0</v>
          </cell>
          <cell r="C644" t="str">
            <v>계</v>
          </cell>
          <cell r="D644">
            <v>1765985</v>
          </cell>
          <cell r="I644">
            <v>0</v>
          </cell>
        </row>
        <row r="645">
          <cell r="A645" t="str">
            <v>T2</v>
          </cell>
          <cell r="B645">
            <v>648</v>
          </cell>
          <cell r="C645" t="str">
            <v>3.10</v>
          </cell>
          <cell r="D645">
            <v>1766113</v>
          </cell>
          <cell r="E645" t="str">
            <v>P.S.C BEAM</v>
          </cell>
          <cell r="I645">
            <v>0</v>
          </cell>
        </row>
        <row r="646">
          <cell r="A646" t="str">
            <v>D00619</v>
          </cell>
          <cell r="B646">
            <v>30</v>
          </cell>
          <cell r="C646" t="str">
            <v>a</v>
          </cell>
          <cell r="D646">
            <v>1766177</v>
          </cell>
          <cell r="E646" t="str">
            <v>P.S.C BEAM 제작</v>
          </cell>
          <cell r="F646" t="str">
            <v>(L=30 M)</v>
          </cell>
          <cell r="G646" t="str">
            <v>본</v>
          </cell>
          <cell r="I646">
            <v>0</v>
          </cell>
        </row>
        <row r="647">
          <cell r="A647" t="str">
            <v>D00606</v>
          </cell>
          <cell r="B647">
            <v>30</v>
          </cell>
          <cell r="C647" t="str">
            <v>b</v>
          </cell>
          <cell r="D647">
            <v>1766241</v>
          </cell>
          <cell r="E647" t="str">
            <v>P.S.C 빔 운반및설치</v>
          </cell>
          <cell r="F647" t="str">
            <v>(L=30 M)</v>
          </cell>
          <cell r="G647" t="str">
            <v>EA</v>
          </cell>
          <cell r="I647">
            <v>0</v>
          </cell>
        </row>
        <row r="648">
          <cell r="A648" t="str">
            <v>D01130</v>
          </cell>
          <cell r="B648">
            <v>30</v>
          </cell>
          <cell r="C648" t="str">
            <v>c</v>
          </cell>
          <cell r="D648">
            <v>1766305</v>
          </cell>
          <cell r="E648" t="str">
            <v>P.S.C빔 전도방지시설</v>
          </cell>
          <cell r="G648" t="str">
            <v>본</v>
          </cell>
          <cell r="I648">
            <v>0</v>
          </cell>
        </row>
        <row r="649">
          <cell r="A649" t="str">
            <v>E2</v>
          </cell>
          <cell r="B649">
            <v>0</v>
          </cell>
          <cell r="C649" t="str">
            <v>계</v>
          </cell>
          <cell r="D649">
            <v>1766337</v>
          </cell>
          <cell r="I649">
            <v>0</v>
          </cell>
        </row>
        <row r="650">
          <cell r="A650" t="str">
            <v>T2</v>
          </cell>
          <cell r="B650">
            <v>652</v>
          </cell>
          <cell r="C650" t="str">
            <v>3.11</v>
          </cell>
          <cell r="D650">
            <v>1766377</v>
          </cell>
          <cell r="E650" t="str">
            <v>신축이음장치</v>
          </cell>
          <cell r="I650">
            <v>0</v>
          </cell>
        </row>
        <row r="651">
          <cell r="A651" t="str">
            <v>D01313</v>
          </cell>
          <cell r="B651">
            <v>22</v>
          </cell>
          <cell r="C651" t="str">
            <v>a</v>
          </cell>
          <cell r="D651">
            <v>1766417</v>
          </cell>
          <cell r="E651" t="str">
            <v>신축이음장치</v>
          </cell>
          <cell r="F651" t="str">
            <v>(Rail-No100)</v>
          </cell>
          <cell r="G651" t="str">
            <v>M</v>
          </cell>
          <cell r="I651">
            <v>0</v>
          </cell>
        </row>
        <row r="652">
          <cell r="A652" t="str">
            <v>D00554</v>
          </cell>
          <cell r="B652">
            <v>22</v>
          </cell>
          <cell r="C652" t="str">
            <v>b</v>
          </cell>
          <cell r="D652">
            <v>1766505</v>
          </cell>
          <cell r="E652" t="str">
            <v>신축이음장치</v>
          </cell>
          <cell r="F652" t="str">
            <v>(Rail-No160)</v>
          </cell>
          <cell r="G652" t="str">
            <v>M</v>
          </cell>
          <cell r="I652">
            <v>0</v>
          </cell>
        </row>
        <row r="653">
          <cell r="A653" t="str">
            <v>E2</v>
          </cell>
          <cell r="B653">
            <v>0</v>
          </cell>
          <cell r="C653" t="str">
            <v>계</v>
          </cell>
          <cell r="D653">
            <v>1766549</v>
          </cell>
          <cell r="I653">
            <v>0</v>
          </cell>
        </row>
        <row r="654">
          <cell r="A654" t="str">
            <v>D00535</v>
          </cell>
          <cell r="B654">
            <v>1717</v>
          </cell>
          <cell r="C654" t="str">
            <v>3.12</v>
          </cell>
          <cell r="D654">
            <v>1766593</v>
          </cell>
          <cell r="E654" t="str">
            <v>교면방수</v>
          </cell>
          <cell r="F654" t="str">
            <v>(도막식)</v>
          </cell>
          <cell r="G654" t="str">
            <v>㎡</v>
          </cell>
          <cell r="I654">
            <v>0</v>
          </cell>
        </row>
        <row r="655">
          <cell r="A655" t="str">
            <v>T2</v>
          </cell>
          <cell r="B655">
            <v>659</v>
          </cell>
          <cell r="C655" t="str">
            <v>3.13</v>
          </cell>
          <cell r="D655">
            <v>1766657</v>
          </cell>
          <cell r="E655" t="str">
            <v>접속슬래브 접합공</v>
          </cell>
          <cell r="I655">
            <v>0</v>
          </cell>
        </row>
        <row r="656">
          <cell r="A656" t="str">
            <v>D01067</v>
          </cell>
          <cell r="B656">
            <v>104</v>
          </cell>
          <cell r="C656" t="str">
            <v>a</v>
          </cell>
          <cell r="D656">
            <v>1766689</v>
          </cell>
          <cell r="E656" t="str">
            <v>다웰바 설치</v>
          </cell>
          <cell r="F656" t="str">
            <v>(D=25 m/m, L=500)</v>
          </cell>
          <cell r="G656" t="str">
            <v>EA</v>
          </cell>
          <cell r="I656">
            <v>0</v>
          </cell>
        </row>
        <row r="657">
          <cell r="A657" t="str">
            <v>D01190</v>
          </cell>
          <cell r="B657">
            <v>31</v>
          </cell>
          <cell r="C657" t="str">
            <v>b</v>
          </cell>
          <cell r="D657">
            <v>1766721</v>
          </cell>
          <cell r="E657" t="str">
            <v>다웰-켑 설치</v>
          </cell>
          <cell r="F657" t="str">
            <v>(Φ60 m/m)</v>
          </cell>
          <cell r="G657" t="str">
            <v>M</v>
          </cell>
          <cell r="I657">
            <v>0</v>
          </cell>
        </row>
        <row r="658">
          <cell r="A658" t="str">
            <v>D00540</v>
          </cell>
          <cell r="B658">
            <v>104</v>
          </cell>
          <cell r="C658" t="str">
            <v>c</v>
          </cell>
          <cell r="D658">
            <v>1766723</v>
          </cell>
          <cell r="E658" t="str">
            <v>경질고무판</v>
          </cell>
          <cell r="F658" t="str">
            <v>(150x150)</v>
          </cell>
          <cell r="G658" t="str">
            <v>EA</v>
          </cell>
          <cell r="I658">
            <v>0</v>
          </cell>
        </row>
        <row r="659">
          <cell r="A659" t="str">
            <v>D00566</v>
          </cell>
          <cell r="B659">
            <v>18</v>
          </cell>
          <cell r="C659" t="str">
            <v>d</v>
          </cell>
          <cell r="D659">
            <v>1766724</v>
          </cell>
          <cell r="E659" t="str">
            <v>타르페이퍼 설치</v>
          </cell>
          <cell r="F659" t="str">
            <v>(5 겹)</v>
          </cell>
          <cell r="G659" t="str">
            <v>㎡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1766756</v>
          </cell>
          <cell r="I660">
            <v>0</v>
          </cell>
        </row>
        <row r="661">
          <cell r="A661" t="str">
            <v>T2</v>
          </cell>
          <cell r="B661">
            <v>663</v>
          </cell>
          <cell r="C661" t="str">
            <v>3.14</v>
          </cell>
          <cell r="D661">
            <v>1766789</v>
          </cell>
          <cell r="E661" t="str">
            <v>무수축 콘크리트</v>
          </cell>
          <cell r="I661">
            <v>0</v>
          </cell>
        </row>
        <row r="662">
          <cell r="A662" t="str">
            <v>D00567</v>
          </cell>
          <cell r="B662">
            <v>2.8439999999999999</v>
          </cell>
          <cell r="C662" t="str">
            <v>a</v>
          </cell>
          <cell r="D662">
            <v>1766805</v>
          </cell>
          <cell r="E662" t="str">
            <v>무수축몰탈</v>
          </cell>
          <cell r="F662" t="str">
            <v>(1:1)</v>
          </cell>
          <cell r="G662" t="str">
            <v>㎥</v>
          </cell>
          <cell r="I662">
            <v>0</v>
          </cell>
        </row>
        <row r="663">
          <cell r="A663" t="str">
            <v>D00568</v>
          </cell>
          <cell r="B663">
            <v>10.54</v>
          </cell>
          <cell r="C663" t="str">
            <v>b</v>
          </cell>
          <cell r="D663">
            <v>1766813</v>
          </cell>
          <cell r="E663" t="str">
            <v>무수축콘크리트</v>
          </cell>
          <cell r="G663" t="str">
            <v>㎥</v>
          </cell>
          <cell r="I663">
            <v>0</v>
          </cell>
        </row>
        <row r="664">
          <cell r="A664" t="str">
            <v>E2</v>
          </cell>
          <cell r="B664">
            <v>0</v>
          </cell>
          <cell r="C664" t="str">
            <v>계</v>
          </cell>
          <cell r="D664">
            <v>1766817</v>
          </cell>
          <cell r="I664">
            <v>0</v>
          </cell>
        </row>
        <row r="665">
          <cell r="A665" t="str">
            <v>T2</v>
          </cell>
          <cell r="B665">
            <v>667</v>
          </cell>
          <cell r="C665" t="str">
            <v>3.15</v>
          </cell>
          <cell r="D665">
            <v>1766819</v>
          </cell>
          <cell r="E665" t="str">
            <v>스치로폴 설치</v>
          </cell>
          <cell r="I665">
            <v>0</v>
          </cell>
        </row>
        <row r="666">
          <cell r="A666" t="str">
            <v>D00853</v>
          </cell>
          <cell r="B666">
            <v>9</v>
          </cell>
          <cell r="C666" t="str">
            <v>a</v>
          </cell>
          <cell r="D666">
            <v>1767077</v>
          </cell>
          <cell r="E666" t="str">
            <v>스치로폴설치</v>
          </cell>
          <cell r="F666" t="str">
            <v>(T=10 m/m)</v>
          </cell>
          <cell r="G666" t="str">
            <v>㎡</v>
          </cell>
          <cell r="I666">
            <v>0</v>
          </cell>
        </row>
        <row r="667">
          <cell r="A667" t="str">
            <v>D00532</v>
          </cell>
          <cell r="B667">
            <v>83</v>
          </cell>
          <cell r="C667" t="str">
            <v>b</v>
          </cell>
          <cell r="D667">
            <v>1767205</v>
          </cell>
          <cell r="E667" t="str">
            <v>스치로폴설치</v>
          </cell>
          <cell r="F667" t="str">
            <v>(T=20 m/m)</v>
          </cell>
          <cell r="G667" t="str">
            <v>㎡</v>
          </cell>
          <cell r="I667">
            <v>0</v>
          </cell>
        </row>
        <row r="668">
          <cell r="A668" t="str">
            <v>E2</v>
          </cell>
          <cell r="B668">
            <v>0</v>
          </cell>
          <cell r="C668" t="str">
            <v>계</v>
          </cell>
          <cell r="D668">
            <v>1767206</v>
          </cell>
          <cell r="I668">
            <v>0</v>
          </cell>
        </row>
        <row r="669">
          <cell r="A669" t="str">
            <v>T2</v>
          </cell>
          <cell r="B669">
            <v>674</v>
          </cell>
          <cell r="C669" t="str">
            <v>3.16</v>
          </cell>
          <cell r="D669">
            <v>1767333</v>
          </cell>
          <cell r="E669" t="str">
            <v>배수시설</v>
          </cell>
          <cell r="I669">
            <v>0</v>
          </cell>
        </row>
        <row r="670">
          <cell r="A670" t="str">
            <v>D00572</v>
          </cell>
          <cell r="B670">
            <v>8</v>
          </cell>
          <cell r="C670" t="str">
            <v>a</v>
          </cell>
          <cell r="D670">
            <v>1767334</v>
          </cell>
          <cell r="E670" t="str">
            <v>집 수 구</v>
          </cell>
          <cell r="G670" t="str">
            <v>EA</v>
          </cell>
          <cell r="I670">
            <v>0</v>
          </cell>
        </row>
        <row r="671">
          <cell r="A671" t="str">
            <v>D00573</v>
          </cell>
          <cell r="B671">
            <v>36</v>
          </cell>
          <cell r="C671" t="str">
            <v>b</v>
          </cell>
          <cell r="D671">
            <v>1767335</v>
          </cell>
          <cell r="E671" t="str">
            <v>배 수 구</v>
          </cell>
          <cell r="F671" t="str">
            <v>(스테인레스관)</v>
          </cell>
          <cell r="G671" t="str">
            <v>M</v>
          </cell>
          <cell r="I671">
            <v>0</v>
          </cell>
        </row>
        <row r="672">
          <cell r="A672" t="str">
            <v>D00574</v>
          </cell>
          <cell r="B672">
            <v>40</v>
          </cell>
          <cell r="C672" t="str">
            <v>c</v>
          </cell>
          <cell r="D672">
            <v>1767399</v>
          </cell>
          <cell r="E672" t="str">
            <v>부착시설(A)</v>
          </cell>
          <cell r="G672" t="str">
            <v>EA</v>
          </cell>
          <cell r="I672">
            <v>0</v>
          </cell>
        </row>
        <row r="673">
          <cell r="A673" t="str">
            <v>D00577</v>
          </cell>
          <cell r="B673">
            <v>45</v>
          </cell>
          <cell r="C673" t="str">
            <v>d</v>
          </cell>
          <cell r="D673">
            <v>1767431</v>
          </cell>
          <cell r="E673" t="str">
            <v>도 수 로</v>
          </cell>
          <cell r="G673" t="str">
            <v>M</v>
          </cell>
          <cell r="I673">
            <v>0</v>
          </cell>
        </row>
        <row r="674">
          <cell r="A674" t="str">
            <v>D03867</v>
          </cell>
          <cell r="B674">
            <v>4</v>
          </cell>
          <cell r="C674" t="str">
            <v>e</v>
          </cell>
          <cell r="D674">
            <v>1767439</v>
          </cell>
          <cell r="E674" t="str">
            <v>집 수 정</v>
          </cell>
          <cell r="G674" t="str">
            <v>EA</v>
          </cell>
          <cell r="I674">
            <v>0</v>
          </cell>
        </row>
        <row r="675">
          <cell r="A675" t="str">
            <v>E2</v>
          </cell>
          <cell r="B675">
            <v>0</v>
          </cell>
          <cell r="C675" t="str">
            <v>계</v>
          </cell>
          <cell r="D675">
            <v>1767447</v>
          </cell>
          <cell r="I675">
            <v>0</v>
          </cell>
        </row>
        <row r="676">
          <cell r="A676" t="str">
            <v>T2</v>
          </cell>
          <cell r="B676">
            <v>678</v>
          </cell>
          <cell r="C676" t="str">
            <v>3.17</v>
          </cell>
          <cell r="D676">
            <v>1767463</v>
          </cell>
          <cell r="E676" t="str">
            <v>스페이서설치</v>
          </cell>
          <cell r="I676">
            <v>0</v>
          </cell>
        </row>
        <row r="677">
          <cell r="A677" t="str">
            <v>D00588</v>
          </cell>
          <cell r="B677">
            <v>2768</v>
          </cell>
          <cell r="C677" t="str">
            <v>a</v>
          </cell>
          <cell r="D677">
            <v>1767479</v>
          </cell>
          <cell r="E677" t="str">
            <v>스페이서 설치</v>
          </cell>
          <cell r="F677" t="str">
            <v>(슬라브및기초용)</v>
          </cell>
          <cell r="G677" t="str">
            <v>㎡</v>
          </cell>
          <cell r="I677">
            <v>0</v>
          </cell>
        </row>
        <row r="678">
          <cell r="A678" t="str">
            <v>D01070</v>
          </cell>
          <cell r="B678">
            <v>257</v>
          </cell>
          <cell r="C678" t="str">
            <v>b</v>
          </cell>
          <cell r="D678">
            <v>1767487</v>
          </cell>
          <cell r="E678" t="str">
            <v>스페이서 설치</v>
          </cell>
          <cell r="F678" t="str">
            <v>(벽체용)</v>
          </cell>
          <cell r="G678" t="str">
            <v>㎡</v>
          </cell>
          <cell r="I678">
            <v>0</v>
          </cell>
        </row>
        <row r="679">
          <cell r="A679" t="str">
            <v>E2</v>
          </cell>
          <cell r="B679">
            <v>0</v>
          </cell>
          <cell r="C679" t="str">
            <v>계</v>
          </cell>
          <cell r="D679">
            <v>1767491</v>
          </cell>
          <cell r="I679">
            <v>0</v>
          </cell>
        </row>
        <row r="680">
          <cell r="A680" t="str">
            <v>T2</v>
          </cell>
          <cell r="B680">
            <v>683</v>
          </cell>
          <cell r="C680" t="str">
            <v>3.18</v>
          </cell>
          <cell r="D680">
            <v>1767509</v>
          </cell>
          <cell r="E680" t="str">
            <v>교명판 설명판</v>
          </cell>
          <cell r="I680">
            <v>0</v>
          </cell>
        </row>
        <row r="681">
          <cell r="A681" t="str">
            <v>D00581</v>
          </cell>
          <cell r="B681">
            <v>4</v>
          </cell>
          <cell r="C681" t="str">
            <v>a</v>
          </cell>
          <cell r="D681">
            <v>1767510</v>
          </cell>
          <cell r="E681" t="str">
            <v>교 명 주</v>
          </cell>
          <cell r="F681" t="str">
            <v>(소형,화강석)</v>
          </cell>
          <cell r="G681" t="str">
            <v>기</v>
          </cell>
          <cell r="I681">
            <v>0</v>
          </cell>
        </row>
        <row r="682">
          <cell r="A682" t="str">
            <v>D00583</v>
          </cell>
          <cell r="B682">
            <v>2</v>
          </cell>
          <cell r="C682" t="str">
            <v>b</v>
          </cell>
          <cell r="D682">
            <v>1767511</v>
          </cell>
          <cell r="E682" t="str">
            <v>교 명 판(황동주물)</v>
          </cell>
          <cell r="F682" t="str">
            <v>(450x200x10)</v>
          </cell>
          <cell r="G682" t="str">
            <v>EA</v>
          </cell>
          <cell r="I682">
            <v>0</v>
          </cell>
        </row>
        <row r="683">
          <cell r="A683" t="str">
            <v>D00584</v>
          </cell>
          <cell r="B683">
            <v>2</v>
          </cell>
          <cell r="C683" t="str">
            <v>c</v>
          </cell>
          <cell r="D683">
            <v>1767575</v>
          </cell>
          <cell r="E683" t="str">
            <v>설 명 판(황동주물)</v>
          </cell>
          <cell r="F683" t="str">
            <v>(500x300x10)</v>
          </cell>
          <cell r="G683" t="str">
            <v>EA</v>
          </cell>
          <cell r="I683">
            <v>0</v>
          </cell>
        </row>
        <row r="684">
          <cell r="A684" t="str">
            <v>E2</v>
          </cell>
          <cell r="B684">
            <v>0</v>
          </cell>
          <cell r="C684" t="str">
            <v>계</v>
          </cell>
          <cell r="D684">
            <v>1767607</v>
          </cell>
          <cell r="I684">
            <v>0</v>
          </cell>
        </row>
        <row r="685">
          <cell r="A685" t="str">
            <v>D00594</v>
          </cell>
          <cell r="B685">
            <v>2</v>
          </cell>
          <cell r="C685" t="str">
            <v>3.19</v>
          </cell>
          <cell r="D685">
            <v>1767615</v>
          </cell>
          <cell r="E685" t="str">
            <v>측량기준점 설치</v>
          </cell>
          <cell r="F685" t="str">
            <v>(황동주물)</v>
          </cell>
          <cell r="G685" t="str">
            <v>EA</v>
          </cell>
          <cell r="I685">
            <v>0</v>
          </cell>
        </row>
        <row r="686">
          <cell r="A686" t="str">
            <v>T2</v>
          </cell>
          <cell r="B686">
            <v>688</v>
          </cell>
          <cell r="C686" t="str">
            <v>3.20</v>
          </cell>
          <cell r="D686">
            <v>1767743</v>
          </cell>
          <cell r="E686" t="str">
            <v>충 진 재</v>
          </cell>
          <cell r="I686">
            <v>0</v>
          </cell>
        </row>
        <row r="687">
          <cell r="A687" t="str">
            <v>D00846</v>
          </cell>
          <cell r="B687">
            <v>90</v>
          </cell>
          <cell r="C687" t="str">
            <v>a</v>
          </cell>
          <cell r="D687">
            <v>1767811</v>
          </cell>
          <cell r="E687" t="str">
            <v>폴리우레탄실란트채움</v>
          </cell>
          <cell r="F687" t="str">
            <v>(25x20)</v>
          </cell>
          <cell r="G687" t="str">
            <v>M</v>
          </cell>
          <cell r="I687">
            <v>0</v>
          </cell>
        </row>
        <row r="688">
          <cell r="A688" t="str">
            <v>D01224</v>
          </cell>
          <cell r="B688">
            <v>57</v>
          </cell>
          <cell r="C688" t="str">
            <v>b</v>
          </cell>
          <cell r="D688">
            <v>1767815</v>
          </cell>
          <cell r="E688" t="str">
            <v>폴리우레탄실란트채움</v>
          </cell>
          <cell r="F688" t="str">
            <v>(25x10)</v>
          </cell>
          <cell r="G688" t="str">
            <v>M</v>
          </cell>
          <cell r="I688">
            <v>0</v>
          </cell>
        </row>
        <row r="689">
          <cell r="A689" t="str">
            <v>E2</v>
          </cell>
          <cell r="B689">
            <v>0</v>
          </cell>
          <cell r="C689" t="str">
            <v>계</v>
          </cell>
          <cell r="D689">
            <v>1767817</v>
          </cell>
          <cell r="I689">
            <v>0</v>
          </cell>
        </row>
        <row r="690">
          <cell r="A690" t="str">
            <v>D01308</v>
          </cell>
          <cell r="B690">
            <v>775</v>
          </cell>
          <cell r="C690" t="str">
            <v>3.21</v>
          </cell>
          <cell r="D690">
            <v>1768257</v>
          </cell>
          <cell r="E690" t="str">
            <v>강섬유보강재</v>
          </cell>
          <cell r="F690" t="str">
            <v>(900 g/㎥)</v>
          </cell>
          <cell r="G690" t="str">
            <v>㎥</v>
          </cell>
          <cell r="I690">
            <v>0</v>
          </cell>
        </row>
        <row r="691">
          <cell r="A691" t="str">
            <v>D01309</v>
          </cell>
          <cell r="B691">
            <v>40</v>
          </cell>
          <cell r="C691" t="str">
            <v>3.22</v>
          </cell>
          <cell r="D691">
            <v>1768753</v>
          </cell>
          <cell r="E691" t="str">
            <v>모래주머니</v>
          </cell>
          <cell r="G691" t="str">
            <v>EA</v>
          </cell>
          <cell r="I691">
            <v>0</v>
          </cell>
        </row>
        <row r="692">
          <cell r="A692" t="str">
            <v>D00911</v>
          </cell>
          <cell r="B692">
            <v>100</v>
          </cell>
          <cell r="C692" t="str">
            <v>3.23</v>
          </cell>
          <cell r="D692">
            <v>1921750</v>
          </cell>
          <cell r="E692" t="str">
            <v>방 호 벽</v>
          </cell>
          <cell r="F692" t="str">
            <v>(육교용)</v>
          </cell>
          <cell r="G692" t="str">
            <v>M</v>
          </cell>
          <cell r="I692">
            <v>0</v>
          </cell>
        </row>
        <row r="693">
          <cell r="A693" t="str">
            <v>D00791</v>
          </cell>
          <cell r="B693">
            <v>60</v>
          </cell>
          <cell r="C693" t="str">
            <v>3.24</v>
          </cell>
          <cell r="D693">
            <v>1998248</v>
          </cell>
          <cell r="E693" t="str">
            <v>교좌장치표지판</v>
          </cell>
          <cell r="G693" t="str">
            <v>EA</v>
          </cell>
          <cell r="I693">
            <v>0</v>
          </cell>
        </row>
        <row r="694">
          <cell r="A694" t="str">
            <v>D00817</v>
          </cell>
          <cell r="B694">
            <v>0.104</v>
          </cell>
          <cell r="C694" t="str">
            <v>3.25</v>
          </cell>
          <cell r="D694">
            <v>2036497</v>
          </cell>
          <cell r="E694" t="str">
            <v>아스팔트 채움</v>
          </cell>
          <cell r="F694" t="str">
            <v>(브론아스팔트)</v>
          </cell>
          <cell r="G694" t="str">
            <v>㎥</v>
          </cell>
          <cell r="I694">
            <v>0</v>
          </cell>
        </row>
        <row r="695">
          <cell r="A695" t="str">
            <v>D01064</v>
          </cell>
          <cell r="B695">
            <v>90</v>
          </cell>
          <cell r="C695" t="str">
            <v>3.26</v>
          </cell>
          <cell r="D695">
            <v>2055622</v>
          </cell>
          <cell r="E695" t="str">
            <v>중앙분리대</v>
          </cell>
          <cell r="G695" t="str">
            <v>M</v>
          </cell>
          <cell r="I695">
            <v>0</v>
          </cell>
        </row>
        <row r="696">
          <cell r="A696" t="str">
            <v>D03817</v>
          </cell>
          <cell r="B696">
            <v>38</v>
          </cell>
          <cell r="C696" t="str">
            <v>3.27</v>
          </cell>
          <cell r="D696">
            <v>2065184</v>
          </cell>
          <cell r="E696" t="str">
            <v>ELASTIC FILLER</v>
          </cell>
          <cell r="F696" t="str">
            <v>(T=20 m/m)</v>
          </cell>
          <cell r="G696" t="str">
            <v>㎡</v>
          </cell>
          <cell r="I696">
            <v>0</v>
          </cell>
        </row>
        <row r="697">
          <cell r="A697" t="str">
            <v>D01333</v>
          </cell>
          <cell r="B697">
            <v>100</v>
          </cell>
          <cell r="C697" t="str">
            <v>3.28</v>
          </cell>
          <cell r="D697">
            <v>2069965</v>
          </cell>
          <cell r="E697" t="str">
            <v>방음벽 기초</v>
          </cell>
          <cell r="G697" t="str">
            <v>M</v>
          </cell>
          <cell r="I697">
            <v>0</v>
          </cell>
        </row>
        <row r="698">
          <cell r="A698" t="str">
            <v>D00593</v>
          </cell>
          <cell r="B698">
            <v>506</v>
          </cell>
          <cell r="C698" t="str">
            <v>3.29</v>
          </cell>
          <cell r="D698">
            <v>2072356</v>
          </cell>
          <cell r="E698" t="str">
            <v>낙하물방지망</v>
          </cell>
          <cell r="G698" t="str">
            <v>㎡</v>
          </cell>
          <cell r="I698">
            <v>0</v>
          </cell>
        </row>
        <row r="699">
          <cell r="A699" t="str">
            <v>D00434</v>
          </cell>
          <cell r="B699">
            <v>555</v>
          </cell>
          <cell r="C699" t="str">
            <v>3.30</v>
          </cell>
          <cell r="D699">
            <v>2073551</v>
          </cell>
          <cell r="E699" t="str">
            <v>법면보호블럭</v>
          </cell>
          <cell r="F699" t="str">
            <v>(400x400x120)육교용</v>
          </cell>
          <cell r="G699" t="str">
            <v>㎡</v>
          </cell>
          <cell r="I699">
            <v>0</v>
          </cell>
        </row>
        <row r="700">
          <cell r="A700" t="str">
            <v>D00844</v>
          </cell>
          <cell r="B700">
            <v>59</v>
          </cell>
          <cell r="C700" t="str">
            <v>3.31</v>
          </cell>
          <cell r="D700">
            <v>2074149</v>
          </cell>
          <cell r="E700" t="str">
            <v>법면보호블럭</v>
          </cell>
          <cell r="F700" t="str">
            <v>(기초)</v>
          </cell>
          <cell r="G700" t="str">
            <v>M</v>
          </cell>
          <cell r="I700">
            <v>0</v>
          </cell>
        </row>
        <row r="701">
          <cell r="A701" t="str">
            <v>D03859</v>
          </cell>
          <cell r="B701">
            <v>1</v>
          </cell>
          <cell r="C701" t="str">
            <v>3.32</v>
          </cell>
          <cell r="D701">
            <v>2074448</v>
          </cell>
          <cell r="E701" t="str">
            <v>천공장비조립및해체</v>
          </cell>
          <cell r="G701" t="str">
            <v>회</v>
          </cell>
          <cell r="I701">
            <v>0</v>
          </cell>
        </row>
        <row r="702">
          <cell r="A702" t="str">
            <v>T2</v>
          </cell>
          <cell r="B702">
            <v>704</v>
          </cell>
          <cell r="C702" t="str">
            <v>3.33</v>
          </cell>
          <cell r="D702">
            <v>2074597</v>
          </cell>
          <cell r="E702" t="str">
            <v>파일재하시험</v>
          </cell>
          <cell r="I702">
            <v>0</v>
          </cell>
        </row>
        <row r="703">
          <cell r="A703" t="str">
            <v>D03869</v>
          </cell>
          <cell r="B703">
            <v>1</v>
          </cell>
          <cell r="C703" t="str">
            <v>a</v>
          </cell>
          <cell r="D703">
            <v>2074672</v>
          </cell>
          <cell r="E703" t="str">
            <v>파일재하시험</v>
          </cell>
          <cell r="F703" t="str">
            <v>(정재하시험)</v>
          </cell>
          <cell r="G703" t="str">
            <v>개소</v>
          </cell>
          <cell r="I703">
            <v>0</v>
          </cell>
        </row>
        <row r="704">
          <cell r="A704" t="str">
            <v>D03870</v>
          </cell>
          <cell r="B704">
            <v>7</v>
          </cell>
          <cell r="C704" t="str">
            <v>b</v>
          </cell>
          <cell r="D704">
            <v>2074800</v>
          </cell>
          <cell r="E704" t="str">
            <v>파일재하시험</v>
          </cell>
          <cell r="F704" t="str">
            <v>(동재하시험)</v>
          </cell>
          <cell r="G704" t="str">
            <v>개소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2074901</v>
          </cell>
          <cell r="I705">
            <v>0</v>
          </cell>
        </row>
        <row r="706">
          <cell r="A706" t="str">
            <v>E3</v>
          </cell>
          <cell r="B706">
            <v>0</v>
          </cell>
          <cell r="C706" t="str">
            <v>합계</v>
          </cell>
          <cell r="D706">
            <v>2075002</v>
          </cell>
          <cell r="I706">
            <v>0</v>
          </cell>
        </row>
        <row r="707">
          <cell r="A707" t="str">
            <v>T3</v>
          </cell>
          <cell r="B707">
            <v>802</v>
          </cell>
          <cell r="C707" t="str">
            <v>3.E</v>
          </cell>
          <cell r="D707">
            <v>2075130</v>
          </cell>
          <cell r="E707" t="str">
            <v>학  계   2  교</v>
          </cell>
          <cell r="F707" t="str">
            <v>P.S.C BEAM</v>
          </cell>
          <cell r="I707">
            <v>0</v>
          </cell>
        </row>
        <row r="708">
          <cell r="A708" t="str">
            <v>T2</v>
          </cell>
          <cell r="B708">
            <v>713</v>
          </cell>
          <cell r="C708" t="str">
            <v>3.01</v>
          </cell>
          <cell r="D708">
            <v>2075258</v>
          </cell>
          <cell r="E708" t="str">
            <v>토          공</v>
          </cell>
          <cell r="I708">
            <v>0</v>
          </cell>
        </row>
        <row r="709">
          <cell r="A709" t="str">
            <v>D00096</v>
          </cell>
          <cell r="B709">
            <v>519</v>
          </cell>
          <cell r="C709" t="str">
            <v>a</v>
          </cell>
          <cell r="D709">
            <v>2228555</v>
          </cell>
          <cell r="E709" t="str">
            <v>구조물터파기</v>
          </cell>
          <cell r="F709" t="str">
            <v>(육상토사 0∼2 M)</v>
          </cell>
          <cell r="G709" t="str">
            <v>㎥</v>
          </cell>
          <cell r="I709">
            <v>0</v>
          </cell>
        </row>
        <row r="710">
          <cell r="A710" t="str">
            <v>D00134</v>
          </cell>
          <cell r="B710">
            <v>469</v>
          </cell>
          <cell r="C710" t="str">
            <v>b</v>
          </cell>
          <cell r="D710">
            <v>2228891</v>
          </cell>
          <cell r="E710" t="str">
            <v>구조물터파기</v>
          </cell>
          <cell r="F710" t="str">
            <v>(육상리핑암 1∼2 M)</v>
          </cell>
          <cell r="G710" t="str">
            <v>㎥</v>
          </cell>
          <cell r="I710">
            <v>0</v>
          </cell>
        </row>
        <row r="711">
          <cell r="A711" t="str">
            <v>D00160</v>
          </cell>
          <cell r="B711">
            <v>353</v>
          </cell>
          <cell r="C711" t="str">
            <v>c</v>
          </cell>
          <cell r="D711">
            <v>2229227</v>
          </cell>
          <cell r="E711" t="str">
            <v>되메우기및다짐</v>
          </cell>
          <cell r="F711" t="str">
            <v>(인력30%+백호우70%)</v>
          </cell>
          <cell r="G711" t="str">
            <v>㎥</v>
          </cell>
          <cell r="I711">
            <v>0</v>
          </cell>
        </row>
        <row r="712">
          <cell r="A712" t="str">
            <v>D00170</v>
          </cell>
          <cell r="B712">
            <v>1105</v>
          </cell>
          <cell r="C712" t="str">
            <v>d</v>
          </cell>
          <cell r="D712">
            <v>2229347</v>
          </cell>
          <cell r="E712" t="str">
            <v>뒷채움잡석</v>
          </cell>
          <cell r="F712" t="str">
            <v>(현장암유용)</v>
          </cell>
          <cell r="G712" t="str">
            <v>㎥</v>
          </cell>
          <cell r="I712">
            <v>0</v>
          </cell>
        </row>
        <row r="713">
          <cell r="A713" t="str">
            <v>D00150</v>
          </cell>
          <cell r="B713">
            <v>2297</v>
          </cell>
          <cell r="C713" t="str">
            <v>e</v>
          </cell>
          <cell r="D713">
            <v>2229407</v>
          </cell>
          <cell r="E713" t="str">
            <v>교대앞성토</v>
          </cell>
          <cell r="G713" t="str">
            <v>㎥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2229467</v>
          </cell>
          <cell r="I714">
            <v>0</v>
          </cell>
        </row>
        <row r="715">
          <cell r="A715" t="str">
            <v>T2</v>
          </cell>
          <cell r="B715">
            <v>721</v>
          </cell>
          <cell r="C715" t="str">
            <v>3.02</v>
          </cell>
          <cell r="D715">
            <v>2230566</v>
          </cell>
          <cell r="E715" t="str">
            <v>거 푸 집</v>
          </cell>
          <cell r="I715">
            <v>0</v>
          </cell>
        </row>
        <row r="716">
          <cell r="A716" t="str">
            <v>D00276</v>
          </cell>
          <cell r="B716">
            <v>1352</v>
          </cell>
          <cell r="C716" t="str">
            <v>a</v>
          </cell>
          <cell r="D716">
            <v>2230567</v>
          </cell>
          <cell r="E716" t="str">
            <v>합판거푸집</v>
          </cell>
          <cell r="F716" t="str">
            <v>(3 회)</v>
          </cell>
          <cell r="G716" t="str">
            <v>㎡</v>
          </cell>
          <cell r="I716">
            <v>0</v>
          </cell>
        </row>
        <row r="717">
          <cell r="A717" t="str">
            <v>D00277</v>
          </cell>
          <cell r="B717">
            <v>225</v>
          </cell>
          <cell r="C717" t="str">
            <v>b</v>
          </cell>
          <cell r="D717">
            <v>2230599</v>
          </cell>
          <cell r="E717" t="str">
            <v>합판거푸집</v>
          </cell>
          <cell r="F717" t="str">
            <v>(3 회 7∼10 m)</v>
          </cell>
          <cell r="G717" t="str">
            <v>㎡</v>
          </cell>
          <cell r="I717">
            <v>0</v>
          </cell>
        </row>
        <row r="718">
          <cell r="A718" t="str">
            <v>D00280</v>
          </cell>
          <cell r="B718">
            <v>254</v>
          </cell>
          <cell r="C718" t="str">
            <v>c</v>
          </cell>
          <cell r="D718">
            <v>2230631</v>
          </cell>
          <cell r="E718" t="str">
            <v>합판거푸집</v>
          </cell>
          <cell r="F718" t="str">
            <v>(4 회)</v>
          </cell>
          <cell r="G718" t="str">
            <v>㎡</v>
          </cell>
          <cell r="I718">
            <v>0</v>
          </cell>
        </row>
        <row r="719">
          <cell r="A719" t="str">
            <v>D00282</v>
          </cell>
          <cell r="B719">
            <v>560</v>
          </cell>
          <cell r="C719" t="str">
            <v>d</v>
          </cell>
          <cell r="D719">
            <v>2230663</v>
          </cell>
          <cell r="E719" t="str">
            <v>합판거푸집</v>
          </cell>
          <cell r="F719" t="str">
            <v>(6 회)</v>
          </cell>
          <cell r="G719" t="str">
            <v>㎡</v>
          </cell>
          <cell r="I719">
            <v>0</v>
          </cell>
        </row>
        <row r="720">
          <cell r="A720" t="str">
            <v>D00265</v>
          </cell>
          <cell r="B720">
            <v>528</v>
          </cell>
          <cell r="C720" t="str">
            <v>e</v>
          </cell>
          <cell r="D720">
            <v>2230671</v>
          </cell>
          <cell r="E720" t="str">
            <v>문양거푸집(합판4회+</v>
          </cell>
          <cell r="F720" t="str">
            <v>문양스치로폴(0∼7M)</v>
          </cell>
          <cell r="G720" t="str">
            <v>㎡</v>
          </cell>
          <cell r="I720">
            <v>0</v>
          </cell>
        </row>
        <row r="721">
          <cell r="A721" t="str">
            <v>D01111</v>
          </cell>
          <cell r="B721">
            <v>35</v>
          </cell>
          <cell r="C721" t="str">
            <v>f</v>
          </cell>
          <cell r="D721">
            <v>2230675</v>
          </cell>
          <cell r="E721" t="str">
            <v>문양거푸집(합판4회+</v>
          </cell>
          <cell r="F721" t="str">
            <v>문양스치로폴(7∼10M)</v>
          </cell>
          <cell r="G721" t="str">
            <v>㎡</v>
          </cell>
          <cell r="I721">
            <v>0</v>
          </cell>
        </row>
        <row r="722">
          <cell r="A722" t="str">
            <v>E2</v>
          </cell>
          <cell r="B722">
            <v>0</v>
          </cell>
          <cell r="C722" t="str">
            <v>계</v>
          </cell>
          <cell r="D722">
            <v>2230679</v>
          </cell>
          <cell r="I722">
            <v>0</v>
          </cell>
        </row>
        <row r="723">
          <cell r="A723" t="str">
            <v>D00323</v>
          </cell>
          <cell r="B723">
            <v>1272</v>
          </cell>
          <cell r="C723" t="str">
            <v>3.03</v>
          </cell>
          <cell r="D723">
            <v>2230680</v>
          </cell>
          <cell r="E723" t="str">
            <v>강관비계</v>
          </cell>
          <cell r="F723" t="str">
            <v>(0∼30 M)</v>
          </cell>
          <cell r="G723" t="str">
            <v>㎡</v>
          </cell>
          <cell r="I723">
            <v>0</v>
          </cell>
        </row>
        <row r="724">
          <cell r="A724" t="str">
            <v>T2</v>
          </cell>
          <cell r="B724">
            <v>727</v>
          </cell>
          <cell r="C724" t="str">
            <v>3.04</v>
          </cell>
          <cell r="D724">
            <v>2230744</v>
          </cell>
          <cell r="E724" t="str">
            <v>동 바 리</v>
          </cell>
          <cell r="I724">
            <v>0</v>
          </cell>
        </row>
        <row r="725">
          <cell r="A725" t="str">
            <v>D00327</v>
          </cell>
          <cell r="B725">
            <v>769</v>
          </cell>
          <cell r="C725" t="str">
            <v>a</v>
          </cell>
          <cell r="D725">
            <v>2230776</v>
          </cell>
          <cell r="E725" t="str">
            <v>동바리공</v>
          </cell>
          <cell r="F725" t="str">
            <v>(목재 4 회)</v>
          </cell>
          <cell r="G725" t="str">
            <v>공㎥</v>
          </cell>
          <cell r="I725">
            <v>0</v>
          </cell>
        </row>
        <row r="726">
          <cell r="A726" t="str">
            <v>D00334</v>
          </cell>
          <cell r="B726">
            <v>284</v>
          </cell>
          <cell r="C726" t="str">
            <v>b</v>
          </cell>
          <cell r="D726">
            <v>2230800</v>
          </cell>
          <cell r="E726" t="str">
            <v>강관동바리</v>
          </cell>
          <cell r="F726" t="str">
            <v>(교량용)</v>
          </cell>
          <cell r="G726" t="str">
            <v>공㎥</v>
          </cell>
          <cell r="I726">
            <v>0</v>
          </cell>
        </row>
        <row r="727">
          <cell r="A727" t="str">
            <v>D01129</v>
          </cell>
          <cell r="B727">
            <v>69</v>
          </cell>
          <cell r="C727" t="str">
            <v>c</v>
          </cell>
          <cell r="D727">
            <v>2230804</v>
          </cell>
          <cell r="E727" t="str">
            <v>수평보강재(교량용)</v>
          </cell>
          <cell r="F727" t="str">
            <v>(강관동바리)</v>
          </cell>
          <cell r="G727" t="str">
            <v>㎡</v>
          </cell>
          <cell r="I727">
            <v>0</v>
          </cell>
        </row>
        <row r="728">
          <cell r="A728" t="str">
            <v>E2</v>
          </cell>
          <cell r="B728">
            <v>0</v>
          </cell>
          <cell r="C728" t="str">
            <v>계</v>
          </cell>
          <cell r="D728">
            <v>2230806</v>
          </cell>
          <cell r="I728">
            <v>0</v>
          </cell>
        </row>
        <row r="729">
          <cell r="A729" t="str">
            <v>T2</v>
          </cell>
          <cell r="B729">
            <v>731</v>
          </cell>
          <cell r="C729" t="str">
            <v>3.05</v>
          </cell>
          <cell r="D729">
            <v>2230928</v>
          </cell>
          <cell r="E729" t="str">
            <v>철근가공조립</v>
          </cell>
          <cell r="I729">
            <v>0</v>
          </cell>
        </row>
        <row r="730">
          <cell r="A730" t="str">
            <v>D00271</v>
          </cell>
          <cell r="B730">
            <v>19.88</v>
          </cell>
          <cell r="C730" t="str">
            <v>a</v>
          </cell>
          <cell r="D730">
            <v>2230930</v>
          </cell>
          <cell r="E730" t="str">
            <v>철근가공조립</v>
          </cell>
          <cell r="F730" t="str">
            <v>(보 통)</v>
          </cell>
          <cell r="G730" t="str">
            <v>Ton</v>
          </cell>
          <cell r="I730">
            <v>0</v>
          </cell>
        </row>
        <row r="731">
          <cell r="A731" t="str">
            <v>D00272</v>
          </cell>
          <cell r="B731">
            <v>240.196</v>
          </cell>
          <cell r="C731" t="str">
            <v>b</v>
          </cell>
          <cell r="D731">
            <v>2230932</v>
          </cell>
          <cell r="E731" t="str">
            <v>철근가공조립</v>
          </cell>
          <cell r="F731" t="str">
            <v>(복 잡)</v>
          </cell>
          <cell r="G731" t="str">
            <v>Ton</v>
          </cell>
          <cell r="I731">
            <v>0</v>
          </cell>
        </row>
        <row r="732">
          <cell r="A732" t="str">
            <v>E2</v>
          </cell>
          <cell r="B732">
            <v>0</v>
          </cell>
          <cell r="C732" t="str">
            <v>계</v>
          </cell>
          <cell r="D732">
            <v>2230935</v>
          </cell>
          <cell r="I732">
            <v>0</v>
          </cell>
        </row>
        <row r="733">
          <cell r="A733" t="str">
            <v>T2</v>
          </cell>
          <cell r="B733">
            <v>736</v>
          </cell>
          <cell r="C733" t="str">
            <v>3.06</v>
          </cell>
          <cell r="D733">
            <v>2230936</v>
          </cell>
          <cell r="E733" t="str">
            <v>콘크리트타설</v>
          </cell>
          <cell r="I733">
            <v>0</v>
          </cell>
        </row>
        <row r="734">
          <cell r="A734" t="str">
            <v>D00237</v>
          </cell>
          <cell r="B734">
            <v>1738</v>
          </cell>
          <cell r="C734" t="str">
            <v>a</v>
          </cell>
          <cell r="D734">
            <v>2231000</v>
          </cell>
          <cell r="E734" t="str">
            <v>콘크리트타설</v>
          </cell>
          <cell r="F734" t="str">
            <v>(철근 펌프카)</v>
          </cell>
          <cell r="G734" t="str">
            <v>㎥</v>
          </cell>
          <cell r="I734">
            <v>0</v>
          </cell>
        </row>
        <row r="735">
          <cell r="A735" t="str">
            <v>D00238</v>
          </cell>
          <cell r="B735">
            <v>1583</v>
          </cell>
          <cell r="C735" t="str">
            <v>b</v>
          </cell>
          <cell r="D735">
            <v>2231016</v>
          </cell>
          <cell r="E735" t="str">
            <v>콘크리트타설</v>
          </cell>
          <cell r="F735" t="str">
            <v>(무근 펌프카)</v>
          </cell>
          <cell r="G735" t="str">
            <v>㎥</v>
          </cell>
          <cell r="I735">
            <v>0</v>
          </cell>
        </row>
        <row r="736">
          <cell r="A736" t="str">
            <v>D00231</v>
          </cell>
          <cell r="B736">
            <v>25</v>
          </cell>
          <cell r="C736" t="str">
            <v>c</v>
          </cell>
          <cell r="D736">
            <v>2231032</v>
          </cell>
          <cell r="E736" t="str">
            <v>콘크리트타설</v>
          </cell>
          <cell r="F736" t="str">
            <v>(무근 VIB 제외)</v>
          </cell>
          <cell r="G736" t="str">
            <v>㎥</v>
          </cell>
          <cell r="I736">
            <v>0</v>
          </cell>
        </row>
        <row r="737">
          <cell r="A737" t="str">
            <v>E2</v>
          </cell>
          <cell r="B737">
            <v>0</v>
          </cell>
          <cell r="C737" t="str">
            <v>계</v>
          </cell>
          <cell r="D737">
            <v>2231064</v>
          </cell>
          <cell r="I737">
            <v>0</v>
          </cell>
        </row>
        <row r="738">
          <cell r="A738" t="str">
            <v>T2</v>
          </cell>
          <cell r="B738">
            <v>740</v>
          </cell>
          <cell r="C738" t="str">
            <v>3.07</v>
          </cell>
          <cell r="D738">
            <v>2231072</v>
          </cell>
          <cell r="E738" t="str">
            <v>표 면 처 리</v>
          </cell>
          <cell r="I738">
            <v>0</v>
          </cell>
        </row>
        <row r="739">
          <cell r="A739" t="str">
            <v>D00537</v>
          </cell>
          <cell r="B739">
            <v>638</v>
          </cell>
          <cell r="C739" t="str">
            <v>a</v>
          </cell>
          <cell r="D739">
            <v>2231076</v>
          </cell>
          <cell r="E739" t="str">
            <v>슬래브양생</v>
          </cell>
          <cell r="F739" t="str">
            <v>(양생제)</v>
          </cell>
          <cell r="G739" t="str">
            <v>㎡</v>
          </cell>
          <cell r="I739">
            <v>0</v>
          </cell>
        </row>
        <row r="740">
          <cell r="A740" t="str">
            <v>D00539</v>
          </cell>
          <cell r="B740">
            <v>577</v>
          </cell>
          <cell r="C740" t="str">
            <v>b</v>
          </cell>
          <cell r="D740">
            <v>2231078</v>
          </cell>
          <cell r="E740" t="str">
            <v>슬래브면고르기</v>
          </cell>
          <cell r="F740" t="str">
            <v>(데크 피니샤)</v>
          </cell>
          <cell r="G740" t="str">
            <v>㎡</v>
          </cell>
          <cell r="I740">
            <v>0</v>
          </cell>
        </row>
        <row r="741">
          <cell r="A741" t="str">
            <v>E2</v>
          </cell>
          <cell r="B741">
            <v>0</v>
          </cell>
          <cell r="C741" t="str">
            <v>계</v>
          </cell>
          <cell r="D741">
            <v>2231079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3.08</v>
          </cell>
          <cell r="D742">
            <v>2231207</v>
          </cell>
          <cell r="E742" t="str">
            <v>교좌장치</v>
          </cell>
          <cell r="I742">
            <v>0</v>
          </cell>
        </row>
        <row r="743">
          <cell r="A743" t="str">
            <v>D00545</v>
          </cell>
          <cell r="B743">
            <v>2</v>
          </cell>
          <cell r="C743" t="str">
            <v>a</v>
          </cell>
          <cell r="D743">
            <v>2231299</v>
          </cell>
          <cell r="E743" t="str">
            <v>교좌장치</v>
          </cell>
          <cell r="F743" t="str">
            <v>(고정단 135 Ton)</v>
          </cell>
          <cell r="G743" t="str">
            <v>EA</v>
          </cell>
          <cell r="I743">
            <v>0</v>
          </cell>
        </row>
        <row r="744">
          <cell r="A744" t="str">
            <v>D00549</v>
          </cell>
          <cell r="B744">
            <v>8</v>
          </cell>
          <cell r="C744" t="str">
            <v>b</v>
          </cell>
          <cell r="D744">
            <v>2231345</v>
          </cell>
          <cell r="E744" t="str">
            <v>교좌장치</v>
          </cell>
          <cell r="F744" t="str">
            <v>(횡방향가동단135Ton)</v>
          </cell>
          <cell r="G744" t="str">
            <v>EA</v>
          </cell>
          <cell r="I744">
            <v>0</v>
          </cell>
        </row>
        <row r="745">
          <cell r="A745" t="str">
            <v>D00548</v>
          </cell>
          <cell r="B745">
            <v>2</v>
          </cell>
          <cell r="C745" t="str">
            <v>c</v>
          </cell>
          <cell r="D745">
            <v>2231390</v>
          </cell>
          <cell r="E745" t="str">
            <v>교좌장치</v>
          </cell>
          <cell r="F745" t="str">
            <v>(종방향가동단135Ton)</v>
          </cell>
          <cell r="G745" t="str">
            <v>EA</v>
          </cell>
          <cell r="I745">
            <v>0</v>
          </cell>
        </row>
        <row r="746">
          <cell r="A746" t="str">
            <v>D00547</v>
          </cell>
          <cell r="B746">
            <v>8</v>
          </cell>
          <cell r="C746" t="str">
            <v>d</v>
          </cell>
          <cell r="D746">
            <v>2231392</v>
          </cell>
          <cell r="E746" t="str">
            <v>교좌장치</v>
          </cell>
          <cell r="F746" t="str">
            <v>(양방향가동단135Ton)</v>
          </cell>
          <cell r="G746" t="str">
            <v>EA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2231393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3.09</v>
          </cell>
          <cell r="D748">
            <v>2231521</v>
          </cell>
          <cell r="E748" t="str">
            <v>P.S.C BEAM</v>
          </cell>
          <cell r="I748">
            <v>0</v>
          </cell>
        </row>
        <row r="749">
          <cell r="A749" t="str">
            <v>D00619</v>
          </cell>
          <cell r="B749">
            <v>10</v>
          </cell>
          <cell r="C749" t="str">
            <v>a</v>
          </cell>
          <cell r="D749">
            <v>2231585</v>
          </cell>
          <cell r="E749" t="str">
            <v>P.S.C BEAM 제작</v>
          </cell>
          <cell r="F749" t="str">
            <v>(L=30 M)</v>
          </cell>
          <cell r="G749" t="str">
            <v>본</v>
          </cell>
          <cell r="I749">
            <v>0</v>
          </cell>
        </row>
        <row r="750">
          <cell r="A750" t="str">
            <v>D00606</v>
          </cell>
          <cell r="B750">
            <v>10</v>
          </cell>
          <cell r="C750" t="str">
            <v>b</v>
          </cell>
          <cell r="D750">
            <v>2231649</v>
          </cell>
          <cell r="E750" t="str">
            <v>P.S.C 빔 운반및설치</v>
          </cell>
          <cell r="F750" t="str">
            <v>(L=30 M)</v>
          </cell>
          <cell r="G750" t="str">
            <v>EA</v>
          </cell>
          <cell r="I750">
            <v>0</v>
          </cell>
        </row>
        <row r="751">
          <cell r="A751" t="str">
            <v>D01130</v>
          </cell>
          <cell r="B751">
            <v>10</v>
          </cell>
          <cell r="C751" t="str">
            <v>c</v>
          </cell>
          <cell r="D751">
            <v>2231713</v>
          </cell>
          <cell r="E751" t="str">
            <v>P.S.C빔 전도방지시설</v>
          </cell>
          <cell r="G751" t="str">
            <v>본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2231745</v>
          </cell>
          <cell r="I752">
            <v>0</v>
          </cell>
        </row>
        <row r="753">
          <cell r="A753" t="str">
            <v>T2</v>
          </cell>
          <cell r="B753">
            <v>755</v>
          </cell>
          <cell r="C753" t="str">
            <v>3.10</v>
          </cell>
          <cell r="D753">
            <v>2231809</v>
          </cell>
          <cell r="E753" t="str">
            <v>신축이음장치</v>
          </cell>
          <cell r="I753">
            <v>0</v>
          </cell>
        </row>
        <row r="754">
          <cell r="A754" t="str">
            <v>D03819</v>
          </cell>
          <cell r="B754">
            <v>22</v>
          </cell>
          <cell r="C754" t="str">
            <v>a</v>
          </cell>
          <cell r="D754">
            <v>2231825</v>
          </cell>
          <cell r="E754" t="str">
            <v>신축이음장치</v>
          </cell>
          <cell r="F754" t="str">
            <v>(Rail-No 80)</v>
          </cell>
          <cell r="G754" t="str">
            <v>M</v>
          </cell>
          <cell r="I754">
            <v>0</v>
          </cell>
        </row>
        <row r="755">
          <cell r="A755" t="str">
            <v>D01313</v>
          </cell>
          <cell r="B755">
            <v>22</v>
          </cell>
          <cell r="C755" t="str">
            <v>b</v>
          </cell>
          <cell r="D755">
            <v>2231841</v>
          </cell>
          <cell r="E755" t="str">
            <v>신축이음장치</v>
          </cell>
          <cell r="F755" t="str">
            <v>(Rail-No100)</v>
          </cell>
          <cell r="G755" t="str">
            <v>M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2231873</v>
          </cell>
          <cell r="I756">
            <v>0</v>
          </cell>
        </row>
        <row r="757">
          <cell r="A757" t="str">
            <v>D00535</v>
          </cell>
          <cell r="B757">
            <v>577</v>
          </cell>
          <cell r="C757" t="str">
            <v>3.11</v>
          </cell>
          <cell r="D757">
            <v>2232001</v>
          </cell>
          <cell r="E757" t="str">
            <v>교면방수</v>
          </cell>
          <cell r="F757" t="str">
            <v>(도막식)</v>
          </cell>
          <cell r="G757" t="str">
            <v>㎡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3.12</v>
          </cell>
          <cell r="D758">
            <v>2232065</v>
          </cell>
          <cell r="E758" t="str">
            <v>접속슬래브 접합공</v>
          </cell>
          <cell r="I758">
            <v>0</v>
          </cell>
        </row>
        <row r="759">
          <cell r="A759" t="str">
            <v>D01067</v>
          </cell>
          <cell r="B759">
            <v>106</v>
          </cell>
          <cell r="C759" t="str">
            <v>a</v>
          </cell>
          <cell r="D759">
            <v>2232097</v>
          </cell>
          <cell r="E759" t="str">
            <v>다웰바 설치</v>
          </cell>
          <cell r="F759" t="str">
            <v>(D=25 m/m, L=500)</v>
          </cell>
          <cell r="G759" t="str">
            <v>EA</v>
          </cell>
          <cell r="I759">
            <v>0</v>
          </cell>
        </row>
        <row r="760">
          <cell r="A760" t="str">
            <v>D01190</v>
          </cell>
          <cell r="B760">
            <v>31</v>
          </cell>
          <cell r="C760" t="str">
            <v>b</v>
          </cell>
          <cell r="D760">
            <v>2232129</v>
          </cell>
          <cell r="E760" t="str">
            <v>다웰-켑 설치</v>
          </cell>
          <cell r="F760" t="str">
            <v>(Φ60 m/m)</v>
          </cell>
          <cell r="G760" t="str">
            <v>M</v>
          </cell>
          <cell r="I760">
            <v>0</v>
          </cell>
        </row>
        <row r="761">
          <cell r="A761" t="str">
            <v>D00540</v>
          </cell>
          <cell r="B761">
            <v>106</v>
          </cell>
          <cell r="C761" t="str">
            <v>c</v>
          </cell>
          <cell r="D761">
            <v>2232131</v>
          </cell>
          <cell r="E761" t="str">
            <v>경질고무판</v>
          </cell>
          <cell r="F761" t="str">
            <v>(150x150)</v>
          </cell>
          <cell r="G761" t="str">
            <v>EA</v>
          </cell>
          <cell r="I761">
            <v>0</v>
          </cell>
        </row>
        <row r="762">
          <cell r="A762" t="str">
            <v>D00566</v>
          </cell>
          <cell r="B762">
            <v>17</v>
          </cell>
          <cell r="C762" t="str">
            <v>d</v>
          </cell>
          <cell r="D762">
            <v>2232132</v>
          </cell>
          <cell r="E762" t="str">
            <v>타르페이퍼 설치</v>
          </cell>
          <cell r="F762" t="str">
            <v>(5 겹)</v>
          </cell>
          <cell r="G762" t="str">
            <v>㎡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2232164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3.13</v>
          </cell>
          <cell r="D764">
            <v>2232197</v>
          </cell>
          <cell r="E764" t="str">
            <v>무수축 콘크리트</v>
          </cell>
          <cell r="I764">
            <v>0</v>
          </cell>
        </row>
        <row r="765">
          <cell r="A765" t="str">
            <v>D00567</v>
          </cell>
          <cell r="B765">
            <v>0.95</v>
          </cell>
          <cell r="C765" t="str">
            <v>a</v>
          </cell>
          <cell r="D765">
            <v>2232213</v>
          </cell>
          <cell r="E765" t="str">
            <v>무수축몰탈</v>
          </cell>
          <cell r="F765" t="str">
            <v>(1:1)</v>
          </cell>
          <cell r="G765" t="str">
            <v>㎥</v>
          </cell>
          <cell r="I765">
            <v>0</v>
          </cell>
        </row>
        <row r="766">
          <cell r="A766" t="str">
            <v>D00568</v>
          </cell>
          <cell r="B766">
            <v>8.32</v>
          </cell>
          <cell r="C766" t="str">
            <v>b</v>
          </cell>
          <cell r="D766">
            <v>2232221</v>
          </cell>
          <cell r="E766" t="str">
            <v>무수축콘크리트</v>
          </cell>
          <cell r="G766" t="str">
            <v>㎥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2232225</v>
          </cell>
          <cell r="I767">
            <v>0</v>
          </cell>
        </row>
        <row r="768">
          <cell r="A768" t="str">
            <v>T2</v>
          </cell>
          <cell r="B768">
            <v>770</v>
          </cell>
          <cell r="C768" t="str">
            <v>3.14</v>
          </cell>
          <cell r="D768">
            <v>2232227</v>
          </cell>
          <cell r="E768" t="str">
            <v>스치로폴 설치</v>
          </cell>
          <cell r="I768">
            <v>0</v>
          </cell>
        </row>
        <row r="769">
          <cell r="A769" t="str">
            <v>D00853</v>
          </cell>
          <cell r="B769">
            <v>3</v>
          </cell>
          <cell r="C769" t="str">
            <v>a</v>
          </cell>
          <cell r="D769">
            <v>2232485</v>
          </cell>
          <cell r="E769" t="str">
            <v>스치로폴설치</v>
          </cell>
          <cell r="F769" t="str">
            <v>(T=10 m/m)</v>
          </cell>
          <cell r="G769" t="str">
            <v>㎡</v>
          </cell>
          <cell r="I769">
            <v>0</v>
          </cell>
        </row>
        <row r="770">
          <cell r="A770" t="str">
            <v>D00532</v>
          </cell>
          <cell r="B770">
            <v>49</v>
          </cell>
          <cell r="C770" t="str">
            <v>b</v>
          </cell>
          <cell r="D770">
            <v>2232613</v>
          </cell>
          <cell r="E770" t="str">
            <v>스치로폴설치</v>
          </cell>
          <cell r="F770" t="str">
            <v>(T=20 m/m)</v>
          </cell>
          <cell r="G770" t="str">
            <v>㎡</v>
          </cell>
          <cell r="I770">
            <v>0</v>
          </cell>
        </row>
        <row r="771">
          <cell r="A771" t="str">
            <v>E2</v>
          </cell>
          <cell r="B771">
            <v>0</v>
          </cell>
          <cell r="C771" t="str">
            <v>계</v>
          </cell>
          <cell r="D771">
            <v>2232614</v>
          </cell>
          <cell r="I771">
            <v>0</v>
          </cell>
        </row>
        <row r="772">
          <cell r="A772" t="str">
            <v>T2</v>
          </cell>
          <cell r="B772">
            <v>776</v>
          </cell>
          <cell r="C772" t="str">
            <v>3.15</v>
          </cell>
          <cell r="D772">
            <v>2232741</v>
          </cell>
          <cell r="E772" t="str">
            <v>배수시설</v>
          </cell>
          <cell r="I772">
            <v>0</v>
          </cell>
        </row>
        <row r="773">
          <cell r="A773" t="str">
            <v>D00572</v>
          </cell>
          <cell r="B773">
            <v>4</v>
          </cell>
          <cell r="C773" t="str">
            <v>a</v>
          </cell>
          <cell r="D773">
            <v>2232742</v>
          </cell>
          <cell r="E773" t="str">
            <v>집 수 구</v>
          </cell>
          <cell r="G773" t="str">
            <v>EA</v>
          </cell>
          <cell r="I773">
            <v>0</v>
          </cell>
        </row>
        <row r="774">
          <cell r="A774" t="str">
            <v>D00573</v>
          </cell>
          <cell r="B774">
            <v>20</v>
          </cell>
          <cell r="C774" t="str">
            <v>b</v>
          </cell>
          <cell r="D774">
            <v>2232743</v>
          </cell>
          <cell r="E774" t="str">
            <v>배 수 구</v>
          </cell>
          <cell r="F774" t="str">
            <v>(스테인레스관)</v>
          </cell>
          <cell r="G774" t="str">
            <v>M</v>
          </cell>
          <cell r="I774">
            <v>0</v>
          </cell>
        </row>
        <row r="775">
          <cell r="A775" t="str">
            <v>D00574</v>
          </cell>
          <cell r="B775">
            <v>12</v>
          </cell>
          <cell r="C775" t="str">
            <v>c</v>
          </cell>
          <cell r="D775">
            <v>2232807</v>
          </cell>
          <cell r="E775" t="str">
            <v>부착시설(A)</v>
          </cell>
          <cell r="G775" t="str">
            <v>EA</v>
          </cell>
          <cell r="I775">
            <v>0</v>
          </cell>
        </row>
        <row r="776">
          <cell r="A776" t="str">
            <v>D00577</v>
          </cell>
          <cell r="B776">
            <v>36</v>
          </cell>
          <cell r="C776" t="str">
            <v>d</v>
          </cell>
          <cell r="D776">
            <v>2232839</v>
          </cell>
          <cell r="E776" t="str">
            <v>도 수 로</v>
          </cell>
          <cell r="G776" t="str">
            <v>M</v>
          </cell>
          <cell r="I776">
            <v>0</v>
          </cell>
        </row>
        <row r="777">
          <cell r="A777" t="str">
            <v>E2</v>
          </cell>
          <cell r="B777">
            <v>0</v>
          </cell>
          <cell r="C777" t="str">
            <v>계</v>
          </cell>
          <cell r="D777">
            <v>2232855</v>
          </cell>
          <cell r="I777">
            <v>0</v>
          </cell>
        </row>
        <row r="778">
          <cell r="A778" t="str">
            <v>T2</v>
          </cell>
          <cell r="B778">
            <v>780</v>
          </cell>
          <cell r="C778" t="str">
            <v>3.16</v>
          </cell>
          <cell r="D778">
            <v>2232871</v>
          </cell>
          <cell r="E778" t="str">
            <v>스페이서설치</v>
          </cell>
          <cell r="I778">
            <v>0</v>
          </cell>
        </row>
        <row r="779">
          <cell r="A779" t="str">
            <v>D00588</v>
          </cell>
          <cell r="B779">
            <v>1327</v>
          </cell>
          <cell r="C779" t="str">
            <v>a</v>
          </cell>
          <cell r="D779">
            <v>2232887</v>
          </cell>
          <cell r="E779" t="str">
            <v>스페이서 설치</v>
          </cell>
          <cell r="F779" t="str">
            <v>(슬라브및기초용)</v>
          </cell>
          <cell r="G779" t="str">
            <v>㎡</v>
          </cell>
          <cell r="I779">
            <v>0</v>
          </cell>
        </row>
        <row r="780">
          <cell r="A780" t="str">
            <v>D01070</v>
          </cell>
          <cell r="B780">
            <v>301</v>
          </cell>
          <cell r="C780" t="str">
            <v>b</v>
          </cell>
          <cell r="D780">
            <v>2232895</v>
          </cell>
          <cell r="E780" t="str">
            <v>스페이서 설치</v>
          </cell>
          <cell r="F780" t="str">
            <v>(벽체용)</v>
          </cell>
          <cell r="G780" t="str">
            <v>㎡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2232899</v>
          </cell>
          <cell r="I781">
            <v>0</v>
          </cell>
        </row>
        <row r="782">
          <cell r="A782" t="str">
            <v>T2</v>
          </cell>
          <cell r="B782">
            <v>785</v>
          </cell>
          <cell r="C782" t="str">
            <v>3.17</v>
          </cell>
          <cell r="D782">
            <v>2232917</v>
          </cell>
          <cell r="E782" t="str">
            <v>교명판 설명판</v>
          </cell>
          <cell r="I782">
            <v>0</v>
          </cell>
        </row>
        <row r="783">
          <cell r="A783" t="str">
            <v>D00581</v>
          </cell>
          <cell r="B783">
            <v>4</v>
          </cell>
          <cell r="C783" t="str">
            <v>a</v>
          </cell>
          <cell r="D783">
            <v>2232918</v>
          </cell>
          <cell r="E783" t="str">
            <v>교 명 주</v>
          </cell>
          <cell r="F783" t="str">
            <v>(소형,화강석)</v>
          </cell>
          <cell r="G783" t="str">
            <v>기</v>
          </cell>
          <cell r="I783">
            <v>0</v>
          </cell>
        </row>
        <row r="784">
          <cell r="A784" t="str">
            <v>D00583</v>
          </cell>
          <cell r="B784">
            <v>2</v>
          </cell>
          <cell r="C784" t="str">
            <v>b</v>
          </cell>
          <cell r="D784">
            <v>2232919</v>
          </cell>
          <cell r="E784" t="str">
            <v>교 명 판(황동주물)</v>
          </cell>
          <cell r="F784" t="str">
            <v>(450x200x10)</v>
          </cell>
          <cell r="G784" t="str">
            <v>EA</v>
          </cell>
          <cell r="I784">
            <v>0</v>
          </cell>
        </row>
        <row r="785">
          <cell r="A785" t="str">
            <v>D00584</v>
          </cell>
          <cell r="B785">
            <v>2</v>
          </cell>
          <cell r="C785" t="str">
            <v>c</v>
          </cell>
          <cell r="D785">
            <v>2232983</v>
          </cell>
          <cell r="E785" t="str">
            <v>설 명 판(황동주물)</v>
          </cell>
          <cell r="F785" t="str">
            <v>(500x300x10)</v>
          </cell>
          <cell r="G785" t="str">
            <v>EA</v>
          </cell>
          <cell r="I785">
            <v>0</v>
          </cell>
        </row>
        <row r="786">
          <cell r="A786" t="str">
            <v>E2</v>
          </cell>
          <cell r="B786">
            <v>0</v>
          </cell>
          <cell r="C786" t="str">
            <v>계</v>
          </cell>
          <cell r="D786">
            <v>2233015</v>
          </cell>
          <cell r="I786">
            <v>0</v>
          </cell>
        </row>
        <row r="787">
          <cell r="A787" t="str">
            <v>D00594</v>
          </cell>
          <cell r="B787">
            <v>1</v>
          </cell>
          <cell r="C787" t="str">
            <v>3.18</v>
          </cell>
          <cell r="D787">
            <v>2233023</v>
          </cell>
          <cell r="E787" t="str">
            <v>측량기준점 설치</v>
          </cell>
          <cell r="F787" t="str">
            <v>(황동주물)</v>
          </cell>
          <cell r="G787" t="str">
            <v>EA</v>
          </cell>
          <cell r="I787">
            <v>0</v>
          </cell>
        </row>
        <row r="788">
          <cell r="A788" t="str">
            <v>T2</v>
          </cell>
          <cell r="B788">
            <v>790</v>
          </cell>
          <cell r="C788" t="str">
            <v>3.19</v>
          </cell>
          <cell r="D788">
            <v>2233151</v>
          </cell>
          <cell r="E788" t="str">
            <v>충 진 재</v>
          </cell>
          <cell r="I788">
            <v>0</v>
          </cell>
        </row>
        <row r="789">
          <cell r="A789" t="str">
            <v>D00846</v>
          </cell>
          <cell r="B789">
            <v>30</v>
          </cell>
          <cell r="C789" t="str">
            <v>a</v>
          </cell>
          <cell r="D789">
            <v>2233219</v>
          </cell>
          <cell r="E789" t="str">
            <v>폴리우레탄실란트채움</v>
          </cell>
          <cell r="F789" t="str">
            <v>(25x20)</v>
          </cell>
          <cell r="G789" t="str">
            <v>M</v>
          </cell>
          <cell r="I789">
            <v>0</v>
          </cell>
        </row>
        <row r="790">
          <cell r="A790" t="str">
            <v>D01224</v>
          </cell>
          <cell r="B790">
            <v>21</v>
          </cell>
          <cell r="C790" t="str">
            <v>b</v>
          </cell>
          <cell r="D790">
            <v>2233223</v>
          </cell>
          <cell r="E790" t="str">
            <v>폴리우레탄실란트채움</v>
          </cell>
          <cell r="F790" t="str">
            <v>(25x10)</v>
          </cell>
          <cell r="G790" t="str">
            <v>M</v>
          </cell>
          <cell r="I790">
            <v>0</v>
          </cell>
        </row>
        <row r="791">
          <cell r="A791" t="str">
            <v>E2</v>
          </cell>
          <cell r="B791">
            <v>0</v>
          </cell>
          <cell r="C791" t="str">
            <v>계</v>
          </cell>
          <cell r="D791">
            <v>2233225</v>
          </cell>
          <cell r="I791">
            <v>0</v>
          </cell>
        </row>
        <row r="792">
          <cell r="A792" t="str">
            <v>D01308</v>
          </cell>
          <cell r="B792">
            <v>253</v>
          </cell>
          <cell r="C792" t="str">
            <v>3.20</v>
          </cell>
          <cell r="D792">
            <v>2233665</v>
          </cell>
          <cell r="E792" t="str">
            <v>강섬유보강재</v>
          </cell>
          <cell r="F792" t="str">
            <v>(900 g/㎥)</v>
          </cell>
          <cell r="G792" t="str">
            <v>㎥</v>
          </cell>
          <cell r="I792">
            <v>0</v>
          </cell>
        </row>
        <row r="793">
          <cell r="A793" t="str">
            <v>D01309</v>
          </cell>
          <cell r="B793">
            <v>40</v>
          </cell>
          <cell r="C793" t="str">
            <v>3.21</v>
          </cell>
          <cell r="D793">
            <v>2234161</v>
          </cell>
          <cell r="E793" t="str">
            <v>모래주머니</v>
          </cell>
          <cell r="G793" t="str">
            <v>EA</v>
          </cell>
          <cell r="I793">
            <v>0</v>
          </cell>
        </row>
        <row r="794">
          <cell r="A794" t="str">
            <v>D00911</v>
          </cell>
          <cell r="B794">
            <v>89</v>
          </cell>
          <cell r="C794" t="str">
            <v>3.22</v>
          </cell>
          <cell r="D794">
            <v>2387158</v>
          </cell>
          <cell r="E794" t="str">
            <v>방 호 벽</v>
          </cell>
          <cell r="F794" t="str">
            <v>(육교용)</v>
          </cell>
          <cell r="G794" t="str">
            <v>M</v>
          </cell>
          <cell r="I794">
            <v>0</v>
          </cell>
        </row>
        <row r="795">
          <cell r="A795" t="str">
            <v>D00791</v>
          </cell>
          <cell r="B795">
            <v>20</v>
          </cell>
          <cell r="C795" t="str">
            <v>3.23</v>
          </cell>
          <cell r="D795">
            <v>2463656</v>
          </cell>
          <cell r="E795" t="str">
            <v>교좌장치표지판</v>
          </cell>
          <cell r="G795" t="str">
            <v>EA</v>
          </cell>
          <cell r="I795">
            <v>0</v>
          </cell>
        </row>
        <row r="796">
          <cell r="A796" t="str">
            <v>D00817</v>
          </cell>
          <cell r="B796">
            <v>0.106</v>
          </cell>
          <cell r="C796" t="str">
            <v>3.24</v>
          </cell>
          <cell r="D796">
            <v>2501905</v>
          </cell>
          <cell r="E796" t="str">
            <v>아스팔트 채움</v>
          </cell>
          <cell r="F796" t="str">
            <v>(브론아스팔트)</v>
          </cell>
          <cell r="G796" t="str">
            <v>㎥</v>
          </cell>
          <cell r="I796">
            <v>0</v>
          </cell>
        </row>
        <row r="797">
          <cell r="A797" t="str">
            <v>D01064</v>
          </cell>
          <cell r="B797">
            <v>30</v>
          </cell>
          <cell r="C797" t="str">
            <v>3.25</v>
          </cell>
          <cell r="D797">
            <v>2521030</v>
          </cell>
          <cell r="E797" t="str">
            <v>중앙분리대</v>
          </cell>
          <cell r="G797" t="str">
            <v>M</v>
          </cell>
          <cell r="I797">
            <v>0</v>
          </cell>
        </row>
        <row r="798">
          <cell r="A798" t="str">
            <v>D03817</v>
          </cell>
          <cell r="B798">
            <v>102</v>
          </cell>
          <cell r="C798" t="str">
            <v>3.26</v>
          </cell>
          <cell r="D798">
            <v>2530592</v>
          </cell>
          <cell r="E798" t="str">
            <v>ELASTIC FILLER</v>
          </cell>
          <cell r="F798" t="str">
            <v>(T=20 m/m)</v>
          </cell>
          <cell r="G798" t="str">
            <v>㎡</v>
          </cell>
          <cell r="I798">
            <v>0</v>
          </cell>
        </row>
        <row r="799">
          <cell r="A799" t="str">
            <v>D00593</v>
          </cell>
          <cell r="B799">
            <v>345</v>
          </cell>
          <cell r="C799" t="str">
            <v>3.27</v>
          </cell>
          <cell r="D799">
            <v>2537764</v>
          </cell>
          <cell r="E799" t="str">
            <v>낙하물방지망</v>
          </cell>
          <cell r="G799" t="str">
            <v>㎡</v>
          </cell>
          <cell r="I799">
            <v>0</v>
          </cell>
        </row>
        <row r="800">
          <cell r="A800" t="str">
            <v>D00847</v>
          </cell>
          <cell r="B800">
            <v>89</v>
          </cell>
          <cell r="C800" t="str">
            <v>3.28</v>
          </cell>
          <cell r="D800">
            <v>2537796</v>
          </cell>
          <cell r="E800" t="str">
            <v>가드휀스설치</v>
          </cell>
          <cell r="G800" t="str">
            <v>M</v>
          </cell>
          <cell r="I800">
            <v>0</v>
          </cell>
        </row>
        <row r="801">
          <cell r="A801" t="str">
            <v>D01305</v>
          </cell>
          <cell r="B801">
            <v>2</v>
          </cell>
          <cell r="C801" t="str">
            <v>3.29</v>
          </cell>
          <cell r="D801">
            <v>2537812</v>
          </cell>
          <cell r="E801" t="str">
            <v>점검용계단</v>
          </cell>
          <cell r="G801" t="str">
            <v>EA</v>
          </cell>
          <cell r="I801">
            <v>0</v>
          </cell>
        </row>
        <row r="802">
          <cell r="A802" t="str">
            <v>D03871</v>
          </cell>
          <cell r="B802">
            <v>10</v>
          </cell>
          <cell r="C802" t="str">
            <v>3.30</v>
          </cell>
          <cell r="D802">
            <v>2537820</v>
          </cell>
          <cell r="E802" t="str">
            <v>평판재하시험</v>
          </cell>
          <cell r="G802" t="str">
            <v>개소</v>
          </cell>
          <cell r="I802">
            <v>0</v>
          </cell>
        </row>
        <row r="803">
          <cell r="A803" t="str">
            <v>E3</v>
          </cell>
          <cell r="B803">
            <v>0</v>
          </cell>
          <cell r="C803" t="str">
            <v>합계</v>
          </cell>
          <cell r="D803">
            <v>2537828</v>
          </cell>
          <cell r="I803">
            <v>0</v>
          </cell>
        </row>
        <row r="804">
          <cell r="A804" t="str">
            <v>T3</v>
          </cell>
          <cell r="B804">
            <v>901</v>
          </cell>
          <cell r="C804" t="str">
            <v>3.F</v>
          </cell>
          <cell r="D804">
            <v>2537892</v>
          </cell>
          <cell r="E804" t="str">
            <v>영    암    교</v>
          </cell>
          <cell r="F804" t="str">
            <v>PRE-FLEX BEAM</v>
          </cell>
          <cell r="I804">
            <v>0</v>
          </cell>
        </row>
        <row r="805">
          <cell r="A805" t="str">
            <v>T2</v>
          </cell>
          <cell r="B805">
            <v>813</v>
          </cell>
          <cell r="C805" t="str">
            <v>3.01</v>
          </cell>
          <cell r="D805">
            <v>2538020</v>
          </cell>
          <cell r="E805" t="str">
            <v>토          공</v>
          </cell>
          <cell r="I805">
            <v>0</v>
          </cell>
        </row>
        <row r="806">
          <cell r="A806" t="str">
            <v>D00096</v>
          </cell>
          <cell r="B806">
            <v>1421</v>
          </cell>
          <cell r="C806" t="str">
            <v>a</v>
          </cell>
          <cell r="D806">
            <v>2691317</v>
          </cell>
          <cell r="E806" t="str">
            <v>구조물터파기</v>
          </cell>
          <cell r="F806" t="str">
            <v>(육상토사 0∼2 M)</v>
          </cell>
          <cell r="G806" t="str">
            <v>㎥</v>
          </cell>
          <cell r="I806">
            <v>0</v>
          </cell>
        </row>
        <row r="807">
          <cell r="A807" t="str">
            <v>D00097</v>
          </cell>
          <cell r="B807">
            <v>548</v>
          </cell>
          <cell r="C807" t="str">
            <v>b</v>
          </cell>
          <cell r="D807">
            <v>2691653</v>
          </cell>
          <cell r="E807" t="str">
            <v>구조물터파기</v>
          </cell>
          <cell r="F807" t="str">
            <v>(육상토사 2∼4 M)</v>
          </cell>
          <cell r="G807" t="str">
            <v>㎥</v>
          </cell>
          <cell r="I807">
            <v>0</v>
          </cell>
        </row>
        <row r="808">
          <cell r="A808" t="str">
            <v>D00131</v>
          </cell>
          <cell r="B808">
            <v>154</v>
          </cell>
          <cell r="C808" t="str">
            <v>c</v>
          </cell>
          <cell r="D808">
            <v>2691821</v>
          </cell>
          <cell r="E808" t="str">
            <v>구조물터파기</v>
          </cell>
          <cell r="F808" t="str">
            <v>(육상풍화암 2∼3 M)</v>
          </cell>
          <cell r="G808" t="str">
            <v>㎥</v>
          </cell>
          <cell r="I808">
            <v>0</v>
          </cell>
        </row>
        <row r="809">
          <cell r="A809" t="str">
            <v>D03858</v>
          </cell>
          <cell r="B809">
            <v>134</v>
          </cell>
          <cell r="C809" t="str">
            <v>d</v>
          </cell>
          <cell r="D809">
            <v>2691905</v>
          </cell>
          <cell r="E809" t="str">
            <v>구조물터파기</v>
          </cell>
          <cell r="F809" t="str">
            <v>(육상풍화암 4∼5 M)</v>
          </cell>
          <cell r="G809" t="str">
            <v>㎥</v>
          </cell>
          <cell r="I809">
            <v>0</v>
          </cell>
        </row>
        <row r="810">
          <cell r="A810" t="str">
            <v>D00160</v>
          </cell>
          <cell r="B810">
            <v>1155</v>
          </cell>
          <cell r="C810" t="str">
            <v>e</v>
          </cell>
          <cell r="D810">
            <v>2691989</v>
          </cell>
          <cell r="E810" t="str">
            <v>되메우기및다짐</v>
          </cell>
          <cell r="F810" t="str">
            <v>(인력30%+백호우70%)</v>
          </cell>
          <cell r="G810" t="str">
            <v>㎥</v>
          </cell>
          <cell r="I810">
            <v>0</v>
          </cell>
        </row>
        <row r="811">
          <cell r="A811" t="str">
            <v>D00170</v>
          </cell>
          <cell r="B811">
            <v>1491</v>
          </cell>
          <cell r="C811" t="str">
            <v>f</v>
          </cell>
          <cell r="D811">
            <v>2692109</v>
          </cell>
          <cell r="E811" t="str">
            <v>뒷채움잡석</v>
          </cell>
          <cell r="F811" t="str">
            <v>(현장암유용)</v>
          </cell>
          <cell r="G811" t="str">
            <v>㎥</v>
          </cell>
          <cell r="I811">
            <v>0</v>
          </cell>
        </row>
        <row r="812">
          <cell r="A812" t="str">
            <v>D00150</v>
          </cell>
          <cell r="B812">
            <v>2672</v>
          </cell>
          <cell r="C812" t="str">
            <v>g</v>
          </cell>
          <cell r="D812">
            <v>2692169</v>
          </cell>
          <cell r="E812" t="str">
            <v>교대앞성토</v>
          </cell>
          <cell r="G812" t="str">
            <v>㎥</v>
          </cell>
          <cell r="I812">
            <v>0</v>
          </cell>
        </row>
        <row r="813">
          <cell r="A813" t="str">
            <v>D01202</v>
          </cell>
          <cell r="B813">
            <v>180</v>
          </cell>
          <cell r="C813" t="str">
            <v>h</v>
          </cell>
          <cell r="D813">
            <v>2692199</v>
          </cell>
          <cell r="E813" t="str">
            <v>암면고르기</v>
          </cell>
          <cell r="F813" t="str">
            <v>(발파암)</v>
          </cell>
          <cell r="G813" t="str">
            <v>㎡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2692229</v>
          </cell>
          <cell r="I814">
            <v>0</v>
          </cell>
        </row>
        <row r="815">
          <cell r="A815" t="str">
            <v>T2</v>
          </cell>
          <cell r="B815">
            <v>821</v>
          </cell>
          <cell r="C815" t="str">
            <v>3.02</v>
          </cell>
          <cell r="D815">
            <v>2693200</v>
          </cell>
          <cell r="E815" t="str">
            <v>거 푸 집</v>
          </cell>
          <cell r="I815">
            <v>0</v>
          </cell>
        </row>
        <row r="816">
          <cell r="A816" t="str">
            <v>D00276</v>
          </cell>
          <cell r="B816">
            <v>1778</v>
          </cell>
          <cell r="C816" t="str">
            <v>a</v>
          </cell>
          <cell r="D816">
            <v>2693201</v>
          </cell>
          <cell r="E816" t="str">
            <v>합판거푸집</v>
          </cell>
          <cell r="F816" t="str">
            <v>(3 회)</v>
          </cell>
          <cell r="G816" t="str">
            <v>㎡</v>
          </cell>
          <cell r="I816">
            <v>0</v>
          </cell>
        </row>
        <row r="817">
          <cell r="A817" t="str">
            <v>D00277</v>
          </cell>
          <cell r="B817">
            <v>335</v>
          </cell>
          <cell r="C817" t="str">
            <v>b</v>
          </cell>
          <cell r="D817">
            <v>2693265</v>
          </cell>
          <cell r="E817" t="str">
            <v>합판거푸집</v>
          </cell>
          <cell r="F817" t="str">
            <v>(3 회 7∼10 m)</v>
          </cell>
          <cell r="G817" t="str">
            <v>㎡</v>
          </cell>
          <cell r="I817">
            <v>0</v>
          </cell>
        </row>
        <row r="818">
          <cell r="A818" t="str">
            <v>D00280</v>
          </cell>
          <cell r="B818">
            <v>232</v>
          </cell>
          <cell r="C818" t="str">
            <v>c</v>
          </cell>
          <cell r="D818">
            <v>2693297</v>
          </cell>
          <cell r="E818" t="str">
            <v>합판거푸집</v>
          </cell>
          <cell r="F818" t="str">
            <v>(4 회)</v>
          </cell>
          <cell r="G818" t="str">
            <v>㎡</v>
          </cell>
          <cell r="I818">
            <v>0</v>
          </cell>
        </row>
        <row r="819">
          <cell r="A819" t="str">
            <v>D00282</v>
          </cell>
          <cell r="B819">
            <v>189</v>
          </cell>
          <cell r="C819" t="str">
            <v>d</v>
          </cell>
          <cell r="D819">
            <v>2693301</v>
          </cell>
          <cell r="E819" t="str">
            <v>합판거푸집</v>
          </cell>
          <cell r="F819" t="str">
            <v>(6 회)</v>
          </cell>
          <cell r="G819" t="str">
            <v>㎡</v>
          </cell>
          <cell r="I819">
            <v>0</v>
          </cell>
        </row>
        <row r="820">
          <cell r="A820" t="str">
            <v>D00265</v>
          </cell>
          <cell r="B820">
            <v>364</v>
          </cell>
          <cell r="C820" t="str">
            <v>e</v>
          </cell>
          <cell r="D820">
            <v>2693305</v>
          </cell>
          <cell r="E820" t="str">
            <v>문양거푸집(합판4회+</v>
          </cell>
          <cell r="F820" t="str">
            <v>문양스치로폴(0∼7M)</v>
          </cell>
          <cell r="G820" t="str">
            <v>㎡</v>
          </cell>
          <cell r="I820">
            <v>0</v>
          </cell>
        </row>
        <row r="821">
          <cell r="A821" t="str">
            <v>D01111</v>
          </cell>
          <cell r="B821">
            <v>66</v>
          </cell>
          <cell r="C821" t="str">
            <v>f</v>
          </cell>
          <cell r="D821">
            <v>2693309</v>
          </cell>
          <cell r="E821" t="str">
            <v>문양거푸집(합판4회+</v>
          </cell>
          <cell r="F821" t="str">
            <v>문양스치로폴(7∼10M)</v>
          </cell>
          <cell r="G821" t="str">
            <v>㎡</v>
          </cell>
          <cell r="I821">
            <v>0</v>
          </cell>
        </row>
        <row r="822">
          <cell r="A822" t="str">
            <v>E2</v>
          </cell>
          <cell r="B822">
            <v>0</v>
          </cell>
          <cell r="C822" t="str">
            <v>계</v>
          </cell>
          <cell r="D822">
            <v>2693441</v>
          </cell>
          <cell r="I822">
            <v>0</v>
          </cell>
        </row>
        <row r="823">
          <cell r="A823" t="str">
            <v>D00323</v>
          </cell>
          <cell r="B823">
            <v>1227</v>
          </cell>
          <cell r="C823" t="str">
            <v>3.03</v>
          </cell>
          <cell r="D823">
            <v>2693442</v>
          </cell>
          <cell r="E823" t="str">
            <v>강관비계</v>
          </cell>
          <cell r="F823" t="str">
            <v>(0∼30 M)</v>
          </cell>
          <cell r="G823" t="str">
            <v>㎡</v>
          </cell>
          <cell r="I823">
            <v>0</v>
          </cell>
        </row>
        <row r="824">
          <cell r="A824" t="str">
            <v>T2</v>
          </cell>
          <cell r="B824">
            <v>827</v>
          </cell>
          <cell r="C824" t="str">
            <v>3.04</v>
          </cell>
          <cell r="D824">
            <v>2693506</v>
          </cell>
          <cell r="E824" t="str">
            <v>동 바 리</v>
          </cell>
          <cell r="I824">
            <v>0</v>
          </cell>
        </row>
        <row r="825">
          <cell r="A825" t="str">
            <v>D00327</v>
          </cell>
          <cell r="B825">
            <v>702</v>
          </cell>
          <cell r="C825" t="str">
            <v>a</v>
          </cell>
          <cell r="D825">
            <v>2693538</v>
          </cell>
          <cell r="E825" t="str">
            <v>동바리공</v>
          </cell>
          <cell r="F825" t="str">
            <v>(목재 4 회)</v>
          </cell>
          <cell r="G825" t="str">
            <v>공㎥</v>
          </cell>
          <cell r="I825">
            <v>0</v>
          </cell>
        </row>
        <row r="826">
          <cell r="A826" t="str">
            <v>D00334</v>
          </cell>
          <cell r="B826">
            <v>262</v>
          </cell>
          <cell r="C826" t="str">
            <v>b</v>
          </cell>
          <cell r="D826">
            <v>2693562</v>
          </cell>
          <cell r="E826" t="str">
            <v>강관동바리</v>
          </cell>
          <cell r="F826" t="str">
            <v>(교량용)</v>
          </cell>
          <cell r="G826" t="str">
            <v>공㎥</v>
          </cell>
          <cell r="I826">
            <v>0</v>
          </cell>
        </row>
        <row r="827">
          <cell r="A827" t="str">
            <v>D01129</v>
          </cell>
          <cell r="B827">
            <v>79</v>
          </cell>
          <cell r="C827" t="str">
            <v>c</v>
          </cell>
          <cell r="D827">
            <v>2693566</v>
          </cell>
          <cell r="E827" t="str">
            <v>수평보강재(교량용)</v>
          </cell>
          <cell r="F827" t="str">
            <v>(강관동바리)</v>
          </cell>
          <cell r="G827" t="str">
            <v>㎡</v>
          </cell>
          <cell r="I827">
            <v>0</v>
          </cell>
        </row>
        <row r="828">
          <cell r="A828" t="str">
            <v>E2</v>
          </cell>
          <cell r="B828">
            <v>0</v>
          </cell>
          <cell r="C828" t="str">
            <v>계</v>
          </cell>
          <cell r="D828">
            <v>2693568</v>
          </cell>
          <cell r="I828">
            <v>0</v>
          </cell>
        </row>
        <row r="829">
          <cell r="A829" t="str">
            <v>T2</v>
          </cell>
          <cell r="B829">
            <v>831</v>
          </cell>
          <cell r="C829" t="str">
            <v>3.05</v>
          </cell>
          <cell r="D829">
            <v>2693690</v>
          </cell>
          <cell r="E829" t="str">
            <v>철근가공조립</v>
          </cell>
          <cell r="I829">
            <v>0</v>
          </cell>
        </row>
        <row r="830">
          <cell r="A830" t="str">
            <v>D00271</v>
          </cell>
          <cell r="B830">
            <v>16.827999999999999</v>
          </cell>
          <cell r="C830" t="str">
            <v>a</v>
          </cell>
          <cell r="D830">
            <v>2693692</v>
          </cell>
          <cell r="E830" t="str">
            <v>철근가공조립</v>
          </cell>
          <cell r="F830" t="str">
            <v>(보 통)</v>
          </cell>
          <cell r="G830" t="str">
            <v>Ton</v>
          </cell>
          <cell r="I830">
            <v>0</v>
          </cell>
        </row>
        <row r="831">
          <cell r="A831" t="str">
            <v>D00272</v>
          </cell>
          <cell r="B831">
            <v>203.584</v>
          </cell>
          <cell r="C831" t="str">
            <v>b</v>
          </cell>
          <cell r="D831">
            <v>2693694</v>
          </cell>
          <cell r="E831" t="str">
            <v>철근가공조립</v>
          </cell>
          <cell r="F831" t="str">
            <v>(복 잡)</v>
          </cell>
          <cell r="G831" t="str">
            <v>Ton</v>
          </cell>
          <cell r="I831">
            <v>0</v>
          </cell>
        </row>
        <row r="832">
          <cell r="A832" t="str">
            <v>E2</v>
          </cell>
          <cell r="B832">
            <v>0</v>
          </cell>
          <cell r="C832" t="str">
            <v>계</v>
          </cell>
          <cell r="D832">
            <v>2693697</v>
          </cell>
          <cell r="I832">
            <v>0</v>
          </cell>
        </row>
        <row r="833">
          <cell r="A833" t="str">
            <v>T2</v>
          </cell>
          <cell r="B833">
            <v>836</v>
          </cell>
          <cell r="C833" t="str">
            <v>3.06</v>
          </cell>
          <cell r="D833">
            <v>2693698</v>
          </cell>
          <cell r="E833" t="str">
            <v>콘크리트타설</v>
          </cell>
          <cell r="I833">
            <v>0</v>
          </cell>
        </row>
        <row r="834">
          <cell r="A834" t="str">
            <v>D00237</v>
          </cell>
          <cell r="B834">
            <v>1521</v>
          </cell>
          <cell r="C834" t="str">
            <v>a</v>
          </cell>
          <cell r="D834">
            <v>2693762</v>
          </cell>
          <cell r="E834" t="str">
            <v>콘크리트타설</v>
          </cell>
          <cell r="F834" t="str">
            <v>(철근 펌프카)</v>
          </cell>
          <cell r="G834" t="str">
            <v>㎥</v>
          </cell>
          <cell r="I834">
            <v>0</v>
          </cell>
        </row>
        <row r="835">
          <cell r="A835" t="str">
            <v>D00238</v>
          </cell>
          <cell r="B835">
            <v>420</v>
          </cell>
          <cell r="C835" t="str">
            <v>b</v>
          </cell>
          <cell r="D835">
            <v>2693794</v>
          </cell>
          <cell r="E835" t="str">
            <v>콘크리트타설</v>
          </cell>
          <cell r="F835" t="str">
            <v>(무근 펌프카)</v>
          </cell>
          <cell r="G835" t="str">
            <v>㎥</v>
          </cell>
          <cell r="I835">
            <v>0</v>
          </cell>
        </row>
        <row r="836">
          <cell r="A836" t="str">
            <v>D00231</v>
          </cell>
          <cell r="B836">
            <v>90</v>
          </cell>
          <cell r="C836" t="str">
            <v>c</v>
          </cell>
          <cell r="D836">
            <v>2693810</v>
          </cell>
          <cell r="E836" t="str">
            <v>콘크리트타설</v>
          </cell>
          <cell r="F836" t="str">
            <v>(무근 VIB 제외)</v>
          </cell>
          <cell r="G836" t="str">
            <v>㎥</v>
          </cell>
          <cell r="I836">
            <v>0</v>
          </cell>
        </row>
        <row r="837">
          <cell r="A837" t="str">
            <v>E2</v>
          </cell>
          <cell r="B837">
            <v>0</v>
          </cell>
          <cell r="C837" t="str">
            <v>계</v>
          </cell>
          <cell r="D837">
            <v>2693826</v>
          </cell>
          <cell r="I837">
            <v>0</v>
          </cell>
        </row>
        <row r="838">
          <cell r="A838" t="str">
            <v>T2</v>
          </cell>
          <cell r="B838">
            <v>840</v>
          </cell>
          <cell r="C838" t="str">
            <v>3.07</v>
          </cell>
          <cell r="D838">
            <v>2693834</v>
          </cell>
          <cell r="E838" t="str">
            <v>표 면 처 리</v>
          </cell>
          <cell r="I838">
            <v>0</v>
          </cell>
        </row>
        <row r="839">
          <cell r="A839" t="str">
            <v>D00537</v>
          </cell>
          <cell r="B839">
            <v>837</v>
          </cell>
          <cell r="C839" t="str">
            <v>a</v>
          </cell>
          <cell r="D839">
            <v>2693838</v>
          </cell>
          <cell r="E839" t="str">
            <v>슬래브양생</v>
          </cell>
          <cell r="F839" t="str">
            <v>(양생제)</v>
          </cell>
          <cell r="G839" t="str">
            <v>㎡</v>
          </cell>
          <cell r="I839">
            <v>0</v>
          </cell>
        </row>
        <row r="840">
          <cell r="A840" t="str">
            <v>D00539</v>
          </cell>
          <cell r="B840">
            <v>758</v>
          </cell>
          <cell r="C840" t="str">
            <v>b</v>
          </cell>
          <cell r="D840">
            <v>2693840</v>
          </cell>
          <cell r="E840" t="str">
            <v>슬래브면고르기</v>
          </cell>
          <cell r="F840" t="str">
            <v>(데크 피니샤)</v>
          </cell>
          <cell r="G840" t="str">
            <v>㎡</v>
          </cell>
          <cell r="I840">
            <v>0</v>
          </cell>
        </row>
        <row r="841">
          <cell r="A841" t="str">
            <v>E2</v>
          </cell>
          <cell r="B841">
            <v>0</v>
          </cell>
          <cell r="C841" t="str">
            <v>계</v>
          </cell>
          <cell r="D841">
            <v>2693841</v>
          </cell>
          <cell r="I841">
            <v>0</v>
          </cell>
        </row>
        <row r="842">
          <cell r="A842" t="str">
            <v>T2</v>
          </cell>
          <cell r="B842">
            <v>846</v>
          </cell>
          <cell r="C842" t="str">
            <v>3.08</v>
          </cell>
          <cell r="D842">
            <v>2693969</v>
          </cell>
          <cell r="E842" t="str">
            <v>교좌장치</v>
          </cell>
          <cell r="I842">
            <v>0</v>
          </cell>
        </row>
        <row r="843">
          <cell r="A843" t="str">
            <v>D00544</v>
          </cell>
          <cell r="B843">
            <v>2</v>
          </cell>
          <cell r="C843" t="str">
            <v>a</v>
          </cell>
          <cell r="D843">
            <v>2694065</v>
          </cell>
          <cell r="E843" t="str">
            <v>교좌장치</v>
          </cell>
          <cell r="F843" t="str">
            <v>(고정단 175 Ton)</v>
          </cell>
          <cell r="G843" t="str">
            <v>EA</v>
          </cell>
          <cell r="I843">
            <v>0</v>
          </cell>
        </row>
        <row r="844">
          <cell r="A844" t="str">
            <v>D00542</v>
          </cell>
          <cell r="B844">
            <v>6</v>
          </cell>
          <cell r="C844" t="str">
            <v>b</v>
          </cell>
          <cell r="D844">
            <v>2694113</v>
          </cell>
          <cell r="E844" t="str">
            <v>교좌장치</v>
          </cell>
          <cell r="F844" t="str">
            <v>(횡방향가동단175Ton)</v>
          </cell>
          <cell r="G844" t="str">
            <v>EA</v>
          </cell>
          <cell r="I844">
            <v>0</v>
          </cell>
        </row>
        <row r="845">
          <cell r="A845" t="str">
            <v>D00546</v>
          </cell>
          <cell r="B845">
            <v>2</v>
          </cell>
          <cell r="C845" t="str">
            <v>c</v>
          </cell>
          <cell r="D845">
            <v>2694152</v>
          </cell>
          <cell r="E845" t="str">
            <v>교좌장치</v>
          </cell>
          <cell r="F845" t="str">
            <v>(종방향가동단175Ton)</v>
          </cell>
          <cell r="G845" t="str">
            <v>EA</v>
          </cell>
          <cell r="I845">
            <v>0</v>
          </cell>
        </row>
        <row r="846">
          <cell r="A846" t="str">
            <v>D00550</v>
          </cell>
          <cell r="B846">
            <v>6</v>
          </cell>
          <cell r="C846" t="str">
            <v>d</v>
          </cell>
          <cell r="D846">
            <v>2694154</v>
          </cell>
          <cell r="E846" t="str">
            <v>교좌장치</v>
          </cell>
          <cell r="F846" t="str">
            <v>(양방향가동단175Ton)</v>
          </cell>
          <cell r="G846" t="str">
            <v>EA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2694155</v>
          </cell>
          <cell r="I847">
            <v>0</v>
          </cell>
        </row>
        <row r="848">
          <cell r="A848" t="str">
            <v>T2</v>
          </cell>
          <cell r="B848">
            <v>851</v>
          </cell>
          <cell r="C848" t="str">
            <v>3.09</v>
          </cell>
          <cell r="D848">
            <v>2694283</v>
          </cell>
          <cell r="E848" t="str">
            <v>PRE-FLEX BEAM</v>
          </cell>
          <cell r="I848">
            <v>0</v>
          </cell>
        </row>
        <row r="849">
          <cell r="A849" t="str">
            <v>W00083</v>
          </cell>
          <cell r="B849">
            <v>4</v>
          </cell>
          <cell r="C849" t="str">
            <v>a</v>
          </cell>
          <cell r="D849">
            <v>2694347</v>
          </cell>
          <cell r="E849" t="str">
            <v>PRE-FLEX BEAM</v>
          </cell>
          <cell r="F849" t="str">
            <v>영암교(내측)</v>
          </cell>
          <cell r="G849" t="str">
            <v>본</v>
          </cell>
          <cell r="I849">
            <v>0</v>
          </cell>
        </row>
        <row r="850">
          <cell r="A850" t="str">
            <v>W00082</v>
          </cell>
          <cell r="B850">
            <v>4</v>
          </cell>
          <cell r="C850" t="str">
            <v>b</v>
          </cell>
          <cell r="D850">
            <v>2694379</v>
          </cell>
          <cell r="E850" t="str">
            <v>PRE-FLEX BEAM</v>
          </cell>
          <cell r="F850" t="str">
            <v>영암교(외측)</v>
          </cell>
          <cell r="G850" t="str">
            <v>본</v>
          </cell>
          <cell r="I850">
            <v>0</v>
          </cell>
        </row>
        <row r="851">
          <cell r="A851" t="str">
            <v>D03936</v>
          </cell>
          <cell r="B851">
            <v>1</v>
          </cell>
          <cell r="C851" t="str">
            <v>c</v>
          </cell>
          <cell r="D851">
            <v>2694411</v>
          </cell>
          <cell r="E851" t="str">
            <v>PRE-FLEX BEAM</v>
          </cell>
          <cell r="F851" t="str">
            <v>(전도방지시설).</v>
          </cell>
          <cell r="G851" t="str">
            <v>식</v>
          </cell>
          <cell r="I851">
            <v>0</v>
          </cell>
        </row>
        <row r="852">
          <cell r="A852" t="str">
            <v>E2</v>
          </cell>
          <cell r="B852">
            <v>0</v>
          </cell>
          <cell r="C852" t="str">
            <v>계</v>
          </cell>
          <cell r="D852">
            <v>2694507</v>
          </cell>
          <cell r="I852">
            <v>0</v>
          </cell>
        </row>
        <row r="853">
          <cell r="A853" t="str">
            <v>T2</v>
          </cell>
          <cell r="B853">
            <v>855</v>
          </cell>
          <cell r="C853" t="str">
            <v>3.10</v>
          </cell>
          <cell r="D853">
            <v>2694635</v>
          </cell>
          <cell r="E853" t="str">
            <v>신축이음장치</v>
          </cell>
          <cell r="I853">
            <v>0</v>
          </cell>
        </row>
        <row r="854">
          <cell r="A854" t="str">
            <v>D03819</v>
          </cell>
          <cell r="B854">
            <v>19</v>
          </cell>
          <cell r="C854" t="str">
            <v>a</v>
          </cell>
          <cell r="D854">
            <v>2694651</v>
          </cell>
          <cell r="E854" t="str">
            <v>신축이음장치</v>
          </cell>
          <cell r="F854" t="str">
            <v>(Rail-No 80)</v>
          </cell>
          <cell r="G854" t="str">
            <v>M</v>
          </cell>
          <cell r="I854">
            <v>0</v>
          </cell>
        </row>
        <row r="855">
          <cell r="A855" t="str">
            <v>D01313</v>
          </cell>
          <cell r="B855">
            <v>19</v>
          </cell>
          <cell r="C855" t="str">
            <v>b</v>
          </cell>
          <cell r="D855">
            <v>2694667</v>
          </cell>
          <cell r="E855" t="str">
            <v>신축이음장치</v>
          </cell>
          <cell r="F855" t="str">
            <v>(Rail-No100)</v>
          </cell>
          <cell r="G855" t="str">
            <v>M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2694699</v>
          </cell>
          <cell r="I856">
            <v>0</v>
          </cell>
        </row>
        <row r="857">
          <cell r="A857" t="str">
            <v>D00535</v>
          </cell>
          <cell r="B857">
            <v>758</v>
          </cell>
          <cell r="C857" t="str">
            <v>3.11</v>
          </cell>
          <cell r="D857">
            <v>2694955</v>
          </cell>
          <cell r="E857" t="str">
            <v>교면방수</v>
          </cell>
          <cell r="F857" t="str">
            <v>(도막식)</v>
          </cell>
          <cell r="G857" t="str">
            <v>㎡</v>
          </cell>
          <cell r="I857">
            <v>0</v>
          </cell>
        </row>
        <row r="858">
          <cell r="A858" t="str">
            <v>T2</v>
          </cell>
          <cell r="B858">
            <v>862</v>
          </cell>
          <cell r="C858" t="str">
            <v>3.12</v>
          </cell>
          <cell r="D858">
            <v>2695019</v>
          </cell>
          <cell r="E858" t="str">
            <v>접속슬래브 접합공</v>
          </cell>
          <cell r="I858">
            <v>0</v>
          </cell>
        </row>
        <row r="859">
          <cell r="A859" t="str">
            <v>D01067</v>
          </cell>
          <cell r="B859">
            <v>96</v>
          </cell>
          <cell r="C859" t="str">
            <v>a</v>
          </cell>
          <cell r="D859">
            <v>2695051</v>
          </cell>
          <cell r="E859" t="str">
            <v>다웰바 설치</v>
          </cell>
          <cell r="F859" t="str">
            <v>(D=25 m/m, L=500)</v>
          </cell>
          <cell r="G859" t="str">
            <v>EA</v>
          </cell>
          <cell r="I859">
            <v>0</v>
          </cell>
        </row>
        <row r="860">
          <cell r="A860" t="str">
            <v>D01190</v>
          </cell>
          <cell r="B860">
            <v>28</v>
          </cell>
          <cell r="C860" t="str">
            <v>b</v>
          </cell>
          <cell r="D860">
            <v>2695083</v>
          </cell>
          <cell r="E860" t="str">
            <v>다웰-켑 설치</v>
          </cell>
          <cell r="F860" t="str">
            <v>(Φ60 m/m)</v>
          </cell>
          <cell r="G860" t="str">
            <v>M</v>
          </cell>
          <cell r="I860">
            <v>0</v>
          </cell>
        </row>
        <row r="861">
          <cell r="A861" t="str">
            <v>D00540</v>
          </cell>
          <cell r="B861">
            <v>96</v>
          </cell>
          <cell r="C861" t="str">
            <v>c</v>
          </cell>
          <cell r="D861">
            <v>2695085</v>
          </cell>
          <cell r="E861" t="str">
            <v>경질고무판</v>
          </cell>
          <cell r="F861" t="str">
            <v>(150x150)</v>
          </cell>
          <cell r="G861" t="str">
            <v>EA</v>
          </cell>
          <cell r="I861">
            <v>0</v>
          </cell>
        </row>
        <row r="862">
          <cell r="A862" t="str">
            <v>D00566</v>
          </cell>
          <cell r="B862">
            <v>15</v>
          </cell>
          <cell r="C862" t="str">
            <v>d</v>
          </cell>
          <cell r="D862">
            <v>2695086</v>
          </cell>
          <cell r="E862" t="str">
            <v>타르페이퍼 설치</v>
          </cell>
          <cell r="F862" t="str">
            <v>(5 겹)</v>
          </cell>
          <cell r="G862" t="str">
            <v>㎡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2695118</v>
          </cell>
          <cell r="I863">
            <v>0</v>
          </cell>
        </row>
        <row r="864">
          <cell r="A864" t="str">
            <v>T2</v>
          </cell>
          <cell r="B864">
            <v>866</v>
          </cell>
          <cell r="C864" t="str">
            <v>3.13</v>
          </cell>
          <cell r="D864">
            <v>2695151</v>
          </cell>
          <cell r="E864" t="str">
            <v>무수축 콘크리트</v>
          </cell>
          <cell r="I864">
            <v>0</v>
          </cell>
        </row>
        <row r="865">
          <cell r="A865" t="str">
            <v>D00567</v>
          </cell>
          <cell r="B865">
            <v>0.88600000000000001</v>
          </cell>
          <cell r="C865" t="str">
            <v>a</v>
          </cell>
          <cell r="D865">
            <v>2695167</v>
          </cell>
          <cell r="E865" t="str">
            <v>무수축몰탈</v>
          </cell>
          <cell r="F865" t="str">
            <v>(1:1)</v>
          </cell>
          <cell r="G865" t="str">
            <v>㎥</v>
          </cell>
          <cell r="I865">
            <v>0</v>
          </cell>
        </row>
        <row r="866">
          <cell r="A866" t="str">
            <v>D00568</v>
          </cell>
          <cell r="B866">
            <v>7.22</v>
          </cell>
          <cell r="C866" t="str">
            <v>b</v>
          </cell>
          <cell r="D866">
            <v>2695175</v>
          </cell>
          <cell r="E866" t="str">
            <v>무수축콘크리트</v>
          </cell>
          <cell r="G866" t="str">
            <v>㎥</v>
          </cell>
          <cell r="I866">
            <v>0</v>
          </cell>
        </row>
        <row r="867">
          <cell r="A867" t="str">
            <v>E2</v>
          </cell>
          <cell r="B867">
            <v>0</v>
          </cell>
          <cell r="C867" t="str">
            <v>계</v>
          </cell>
          <cell r="D867">
            <v>2695179</v>
          </cell>
          <cell r="I867">
            <v>0</v>
          </cell>
        </row>
        <row r="868">
          <cell r="A868" t="str">
            <v>T2</v>
          </cell>
          <cell r="B868">
            <v>870</v>
          </cell>
          <cell r="C868" t="str">
            <v>3.14</v>
          </cell>
          <cell r="D868">
            <v>2695307</v>
          </cell>
          <cell r="E868" t="str">
            <v>스치로폴 설치</v>
          </cell>
          <cell r="I868">
            <v>0</v>
          </cell>
        </row>
        <row r="869">
          <cell r="A869" t="str">
            <v>D00853</v>
          </cell>
          <cell r="B869">
            <v>3</v>
          </cell>
          <cell r="C869" t="str">
            <v>a</v>
          </cell>
          <cell r="D869">
            <v>2695565</v>
          </cell>
          <cell r="E869" t="str">
            <v>스치로폴설치</v>
          </cell>
          <cell r="F869" t="str">
            <v>(T=10 m/m)</v>
          </cell>
          <cell r="G869" t="str">
            <v>㎡</v>
          </cell>
          <cell r="I869">
            <v>0</v>
          </cell>
        </row>
        <row r="870">
          <cell r="A870" t="str">
            <v>D00532</v>
          </cell>
          <cell r="B870">
            <v>46</v>
          </cell>
          <cell r="C870" t="str">
            <v>b</v>
          </cell>
          <cell r="D870">
            <v>2695693</v>
          </cell>
          <cell r="E870" t="str">
            <v>스치로폴설치</v>
          </cell>
          <cell r="F870" t="str">
            <v>(T=20 m/m)</v>
          </cell>
          <cell r="G870" t="str">
            <v>㎡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2695694</v>
          </cell>
          <cell r="I871">
            <v>0</v>
          </cell>
        </row>
        <row r="872">
          <cell r="A872" t="str">
            <v>T2</v>
          </cell>
          <cell r="B872">
            <v>876</v>
          </cell>
          <cell r="C872" t="str">
            <v>3.15</v>
          </cell>
          <cell r="D872">
            <v>2696210</v>
          </cell>
          <cell r="E872" t="str">
            <v>배수시설</v>
          </cell>
          <cell r="I872">
            <v>0</v>
          </cell>
        </row>
        <row r="873">
          <cell r="A873" t="str">
            <v>D00572</v>
          </cell>
          <cell r="B873">
            <v>4</v>
          </cell>
          <cell r="C873" t="str">
            <v>a</v>
          </cell>
          <cell r="D873">
            <v>2696211</v>
          </cell>
          <cell r="E873" t="str">
            <v>집 수 구</v>
          </cell>
          <cell r="G873" t="str">
            <v>EA</v>
          </cell>
          <cell r="I873">
            <v>0</v>
          </cell>
        </row>
        <row r="874">
          <cell r="A874" t="str">
            <v>D00573</v>
          </cell>
          <cell r="B874">
            <v>14</v>
          </cell>
          <cell r="C874" t="str">
            <v>b</v>
          </cell>
          <cell r="D874">
            <v>2696212</v>
          </cell>
          <cell r="E874" t="str">
            <v>배 수 구</v>
          </cell>
          <cell r="F874" t="str">
            <v>(스테인레스관)</v>
          </cell>
          <cell r="G874" t="str">
            <v>M</v>
          </cell>
          <cell r="I874">
            <v>0</v>
          </cell>
        </row>
        <row r="875">
          <cell r="A875" t="str">
            <v>D00574</v>
          </cell>
          <cell r="B875">
            <v>8</v>
          </cell>
          <cell r="C875" t="str">
            <v>c</v>
          </cell>
          <cell r="D875">
            <v>2696276</v>
          </cell>
          <cell r="E875" t="str">
            <v>부착시설(A)</v>
          </cell>
          <cell r="G875" t="str">
            <v>EA</v>
          </cell>
          <cell r="I875">
            <v>0</v>
          </cell>
        </row>
        <row r="876">
          <cell r="A876" t="str">
            <v>D00577</v>
          </cell>
          <cell r="B876">
            <v>29</v>
          </cell>
          <cell r="C876" t="str">
            <v>d</v>
          </cell>
          <cell r="D876">
            <v>2696308</v>
          </cell>
          <cell r="E876" t="str">
            <v>도 수 로</v>
          </cell>
          <cell r="G876" t="str">
            <v>M</v>
          </cell>
          <cell r="I876">
            <v>0</v>
          </cell>
        </row>
        <row r="877">
          <cell r="A877" t="str">
            <v>E2</v>
          </cell>
          <cell r="B877">
            <v>0</v>
          </cell>
          <cell r="C877" t="str">
            <v>계</v>
          </cell>
          <cell r="D877">
            <v>2696324</v>
          </cell>
          <cell r="I877">
            <v>0</v>
          </cell>
        </row>
        <row r="878">
          <cell r="A878" t="str">
            <v>T2</v>
          </cell>
          <cell r="B878">
            <v>880</v>
          </cell>
          <cell r="C878" t="str">
            <v>3.16</v>
          </cell>
          <cell r="D878">
            <v>2696340</v>
          </cell>
          <cell r="E878" t="str">
            <v>스페이서설치</v>
          </cell>
          <cell r="I878">
            <v>0</v>
          </cell>
        </row>
        <row r="879">
          <cell r="A879" t="str">
            <v>D00588</v>
          </cell>
          <cell r="B879">
            <v>1368</v>
          </cell>
          <cell r="C879" t="str">
            <v>a</v>
          </cell>
          <cell r="D879">
            <v>2696356</v>
          </cell>
          <cell r="E879" t="str">
            <v>스페이서 설치</v>
          </cell>
          <cell r="F879" t="str">
            <v>(슬라브및기초용)</v>
          </cell>
          <cell r="G879" t="str">
            <v>㎡</v>
          </cell>
          <cell r="I879">
            <v>0</v>
          </cell>
        </row>
        <row r="880">
          <cell r="A880" t="str">
            <v>D01070</v>
          </cell>
          <cell r="B880">
            <v>305</v>
          </cell>
          <cell r="C880" t="str">
            <v>b</v>
          </cell>
          <cell r="D880">
            <v>2696364</v>
          </cell>
          <cell r="E880" t="str">
            <v>스페이서 설치</v>
          </cell>
          <cell r="F880" t="str">
            <v>(벽체용)</v>
          </cell>
          <cell r="G880" t="str">
            <v>㎡</v>
          </cell>
          <cell r="I880">
            <v>0</v>
          </cell>
        </row>
        <row r="881">
          <cell r="A881" t="str">
            <v>E2</v>
          </cell>
          <cell r="B881">
            <v>0</v>
          </cell>
          <cell r="C881" t="str">
            <v>계</v>
          </cell>
          <cell r="D881">
            <v>2696368</v>
          </cell>
          <cell r="I881">
            <v>0</v>
          </cell>
        </row>
        <row r="882">
          <cell r="A882" t="str">
            <v>T2</v>
          </cell>
          <cell r="B882">
            <v>885</v>
          </cell>
          <cell r="C882" t="str">
            <v>3.17</v>
          </cell>
          <cell r="D882">
            <v>2696386</v>
          </cell>
          <cell r="E882" t="str">
            <v>교명판 설명판</v>
          </cell>
          <cell r="I882">
            <v>0</v>
          </cell>
        </row>
        <row r="883">
          <cell r="A883" t="str">
            <v>D00581</v>
          </cell>
          <cell r="B883">
            <v>4</v>
          </cell>
          <cell r="C883" t="str">
            <v>a</v>
          </cell>
          <cell r="D883">
            <v>2696387</v>
          </cell>
          <cell r="E883" t="str">
            <v>교 명 주</v>
          </cell>
          <cell r="F883" t="str">
            <v>(소형,화강석)</v>
          </cell>
          <cell r="G883" t="str">
            <v>기</v>
          </cell>
          <cell r="I883">
            <v>0</v>
          </cell>
        </row>
        <row r="884">
          <cell r="A884" t="str">
            <v>D00583</v>
          </cell>
          <cell r="B884">
            <v>2</v>
          </cell>
          <cell r="C884" t="str">
            <v>b</v>
          </cell>
          <cell r="D884">
            <v>2696388</v>
          </cell>
          <cell r="E884" t="str">
            <v>교 명 판(황동주물)</v>
          </cell>
          <cell r="F884" t="str">
            <v>(450x200x10)</v>
          </cell>
          <cell r="G884" t="str">
            <v>EA</v>
          </cell>
          <cell r="I884">
            <v>0</v>
          </cell>
        </row>
        <row r="885">
          <cell r="A885" t="str">
            <v>D00584</v>
          </cell>
          <cell r="B885">
            <v>2</v>
          </cell>
          <cell r="C885" t="str">
            <v>c</v>
          </cell>
          <cell r="D885">
            <v>2696452</v>
          </cell>
          <cell r="E885" t="str">
            <v>설 명 판(황동주물)</v>
          </cell>
          <cell r="F885" t="str">
            <v>(500x300x10)</v>
          </cell>
          <cell r="G885" t="str">
            <v>EA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2696484</v>
          </cell>
          <cell r="I886">
            <v>0</v>
          </cell>
        </row>
        <row r="887">
          <cell r="A887" t="str">
            <v>D00594</v>
          </cell>
          <cell r="B887">
            <v>1</v>
          </cell>
          <cell r="C887" t="str">
            <v>3.18</v>
          </cell>
          <cell r="D887">
            <v>2696492</v>
          </cell>
          <cell r="E887" t="str">
            <v>측량기준점 설치</v>
          </cell>
          <cell r="F887" t="str">
            <v>(황동주물)</v>
          </cell>
          <cell r="G887" t="str">
            <v>EA</v>
          </cell>
          <cell r="I887">
            <v>0</v>
          </cell>
        </row>
        <row r="888">
          <cell r="A888" t="str">
            <v>T2</v>
          </cell>
          <cell r="B888">
            <v>890</v>
          </cell>
          <cell r="C888" t="str">
            <v>3.19</v>
          </cell>
          <cell r="D888">
            <v>2696620</v>
          </cell>
          <cell r="E888" t="str">
            <v>충 진 재</v>
          </cell>
          <cell r="I888">
            <v>0</v>
          </cell>
        </row>
        <row r="889">
          <cell r="A889" t="str">
            <v>D00846</v>
          </cell>
          <cell r="B889">
            <v>39</v>
          </cell>
          <cell r="C889" t="str">
            <v>a</v>
          </cell>
          <cell r="D889">
            <v>2696688</v>
          </cell>
          <cell r="E889" t="str">
            <v>폴리우레탄실란트채움</v>
          </cell>
          <cell r="F889" t="str">
            <v>(25x20)</v>
          </cell>
          <cell r="G889" t="str">
            <v>M</v>
          </cell>
          <cell r="I889">
            <v>0</v>
          </cell>
        </row>
        <row r="890">
          <cell r="A890" t="str">
            <v>D01224</v>
          </cell>
          <cell r="B890">
            <v>26</v>
          </cell>
          <cell r="C890" t="str">
            <v>b</v>
          </cell>
          <cell r="D890">
            <v>2696692</v>
          </cell>
          <cell r="E890" t="str">
            <v>폴리우레탄실란트채움</v>
          </cell>
          <cell r="F890" t="str">
            <v>(25x10)</v>
          </cell>
          <cell r="G890" t="str">
            <v>M</v>
          </cell>
          <cell r="I890">
            <v>0</v>
          </cell>
        </row>
        <row r="891">
          <cell r="A891" t="str">
            <v>E2</v>
          </cell>
          <cell r="B891">
            <v>0</v>
          </cell>
          <cell r="C891" t="str">
            <v>계</v>
          </cell>
          <cell r="D891">
            <v>2696694</v>
          </cell>
          <cell r="I891">
            <v>0</v>
          </cell>
        </row>
        <row r="892">
          <cell r="A892" t="str">
            <v>D01308</v>
          </cell>
          <cell r="B892">
            <v>422</v>
          </cell>
          <cell r="C892" t="str">
            <v>3.20</v>
          </cell>
          <cell r="D892">
            <v>2697134</v>
          </cell>
          <cell r="E892" t="str">
            <v>강섬유보강재</v>
          </cell>
          <cell r="F892" t="str">
            <v>(900 g/㎥)</v>
          </cell>
          <cell r="G892" t="str">
            <v>㎥</v>
          </cell>
          <cell r="I892">
            <v>0</v>
          </cell>
        </row>
        <row r="893">
          <cell r="A893" t="str">
            <v>D03817</v>
          </cell>
          <cell r="B893">
            <v>72</v>
          </cell>
          <cell r="C893" t="str">
            <v>3.21</v>
          </cell>
          <cell r="D893">
            <v>2697630</v>
          </cell>
          <cell r="E893" t="str">
            <v>ELASTIC FILLER</v>
          </cell>
          <cell r="F893" t="str">
            <v>(T=20 m/m)</v>
          </cell>
          <cell r="G893" t="str">
            <v>㎡</v>
          </cell>
          <cell r="I893">
            <v>0</v>
          </cell>
        </row>
        <row r="894">
          <cell r="A894" t="str">
            <v>D00911</v>
          </cell>
          <cell r="B894">
            <v>97</v>
          </cell>
          <cell r="C894" t="str">
            <v>3.22</v>
          </cell>
          <cell r="D894">
            <v>2850627</v>
          </cell>
          <cell r="E894" t="str">
            <v>방 호 벽</v>
          </cell>
          <cell r="F894" t="str">
            <v>(육교용)</v>
          </cell>
          <cell r="G894" t="str">
            <v>M</v>
          </cell>
          <cell r="I894">
            <v>0</v>
          </cell>
        </row>
        <row r="895">
          <cell r="A895" t="str">
            <v>D00791</v>
          </cell>
          <cell r="B895">
            <v>16</v>
          </cell>
          <cell r="C895" t="str">
            <v>3.23</v>
          </cell>
          <cell r="D895">
            <v>2927125</v>
          </cell>
          <cell r="E895" t="str">
            <v>교좌장치표지판</v>
          </cell>
          <cell r="G895" t="str">
            <v>EA</v>
          </cell>
          <cell r="I895">
            <v>0</v>
          </cell>
        </row>
        <row r="896">
          <cell r="A896" t="str">
            <v>D00817</v>
          </cell>
          <cell r="B896">
            <v>9.6000000000000002E-2</v>
          </cell>
          <cell r="C896" t="str">
            <v>3.24</v>
          </cell>
          <cell r="D896">
            <v>2965374</v>
          </cell>
          <cell r="E896" t="str">
            <v>아스팔트 채움</v>
          </cell>
          <cell r="F896" t="str">
            <v>(브론아스팔트)</v>
          </cell>
          <cell r="G896" t="str">
            <v>㎥</v>
          </cell>
          <cell r="I896">
            <v>0</v>
          </cell>
        </row>
        <row r="897">
          <cell r="A897" t="str">
            <v>D00593</v>
          </cell>
          <cell r="B897">
            <v>690</v>
          </cell>
          <cell r="C897" t="str">
            <v>3.25</v>
          </cell>
          <cell r="D897">
            <v>2984499</v>
          </cell>
          <cell r="E897" t="str">
            <v>낙하물방지망</v>
          </cell>
          <cell r="G897" t="str">
            <v>㎡</v>
          </cell>
          <cell r="I897">
            <v>0</v>
          </cell>
        </row>
        <row r="898">
          <cell r="A898" t="str">
            <v>D01064</v>
          </cell>
          <cell r="B898">
            <v>39</v>
          </cell>
          <cell r="C898" t="str">
            <v>3.26</v>
          </cell>
          <cell r="D898">
            <v>2994061</v>
          </cell>
          <cell r="E898" t="str">
            <v>중앙분리대</v>
          </cell>
          <cell r="G898" t="str">
            <v>M</v>
          </cell>
          <cell r="I898">
            <v>0</v>
          </cell>
        </row>
        <row r="899">
          <cell r="A899" t="str">
            <v>D00434</v>
          </cell>
          <cell r="B899">
            <v>345</v>
          </cell>
          <cell r="C899" t="str">
            <v>3.27</v>
          </cell>
          <cell r="D899">
            <v>2998842</v>
          </cell>
          <cell r="E899" t="str">
            <v>법면보호블럭</v>
          </cell>
          <cell r="F899" t="str">
            <v>(400x400x120)육교용</v>
          </cell>
          <cell r="G899" t="str">
            <v>㎡</v>
          </cell>
          <cell r="I899">
            <v>0</v>
          </cell>
        </row>
        <row r="900">
          <cell r="A900" t="str">
            <v>D00844</v>
          </cell>
          <cell r="B900">
            <v>49</v>
          </cell>
          <cell r="C900" t="str">
            <v>3.28</v>
          </cell>
          <cell r="D900">
            <v>3001233</v>
          </cell>
          <cell r="E900" t="str">
            <v>법면보호블럭</v>
          </cell>
          <cell r="F900" t="str">
            <v>(기초)</v>
          </cell>
          <cell r="G900" t="str">
            <v>M</v>
          </cell>
          <cell r="I900">
            <v>0</v>
          </cell>
        </row>
        <row r="901">
          <cell r="A901" t="str">
            <v>D03871</v>
          </cell>
          <cell r="B901">
            <v>10</v>
          </cell>
          <cell r="C901" t="str">
            <v>3.29</v>
          </cell>
          <cell r="D901">
            <v>3002428</v>
          </cell>
          <cell r="E901" t="str">
            <v>평판재하시험</v>
          </cell>
          <cell r="G901" t="str">
            <v>개소</v>
          </cell>
          <cell r="I901">
            <v>0</v>
          </cell>
        </row>
        <row r="902">
          <cell r="A902" t="str">
            <v>E3</v>
          </cell>
          <cell r="B902">
            <v>0</v>
          </cell>
          <cell r="C902" t="str">
            <v>합계</v>
          </cell>
          <cell r="D902">
            <v>3003623</v>
          </cell>
          <cell r="I902">
            <v>0</v>
          </cell>
        </row>
        <row r="903">
          <cell r="A903" t="str">
            <v>T3</v>
          </cell>
          <cell r="B903">
            <v>988</v>
          </cell>
          <cell r="C903" t="str">
            <v>3.G</v>
          </cell>
          <cell r="D903">
            <v>3003751</v>
          </cell>
          <cell r="E903" t="str">
            <v>고  암  육  교</v>
          </cell>
          <cell r="F903" t="str">
            <v>P.S.C BEAM</v>
          </cell>
          <cell r="I903">
            <v>0</v>
          </cell>
        </row>
        <row r="904">
          <cell r="A904" t="str">
            <v>T2</v>
          </cell>
          <cell r="B904">
            <v>910</v>
          </cell>
          <cell r="C904" t="str">
            <v>3.01</v>
          </cell>
          <cell r="D904">
            <v>3003879</v>
          </cell>
          <cell r="E904" t="str">
            <v>토          공</v>
          </cell>
          <cell r="I904">
            <v>0</v>
          </cell>
        </row>
        <row r="905">
          <cell r="A905" t="str">
            <v>D00022</v>
          </cell>
          <cell r="B905">
            <v>2839</v>
          </cell>
          <cell r="C905" t="str">
            <v>a</v>
          </cell>
          <cell r="D905">
            <v>3080528</v>
          </cell>
          <cell r="E905" t="str">
            <v>토  사깎기</v>
          </cell>
          <cell r="F905" t="str">
            <v>(불도쟈 32 Ton)</v>
          </cell>
          <cell r="G905" t="str">
            <v>㎥</v>
          </cell>
          <cell r="I905">
            <v>0</v>
          </cell>
        </row>
        <row r="906">
          <cell r="A906" t="str">
            <v>D00096</v>
          </cell>
          <cell r="B906">
            <v>300</v>
          </cell>
          <cell r="C906" t="str">
            <v>b</v>
          </cell>
          <cell r="D906">
            <v>3157176</v>
          </cell>
          <cell r="E906" t="str">
            <v>구조물터파기</v>
          </cell>
          <cell r="F906" t="str">
            <v>(육상토사 0∼2 M)</v>
          </cell>
          <cell r="G906" t="str">
            <v>㎥</v>
          </cell>
          <cell r="I906">
            <v>0</v>
          </cell>
        </row>
        <row r="907">
          <cell r="A907" t="str">
            <v>D00121</v>
          </cell>
          <cell r="B907">
            <v>251</v>
          </cell>
          <cell r="C907" t="str">
            <v>c</v>
          </cell>
          <cell r="D907">
            <v>3157512</v>
          </cell>
          <cell r="E907" t="str">
            <v>구조물터파기</v>
          </cell>
          <cell r="F907" t="str">
            <v>(육상풍화암 0∼1 M)</v>
          </cell>
          <cell r="G907" t="str">
            <v>㎥</v>
          </cell>
          <cell r="I907">
            <v>0</v>
          </cell>
        </row>
        <row r="908">
          <cell r="A908" t="str">
            <v>D00160</v>
          </cell>
          <cell r="B908">
            <v>2638</v>
          </cell>
          <cell r="C908" t="str">
            <v>d</v>
          </cell>
          <cell r="D908">
            <v>3157848</v>
          </cell>
          <cell r="E908" t="str">
            <v>되메우기및다짐</v>
          </cell>
          <cell r="F908" t="str">
            <v>(인력30%+백호우70%)</v>
          </cell>
          <cell r="G908" t="str">
            <v>㎥</v>
          </cell>
          <cell r="I908">
            <v>0</v>
          </cell>
        </row>
        <row r="909">
          <cell r="A909" t="str">
            <v>D00170</v>
          </cell>
          <cell r="B909">
            <v>584</v>
          </cell>
          <cell r="C909" t="str">
            <v>e</v>
          </cell>
          <cell r="D909">
            <v>3157968</v>
          </cell>
          <cell r="E909" t="str">
            <v>뒷채움잡석</v>
          </cell>
          <cell r="F909" t="str">
            <v>(현장암유용)</v>
          </cell>
          <cell r="G909" t="str">
            <v>㎥</v>
          </cell>
          <cell r="I909">
            <v>0</v>
          </cell>
        </row>
        <row r="910">
          <cell r="A910" t="str">
            <v>D01202</v>
          </cell>
          <cell r="B910">
            <v>116</v>
          </cell>
          <cell r="C910" t="str">
            <v>f</v>
          </cell>
          <cell r="D910">
            <v>3158028</v>
          </cell>
          <cell r="E910" t="str">
            <v>암면고르기</v>
          </cell>
          <cell r="F910" t="str">
            <v>(발파암)</v>
          </cell>
          <cell r="G910" t="str">
            <v>㎡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3158088</v>
          </cell>
          <cell r="I911">
            <v>0</v>
          </cell>
        </row>
        <row r="912">
          <cell r="A912" t="str">
            <v>T2</v>
          </cell>
          <cell r="B912">
            <v>916</v>
          </cell>
          <cell r="C912" t="str">
            <v>3.02</v>
          </cell>
          <cell r="D912">
            <v>3159187</v>
          </cell>
          <cell r="E912" t="str">
            <v>거 푸 집</v>
          </cell>
          <cell r="I912">
            <v>0</v>
          </cell>
        </row>
        <row r="913">
          <cell r="A913" t="str">
            <v>D00276</v>
          </cell>
          <cell r="B913">
            <v>756</v>
          </cell>
          <cell r="C913" t="str">
            <v>a</v>
          </cell>
          <cell r="D913">
            <v>3159188</v>
          </cell>
          <cell r="E913" t="str">
            <v>합판거푸집</v>
          </cell>
          <cell r="F913" t="str">
            <v>(3 회)</v>
          </cell>
          <cell r="G913" t="str">
            <v>㎡</v>
          </cell>
          <cell r="I913">
            <v>0</v>
          </cell>
        </row>
        <row r="914">
          <cell r="A914" t="str">
            <v>D00280</v>
          </cell>
          <cell r="B914">
            <v>100</v>
          </cell>
          <cell r="C914" t="str">
            <v>b</v>
          </cell>
          <cell r="D914">
            <v>3159252</v>
          </cell>
          <cell r="E914" t="str">
            <v>합판거푸집</v>
          </cell>
          <cell r="F914" t="str">
            <v>(4 회)</v>
          </cell>
          <cell r="G914" t="str">
            <v>㎡</v>
          </cell>
          <cell r="I914">
            <v>0</v>
          </cell>
        </row>
        <row r="915">
          <cell r="A915" t="str">
            <v>D00282</v>
          </cell>
          <cell r="B915">
            <v>9</v>
          </cell>
          <cell r="C915" t="str">
            <v>c</v>
          </cell>
          <cell r="D915">
            <v>3159284</v>
          </cell>
          <cell r="E915" t="str">
            <v>합판거푸집</v>
          </cell>
          <cell r="F915" t="str">
            <v>(6 회)</v>
          </cell>
          <cell r="G915" t="str">
            <v>㎡</v>
          </cell>
          <cell r="I915">
            <v>0</v>
          </cell>
        </row>
        <row r="916">
          <cell r="A916" t="str">
            <v>D00265</v>
          </cell>
          <cell r="B916">
            <v>342</v>
          </cell>
          <cell r="C916" t="str">
            <v>d</v>
          </cell>
          <cell r="D916">
            <v>3159292</v>
          </cell>
          <cell r="E916" t="str">
            <v>문양거푸집(합판4회+</v>
          </cell>
          <cell r="F916" t="str">
            <v>문양스치로폴(0∼7M)</v>
          </cell>
          <cell r="G916" t="str">
            <v>㎡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3159300</v>
          </cell>
          <cell r="I917">
            <v>0</v>
          </cell>
        </row>
        <row r="918">
          <cell r="A918" t="str">
            <v>D00323</v>
          </cell>
          <cell r="B918">
            <v>716</v>
          </cell>
          <cell r="C918" t="str">
            <v>3.03</v>
          </cell>
          <cell r="D918">
            <v>3159301</v>
          </cell>
          <cell r="E918" t="str">
            <v>강관비계</v>
          </cell>
          <cell r="F918" t="str">
            <v>(0∼30 M)</v>
          </cell>
          <cell r="G918" t="str">
            <v>㎡</v>
          </cell>
          <cell r="I918">
            <v>0</v>
          </cell>
        </row>
        <row r="919">
          <cell r="A919" t="str">
            <v>T2</v>
          </cell>
          <cell r="B919">
            <v>922</v>
          </cell>
          <cell r="C919" t="str">
            <v>3.04</v>
          </cell>
          <cell r="D919">
            <v>3159365</v>
          </cell>
          <cell r="E919" t="str">
            <v>동 바 리</v>
          </cell>
          <cell r="I919">
            <v>0</v>
          </cell>
        </row>
        <row r="920">
          <cell r="A920" t="str">
            <v>D00327</v>
          </cell>
          <cell r="B920">
            <v>427</v>
          </cell>
          <cell r="C920" t="str">
            <v>a</v>
          </cell>
          <cell r="D920">
            <v>3159397</v>
          </cell>
          <cell r="E920" t="str">
            <v>동바리공</v>
          </cell>
          <cell r="F920" t="str">
            <v>(목재 4 회)</v>
          </cell>
          <cell r="G920" t="str">
            <v>공㎥</v>
          </cell>
          <cell r="I920">
            <v>0</v>
          </cell>
        </row>
        <row r="921">
          <cell r="A921" t="str">
            <v>D00334</v>
          </cell>
          <cell r="B921">
            <v>144</v>
          </cell>
          <cell r="C921" t="str">
            <v>b</v>
          </cell>
          <cell r="D921">
            <v>3159421</v>
          </cell>
          <cell r="E921" t="str">
            <v>강관동바리</v>
          </cell>
          <cell r="F921" t="str">
            <v>(교량용)</v>
          </cell>
          <cell r="G921" t="str">
            <v>공㎥</v>
          </cell>
          <cell r="I921">
            <v>0</v>
          </cell>
        </row>
        <row r="922">
          <cell r="A922" t="str">
            <v>D01129</v>
          </cell>
          <cell r="B922">
            <v>35</v>
          </cell>
          <cell r="C922" t="str">
            <v>c</v>
          </cell>
          <cell r="D922">
            <v>3159425</v>
          </cell>
          <cell r="E922" t="str">
            <v>수평보강재(교량용)</v>
          </cell>
          <cell r="F922" t="str">
            <v>(강관동바리)</v>
          </cell>
          <cell r="G922" t="str">
            <v>㎡</v>
          </cell>
          <cell r="I922">
            <v>0</v>
          </cell>
        </row>
        <row r="923">
          <cell r="A923" t="str">
            <v>E2</v>
          </cell>
          <cell r="B923">
            <v>0</v>
          </cell>
          <cell r="C923" t="str">
            <v>계</v>
          </cell>
          <cell r="D923">
            <v>3159427</v>
          </cell>
          <cell r="I923">
            <v>0</v>
          </cell>
        </row>
        <row r="924">
          <cell r="A924" t="str">
            <v>T2</v>
          </cell>
          <cell r="B924">
            <v>926</v>
          </cell>
          <cell r="C924" t="str">
            <v>3.05</v>
          </cell>
          <cell r="D924">
            <v>3159549</v>
          </cell>
          <cell r="E924" t="str">
            <v>철근가공조립</v>
          </cell>
          <cell r="I924">
            <v>0</v>
          </cell>
        </row>
        <row r="925">
          <cell r="A925" t="str">
            <v>D00271</v>
          </cell>
          <cell r="B925">
            <v>7.968</v>
          </cell>
          <cell r="C925" t="str">
            <v>a</v>
          </cell>
          <cell r="D925">
            <v>3159551</v>
          </cell>
          <cell r="E925" t="str">
            <v>철근가공조립</v>
          </cell>
          <cell r="F925" t="str">
            <v>(보 통)</v>
          </cell>
          <cell r="G925" t="str">
            <v>Ton</v>
          </cell>
          <cell r="I925">
            <v>0</v>
          </cell>
        </row>
        <row r="926">
          <cell r="A926" t="str">
            <v>D00272</v>
          </cell>
          <cell r="B926">
            <v>95.73</v>
          </cell>
          <cell r="C926" t="str">
            <v>b</v>
          </cell>
          <cell r="D926">
            <v>3159553</v>
          </cell>
          <cell r="E926" t="str">
            <v>철근가공조립</v>
          </cell>
          <cell r="F926" t="str">
            <v>(복 잡)</v>
          </cell>
          <cell r="G926" t="str">
            <v>Ton</v>
          </cell>
          <cell r="I926">
            <v>0</v>
          </cell>
        </row>
        <row r="927">
          <cell r="A927" t="str">
            <v>E2</v>
          </cell>
          <cell r="B927">
            <v>0</v>
          </cell>
          <cell r="C927" t="str">
            <v>계</v>
          </cell>
          <cell r="D927">
            <v>3159556</v>
          </cell>
          <cell r="I927">
            <v>0</v>
          </cell>
        </row>
        <row r="928">
          <cell r="A928" t="str">
            <v>T2</v>
          </cell>
          <cell r="B928">
            <v>930</v>
          </cell>
          <cell r="C928" t="str">
            <v>3.06</v>
          </cell>
          <cell r="D928">
            <v>3159557</v>
          </cell>
          <cell r="E928" t="str">
            <v>콘크리트타설</v>
          </cell>
          <cell r="I928">
            <v>0</v>
          </cell>
        </row>
        <row r="929">
          <cell r="A929" t="str">
            <v>D00237</v>
          </cell>
          <cell r="B929">
            <v>709</v>
          </cell>
          <cell r="C929" t="str">
            <v>a</v>
          </cell>
          <cell r="D929">
            <v>3159621</v>
          </cell>
          <cell r="E929" t="str">
            <v>콘크리트타설</v>
          </cell>
          <cell r="F929" t="str">
            <v>(철근 펌프카)</v>
          </cell>
          <cell r="G929" t="str">
            <v>㎥</v>
          </cell>
          <cell r="I929">
            <v>0</v>
          </cell>
        </row>
        <row r="930">
          <cell r="A930" t="str">
            <v>D00231</v>
          </cell>
          <cell r="B930">
            <v>26</v>
          </cell>
          <cell r="C930" t="str">
            <v>b</v>
          </cell>
          <cell r="D930">
            <v>3159653</v>
          </cell>
          <cell r="E930" t="str">
            <v>콘크리트타설</v>
          </cell>
          <cell r="F930" t="str">
            <v>(무근 VIB 제외)</v>
          </cell>
          <cell r="G930" t="str">
            <v>㎥</v>
          </cell>
          <cell r="I930">
            <v>0</v>
          </cell>
        </row>
        <row r="931">
          <cell r="A931" t="str">
            <v>E2</v>
          </cell>
          <cell r="B931">
            <v>0</v>
          </cell>
          <cell r="C931" t="str">
            <v>계</v>
          </cell>
          <cell r="D931">
            <v>3159685</v>
          </cell>
          <cell r="I931">
            <v>0</v>
          </cell>
        </row>
        <row r="932">
          <cell r="A932" t="str">
            <v>T2</v>
          </cell>
          <cell r="B932">
            <v>934</v>
          </cell>
          <cell r="C932" t="str">
            <v>3.07</v>
          </cell>
          <cell r="D932">
            <v>3159693</v>
          </cell>
          <cell r="E932" t="str">
            <v>표 면 처 리</v>
          </cell>
          <cell r="I932">
            <v>0</v>
          </cell>
        </row>
        <row r="933">
          <cell r="A933" t="str">
            <v>D00537</v>
          </cell>
          <cell r="B933">
            <v>327</v>
          </cell>
          <cell r="C933" t="str">
            <v>a</v>
          </cell>
          <cell r="D933">
            <v>3159697</v>
          </cell>
          <cell r="E933" t="str">
            <v>슬래브양생</v>
          </cell>
          <cell r="F933" t="str">
            <v>(양생제)</v>
          </cell>
          <cell r="G933" t="str">
            <v>㎡</v>
          </cell>
          <cell r="I933">
            <v>0</v>
          </cell>
        </row>
        <row r="934">
          <cell r="A934" t="str">
            <v>D00539</v>
          </cell>
          <cell r="B934">
            <v>300</v>
          </cell>
          <cell r="C934" t="str">
            <v>b</v>
          </cell>
          <cell r="D934">
            <v>3159699</v>
          </cell>
          <cell r="E934" t="str">
            <v>슬래브면고르기</v>
          </cell>
          <cell r="F934" t="str">
            <v>(데크 피니샤)</v>
          </cell>
          <cell r="G934" t="str">
            <v>㎡</v>
          </cell>
          <cell r="I934">
            <v>0</v>
          </cell>
        </row>
        <row r="935">
          <cell r="A935" t="str">
            <v>E2</v>
          </cell>
          <cell r="B935">
            <v>0</v>
          </cell>
          <cell r="C935" t="str">
            <v>계</v>
          </cell>
          <cell r="D935">
            <v>3159700</v>
          </cell>
          <cell r="I935">
            <v>0</v>
          </cell>
        </row>
        <row r="936">
          <cell r="A936" t="str">
            <v>T2</v>
          </cell>
          <cell r="B936">
            <v>940</v>
          </cell>
          <cell r="C936" t="str">
            <v>3.08</v>
          </cell>
          <cell r="D936">
            <v>3159828</v>
          </cell>
          <cell r="E936" t="str">
            <v>교좌장치</v>
          </cell>
          <cell r="I936">
            <v>0</v>
          </cell>
        </row>
        <row r="937">
          <cell r="A937" t="str">
            <v>D00545</v>
          </cell>
          <cell r="B937">
            <v>1</v>
          </cell>
          <cell r="C937" t="str">
            <v>a</v>
          </cell>
          <cell r="D937">
            <v>3159956</v>
          </cell>
          <cell r="E937" t="str">
            <v>교좌장치</v>
          </cell>
          <cell r="F937" t="str">
            <v>(고정단 135 Ton)</v>
          </cell>
          <cell r="G937" t="str">
            <v>EA</v>
          </cell>
          <cell r="I937">
            <v>0</v>
          </cell>
        </row>
        <row r="938">
          <cell r="A938" t="str">
            <v>D00549</v>
          </cell>
          <cell r="B938">
            <v>4</v>
          </cell>
          <cell r="C938" t="str">
            <v>b</v>
          </cell>
          <cell r="D938">
            <v>3160004</v>
          </cell>
          <cell r="E938" t="str">
            <v>교좌장치</v>
          </cell>
          <cell r="F938" t="str">
            <v>(횡방향가동단135Ton)</v>
          </cell>
          <cell r="G938" t="str">
            <v>EA</v>
          </cell>
          <cell r="I938">
            <v>0</v>
          </cell>
        </row>
        <row r="939">
          <cell r="A939" t="str">
            <v>D00548</v>
          </cell>
          <cell r="B939">
            <v>1</v>
          </cell>
          <cell r="C939" t="str">
            <v>c</v>
          </cell>
          <cell r="D939">
            <v>3160028</v>
          </cell>
          <cell r="E939" t="str">
            <v>교좌장치</v>
          </cell>
          <cell r="F939" t="str">
            <v>(종방향가동단135Ton)</v>
          </cell>
          <cell r="G939" t="str">
            <v>EA</v>
          </cell>
          <cell r="I939">
            <v>0</v>
          </cell>
        </row>
        <row r="940">
          <cell r="A940" t="str">
            <v>D00547</v>
          </cell>
          <cell r="B940">
            <v>4</v>
          </cell>
          <cell r="C940" t="str">
            <v>d</v>
          </cell>
          <cell r="D940">
            <v>3160040</v>
          </cell>
          <cell r="E940" t="str">
            <v>교좌장치</v>
          </cell>
          <cell r="F940" t="str">
            <v>(양방향가동단135Ton)</v>
          </cell>
          <cell r="G940" t="str">
            <v>EA</v>
          </cell>
          <cell r="I940">
            <v>0</v>
          </cell>
        </row>
        <row r="941">
          <cell r="A941" t="str">
            <v>E2</v>
          </cell>
          <cell r="B941">
            <v>0</v>
          </cell>
          <cell r="C941" t="str">
            <v>계</v>
          </cell>
          <cell r="D941">
            <v>3160046</v>
          </cell>
          <cell r="I941">
            <v>0</v>
          </cell>
        </row>
        <row r="942">
          <cell r="A942" t="str">
            <v>T2</v>
          </cell>
          <cell r="B942">
            <v>945</v>
          </cell>
          <cell r="C942" t="str">
            <v>3.09</v>
          </cell>
          <cell r="D942">
            <v>3160360</v>
          </cell>
          <cell r="E942" t="str">
            <v>P.S.C BEAM</v>
          </cell>
          <cell r="I942">
            <v>0</v>
          </cell>
        </row>
        <row r="943">
          <cell r="A943" t="str">
            <v>D00619</v>
          </cell>
          <cell r="B943">
            <v>5</v>
          </cell>
          <cell r="C943" t="str">
            <v>a</v>
          </cell>
          <cell r="D943">
            <v>3160424</v>
          </cell>
          <cell r="E943" t="str">
            <v>P.S.C BEAM 제작</v>
          </cell>
          <cell r="F943" t="str">
            <v>(L=30 M)</v>
          </cell>
          <cell r="G943" t="str">
            <v>본</v>
          </cell>
          <cell r="I943">
            <v>0</v>
          </cell>
        </row>
        <row r="944">
          <cell r="A944" t="str">
            <v>D00606</v>
          </cell>
          <cell r="B944">
            <v>5</v>
          </cell>
          <cell r="C944" t="str">
            <v>b</v>
          </cell>
          <cell r="D944">
            <v>3160488</v>
          </cell>
          <cell r="E944" t="str">
            <v>P.S.C 빔 운반및설치</v>
          </cell>
          <cell r="F944" t="str">
            <v>(L=30 M)</v>
          </cell>
          <cell r="G944" t="str">
            <v>EA</v>
          </cell>
          <cell r="I944">
            <v>0</v>
          </cell>
        </row>
        <row r="945">
          <cell r="A945" t="str">
            <v>D01130</v>
          </cell>
          <cell r="B945">
            <v>5</v>
          </cell>
          <cell r="C945" t="str">
            <v>c</v>
          </cell>
          <cell r="D945">
            <v>3160552</v>
          </cell>
          <cell r="E945" t="str">
            <v>P.S.C빔 전도방지시설</v>
          </cell>
          <cell r="G945" t="str">
            <v>본</v>
          </cell>
          <cell r="I945">
            <v>0</v>
          </cell>
        </row>
        <row r="946">
          <cell r="A946" t="str">
            <v>E2</v>
          </cell>
          <cell r="B946">
            <v>0</v>
          </cell>
          <cell r="C946" t="str">
            <v>계</v>
          </cell>
          <cell r="D946">
            <v>3160584</v>
          </cell>
          <cell r="I946">
            <v>0</v>
          </cell>
        </row>
        <row r="947">
          <cell r="A947" t="str">
            <v>T2</v>
          </cell>
          <cell r="B947">
            <v>949</v>
          </cell>
          <cell r="C947" t="str">
            <v>3.10</v>
          </cell>
          <cell r="D947">
            <v>3160648</v>
          </cell>
          <cell r="E947" t="str">
            <v>신축이음장치</v>
          </cell>
          <cell r="I947">
            <v>0</v>
          </cell>
        </row>
        <row r="948">
          <cell r="A948" t="str">
            <v>D03819</v>
          </cell>
          <cell r="B948">
            <v>10</v>
          </cell>
          <cell r="C948" t="str">
            <v>a</v>
          </cell>
          <cell r="D948">
            <v>3160664</v>
          </cell>
          <cell r="E948" t="str">
            <v>신축이음장치</v>
          </cell>
          <cell r="F948" t="str">
            <v>(Rail-No 80)</v>
          </cell>
          <cell r="G948" t="str">
            <v>M</v>
          </cell>
          <cell r="I948">
            <v>0</v>
          </cell>
        </row>
        <row r="949">
          <cell r="A949" t="str">
            <v>D01313</v>
          </cell>
          <cell r="B949">
            <v>10</v>
          </cell>
          <cell r="C949" t="str">
            <v>b</v>
          </cell>
          <cell r="D949">
            <v>3160680</v>
          </cell>
          <cell r="E949" t="str">
            <v>신축이음장치</v>
          </cell>
          <cell r="F949" t="str">
            <v>(Rail-No100)</v>
          </cell>
          <cell r="G949" t="str">
            <v>M</v>
          </cell>
          <cell r="I949">
            <v>0</v>
          </cell>
        </row>
        <row r="950">
          <cell r="A950" t="str">
            <v>E2</v>
          </cell>
          <cell r="B950">
            <v>0</v>
          </cell>
          <cell r="C950" t="str">
            <v>계</v>
          </cell>
          <cell r="D950">
            <v>3160712</v>
          </cell>
          <cell r="I950">
            <v>0</v>
          </cell>
        </row>
        <row r="951">
          <cell r="A951" t="str">
            <v>D00535</v>
          </cell>
          <cell r="B951">
            <v>300</v>
          </cell>
          <cell r="C951" t="str">
            <v>3.11</v>
          </cell>
          <cell r="D951">
            <v>3160840</v>
          </cell>
          <cell r="E951" t="str">
            <v>교면방수</v>
          </cell>
          <cell r="F951" t="str">
            <v>(도막식)</v>
          </cell>
          <cell r="G951" t="str">
            <v>㎡</v>
          </cell>
          <cell r="I951">
            <v>0</v>
          </cell>
        </row>
        <row r="952">
          <cell r="A952" t="str">
            <v>T2</v>
          </cell>
          <cell r="B952">
            <v>956</v>
          </cell>
          <cell r="C952" t="str">
            <v>3.12</v>
          </cell>
          <cell r="D952">
            <v>3160904</v>
          </cell>
          <cell r="E952" t="str">
            <v>접속슬래브 접합공</v>
          </cell>
          <cell r="I952">
            <v>0</v>
          </cell>
        </row>
        <row r="953">
          <cell r="A953" t="str">
            <v>D01067</v>
          </cell>
          <cell r="B953">
            <v>46</v>
          </cell>
          <cell r="C953" t="str">
            <v>a</v>
          </cell>
          <cell r="D953">
            <v>3160936</v>
          </cell>
          <cell r="E953" t="str">
            <v>다웰바 설치</v>
          </cell>
          <cell r="F953" t="str">
            <v>(D=25 m/m, L=500)</v>
          </cell>
          <cell r="G953" t="str">
            <v>EA</v>
          </cell>
          <cell r="I953">
            <v>0</v>
          </cell>
        </row>
        <row r="954">
          <cell r="A954" t="str">
            <v>D01190</v>
          </cell>
          <cell r="B954">
            <v>13</v>
          </cell>
          <cell r="C954" t="str">
            <v>b</v>
          </cell>
          <cell r="D954">
            <v>3160968</v>
          </cell>
          <cell r="E954" t="str">
            <v>다웰-켑 설치</v>
          </cell>
          <cell r="F954" t="str">
            <v>(Φ60 m/m)</v>
          </cell>
          <cell r="G954" t="str">
            <v>M</v>
          </cell>
          <cell r="I954">
            <v>0</v>
          </cell>
        </row>
        <row r="955">
          <cell r="A955" t="str">
            <v>D00540</v>
          </cell>
          <cell r="B955">
            <v>46</v>
          </cell>
          <cell r="C955" t="str">
            <v>c</v>
          </cell>
          <cell r="D955">
            <v>3160970</v>
          </cell>
          <cell r="E955" t="str">
            <v>경질고무판</v>
          </cell>
          <cell r="F955" t="str">
            <v>(150x150)</v>
          </cell>
          <cell r="G955" t="str">
            <v>EA</v>
          </cell>
          <cell r="I955">
            <v>0</v>
          </cell>
        </row>
        <row r="956">
          <cell r="A956" t="str">
            <v>D00566</v>
          </cell>
          <cell r="B956">
            <v>7</v>
          </cell>
          <cell r="C956" t="str">
            <v>d</v>
          </cell>
          <cell r="D956">
            <v>3160971</v>
          </cell>
          <cell r="E956" t="str">
            <v>타르페이퍼 설치</v>
          </cell>
          <cell r="F956" t="str">
            <v>(5 겹)</v>
          </cell>
          <cell r="G956" t="str">
            <v>㎡</v>
          </cell>
          <cell r="I956">
            <v>0</v>
          </cell>
        </row>
        <row r="957">
          <cell r="A957" t="str">
            <v>E2</v>
          </cell>
          <cell r="B957">
            <v>0</v>
          </cell>
          <cell r="C957" t="str">
            <v>계</v>
          </cell>
          <cell r="D957">
            <v>3161003</v>
          </cell>
          <cell r="I957">
            <v>0</v>
          </cell>
        </row>
        <row r="958">
          <cell r="A958" t="str">
            <v>T2</v>
          </cell>
          <cell r="B958">
            <v>960</v>
          </cell>
          <cell r="C958" t="str">
            <v>3.13</v>
          </cell>
          <cell r="D958">
            <v>3161036</v>
          </cell>
          <cell r="E958" t="str">
            <v>무수축 콘크리트</v>
          </cell>
          <cell r="I958">
            <v>0</v>
          </cell>
        </row>
        <row r="959">
          <cell r="A959" t="str">
            <v>D00567</v>
          </cell>
          <cell r="B959">
            <v>0.50700000000000001</v>
          </cell>
          <cell r="C959" t="str">
            <v>a</v>
          </cell>
          <cell r="D959">
            <v>3161052</v>
          </cell>
          <cell r="E959" t="str">
            <v>무수축몰탈</v>
          </cell>
          <cell r="F959" t="str">
            <v>(1:1)</v>
          </cell>
          <cell r="G959" t="str">
            <v>㎥</v>
          </cell>
          <cell r="I959">
            <v>0</v>
          </cell>
        </row>
        <row r="960">
          <cell r="A960" t="str">
            <v>D00568</v>
          </cell>
          <cell r="B960">
            <v>3.8</v>
          </cell>
          <cell r="C960" t="str">
            <v>b</v>
          </cell>
          <cell r="D960">
            <v>3161060</v>
          </cell>
          <cell r="E960" t="str">
            <v>무수축콘크리트</v>
          </cell>
          <cell r="G960" t="str">
            <v>㎥</v>
          </cell>
          <cell r="I960">
            <v>0</v>
          </cell>
        </row>
        <row r="961">
          <cell r="A961" t="str">
            <v>E2</v>
          </cell>
          <cell r="B961">
            <v>0</v>
          </cell>
          <cell r="C961" t="str">
            <v>계</v>
          </cell>
          <cell r="D961">
            <v>3161064</v>
          </cell>
          <cell r="I961">
            <v>0</v>
          </cell>
        </row>
        <row r="962">
          <cell r="A962" t="str">
            <v>T2</v>
          </cell>
          <cell r="B962">
            <v>964</v>
          </cell>
          <cell r="C962" t="str">
            <v>3.14</v>
          </cell>
          <cell r="D962">
            <v>3161066</v>
          </cell>
          <cell r="E962" t="str">
            <v>스치로폴 설치</v>
          </cell>
          <cell r="I962">
            <v>0</v>
          </cell>
        </row>
        <row r="963">
          <cell r="A963" t="str">
            <v>D00853</v>
          </cell>
          <cell r="B963">
            <v>3</v>
          </cell>
          <cell r="C963" t="str">
            <v>a</v>
          </cell>
          <cell r="D963">
            <v>3161324</v>
          </cell>
          <cell r="E963" t="str">
            <v>스치로폴설치</v>
          </cell>
          <cell r="F963" t="str">
            <v>(T=10 m/m)</v>
          </cell>
          <cell r="G963" t="str">
            <v>㎡</v>
          </cell>
          <cell r="I963">
            <v>0</v>
          </cell>
        </row>
        <row r="964">
          <cell r="A964" t="str">
            <v>D00532</v>
          </cell>
          <cell r="B964">
            <v>17</v>
          </cell>
          <cell r="C964" t="str">
            <v>b</v>
          </cell>
          <cell r="D964">
            <v>3161452</v>
          </cell>
          <cell r="E964" t="str">
            <v>스치로폴설치</v>
          </cell>
          <cell r="F964" t="str">
            <v>(T=20 m/m)</v>
          </cell>
          <cell r="G964" t="str">
            <v>㎡</v>
          </cell>
          <cell r="I964">
            <v>0</v>
          </cell>
        </row>
        <row r="965">
          <cell r="A965" t="str">
            <v>E2</v>
          </cell>
          <cell r="B965">
            <v>0</v>
          </cell>
          <cell r="C965" t="str">
            <v>계</v>
          </cell>
          <cell r="D965">
            <v>3161453</v>
          </cell>
          <cell r="I965">
            <v>0</v>
          </cell>
        </row>
        <row r="966">
          <cell r="A966" t="str">
            <v>T2</v>
          </cell>
          <cell r="B966">
            <v>970</v>
          </cell>
          <cell r="C966" t="str">
            <v>3.15</v>
          </cell>
          <cell r="D966">
            <v>3161580</v>
          </cell>
          <cell r="E966" t="str">
            <v>배수시설</v>
          </cell>
          <cell r="I966">
            <v>0</v>
          </cell>
        </row>
        <row r="967">
          <cell r="A967" t="str">
            <v>D00572</v>
          </cell>
          <cell r="B967">
            <v>4</v>
          </cell>
          <cell r="C967" t="str">
            <v>a</v>
          </cell>
          <cell r="D967">
            <v>3161581</v>
          </cell>
          <cell r="E967" t="str">
            <v>집 수 구</v>
          </cell>
          <cell r="G967" t="str">
            <v>EA</v>
          </cell>
          <cell r="I967">
            <v>0</v>
          </cell>
        </row>
        <row r="968">
          <cell r="A968" t="str">
            <v>D00573</v>
          </cell>
          <cell r="B968">
            <v>21</v>
          </cell>
          <cell r="C968" t="str">
            <v>b</v>
          </cell>
          <cell r="D968">
            <v>3161582</v>
          </cell>
          <cell r="E968" t="str">
            <v>배 수 구</v>
          </cell>
          <cell r="F968" t="str">
            <v>(스테인레스관)</v>
          </cell>
          <cell r="G968" t="str">
            <v>M</v>
          </cell>
          <cell r="I968">
            <v>0</v>
          </cell>
        </row>
        <row r="969">
          <cell r="A969" t="str">
            <v>D00574</v>
          </cell>
          <cell r="B969">
            <v>14</v>
          </cell>
          <cell r="C969" t="str">
            <v>c</v>
          </cell>
          <cell r="D969">
            <v>3161646</v>
          </cell>
          <cell r="E969" t="str">
            <v>부착시설(A)</v>
          </cell>
          <cell r="G969" t="str">
            <v>EA</v>
          </cell>
          <cell r="I969">
            <v>0</v>
          </cell>
        </row>
        <row r="970">
          <cell r="A970" t="str">
            <v>D00577</v>
          </cell>
          <cell r="B970">
            <v>16</v>
          </cell>
          <cell r="C970" t="str">
            <v>d</v>
          </cell>
          <cell r="D970">
            <v>3161678</v>
          </cell>
          <cell r="E970" t="str">
            <v>도 수 로</v>
          </cell>
          <cell r="G970" t="str">
            <v>M</v>
          </cell>
          <cell r="I970">
            <v>0</v>
          </cell>
        </row>
        <row r="971">
          <cell r="A971" t="str">
            <v>E2</v>
          </cell>
          <cell r="B971">
            <v>0</v>
          </cell>
          <cell r="C971" t="str">
            <v>계</v>
          </cell>
          <cell r="D971">
            <v>3161694</v>
          </cell>
          <cell r="I971">
            <v>0</v>
          </cell>
        </row>
        <row r="972">
          <cell r="A972" t="str">
            <v>T2</v>
          </cell>
          <cell r="B972">
            <v>974</v>
          </cell>
          <cell r="C972" t="str">
            <v>3.16</v>
          </cell>
          <cell r="D972">
            <v>3161710</v>
          </cell>
          <cell r="E972" t="str">
            <v>스페이서설치</v>
          </cell>
          <cell r="I972">
            <v>0</v>
          </cell>
        </row>
        <row r="973">
          <cell r="A973" t="str">
            <v>D00588</v>
          </cell>
          <cell r="B973">
            <v>586</v>
          </cell>
          <cell r="C973" t="str">
            <v>a</v>
          </cell>
          <cell r="D973">
            <v>3161726</v>
          </cell>
          <cell r="E973" t="str">
            <v>스페이서 설치</v>
          </cell>
          <cell r="F973" t="str">
            <v>(슬라브및기초용)</v>
          </cell>
          <cell r="G973" t="str">
            <v>㎡</v>
          </cell>
          <cell r="I973">
            <v>0</v>
          </cell>
        </row>
        <row r="974">
          <cell r="A974" t="str">
            <v>D01070</v>
          </cell>
          <cell r="B974">
            <v>117</v>
          </cell>
          <cell r="C974" t="str">
            <v>b</v>
          </cell>
          <cell r="D974">
            <v>3161734</v>
          </cell>
          <cell r="E974" t="str">
            <v>스페이서 설치</v>
          </cell>
          <cell r="F974" t="str">
            <v>(벽체용)</v>
          </cell>
          <cell r="G974" t="str">
            <v>㎡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3161738</v>
          </cell>
          <cell r="I975">
            <v>0</v>
          </cell>
        </row>
        <row r="976">
          <cell r="A976" t="str">
            <v>T2</v>
          </cell>
          <cell r="B976">
            <v>979</v>
          </cell>
          <cell r="C976" t="str">
            <v>3.17</v>
          </cell>
          <cell r="D976">
            <v>3161756</v>
          </cell>
          <cell r="E976" t="str">
            <v>교명판 설명판</v>
          </cell>
          <cell r="I976">
            <v>0</v>
          </cell>
        </row>
        <row r="977">
          <cell r="A977" t="str">
            <v>D00581</v>
          </cell>
          <cell r="B977">
            <v>4</v>
          </cell>
          <cell r="C977" t="str">
            <v>a</v>
          </cell>
          <cell r="D977">
            <v>3161757</v>
          </cell>
          <cell r="E977" t="str">
            <v>교 명 주</v>
          </cell>
          <cell r="F977" t="str">
            <v>(소형,화강석)</v>
          </cell>
          <cell r="G977" t="str">
            <v>기</v>
          </cell>
          <cell r="I977">
            <v>0</v>
          </cell>
        </row>
        <row r="978">
          <cell r="A978" t="str">
            <v>D00583</v>
          </cell>
          <cell r="B978">
            <v>2</v>
          </cell>
          <cell r="C978" t="str">
            <v>b</v>
          </cell>
          <cell r="D978">
            <v>3161758</v>
          </cell>
          <cell r="E978" t="str">
            <v>교 명 판(황동주물)</v>
          </cell>
          <cell r="F978" t="str">
            <v>(450x200x10)</v>
          </cell>
          <cell r="G978" t="str">
            <v>EA</v>
          </cell>
          <cell r="I978">
            <v>0</v>
          </cell>
        </row>
        <row r="979">
          <cell r="A979" t="str">
            <v>D00584</v>
          </cell>
          <cell r="B979">
            <v>2</v>
          </cell>
          <cell r="C979" t="str">
            <v>c</v>
          </cell>
          <cell r="D979">
            <v>3161822</v>
          </cell>
          <cell r="E979" t="str">
            <v>설 명 판(황동주물)</v>
          </cell>
          <cell r="F979" t="str">
            <v>(500x300x10)</v>
          </cell>
          <cell r="G979" t="str">
            <v>EA</v>
          </cell>
          <cell r="I979">
            <v>0</v>
          </cell>
        </row>
        <row r="980">
          <cell r="A980" t="str">
            <v>E2</v>
          </cell>
          <cell r="B980">
            <v>0</v>
          </cell>
          <cell r="C980" t="str">
            <v>계</v>
          </cell>
          <cell r="D980">
            <v>3161854</v>
          </cell>
          <cell r="I980">
            <v>0</v>
          </cell>
        </row>
        <row r="981">
          <cell r="A981" t="str">
            <v>D00594</v>
          </cell>
          <cell r="B981">
            <v>1</v>
          </cell>
          <cell r="C981" t="str">
            <v>3.18</v>
          </cell>
          <cell r="D981">
            <v>3161862</v>
          </cell>
          <cell r="E981" t="str">
            <v>측량기준점 설치</v>
          </cell>
          <cell r="F981" t="str">
            <v>(황동주물)</v>
          </cell>
          <cell r="G981" t="str">
            <v>EA</v>
          </cell>
          <cell r="I981">
            <v>0</v>
          </cell>
        </row>
        <row r="982">
          <cell r="A982" t="str">
            <v>D01224</v>
          </cell>
          <cell r="B982">
            <v>21</v>
          </cell>
          <cell r="C982" t="str">
            <v>3.19</v>
          </cell>
          <cell r="D982">
            <v>3162062</v>
          </cell>
          <cell r="E982" t="str">
            <v>폴리우레탄실란트채움</v>
          </cell>
          <cell r="F982" t="str">
            <v>(25x10)</v>
          </cell>
          <cell r="G982" t="str">
            <v>M</v>
          </cell>
          <cell r="I982">
            <v>0</v>
          </cell>
        </row>
        <row r="983">
          <cell r="A983" t="str">
            <v>D01308</v>
          </cell>
          <cell r="B983">
            <v>134</v>
          </cell>
          <cell r="C983" t="str">
            <v>3.20</v>
          </cell>
          <cell r="D983">
            <v>3162504</v>
          </cell>
          <cell r="E983" t="str">
            <v>강섬유보강재</v>
          </cell>
          <cell r="F983" t="str">
            <v>(900 g/㎥)</v>
          </cell>
          <cell r="G983" t="str">
            <v>㎥</v>
          </cell>
          <cell r="I983">
            <v>0</v>
          </cell>
        </row>
        <row r="984">
          <cell r="A984" t="str">
            <v>D01309</v>
          </cell>
          <cell r="B984">
            <v>20</v>
          </cell>
          <cell r="C984" t="str">
            <v>3.21</v>
          </cell>
          <cell r="D984">
            <v>3163000</v>
          </cell>
          <cell r="E984" t="str">
            <v>모래주머니</v>
          </cell>
          <cell r="G984" t="str">
            <v>EA</v>
          </cell>
          <cell r="I984">
            <v>0</v>
          </cell>
        </row>
        <row r="985">
          <cell r="A985" t="str">
            <v>D00911</v>
          </cell>
          <cell r="B985">
            <v>88</v>
          </cell>
          <cell r="C985" t="str">
            <v>3.22</v>
          </cell>
          <cell r="D985">
            <v>3315997</v>
          </cell>
          <cell r="E985" t="str">
            <v>방 호 벽</v>
          </cell>
          <cell r="F985" t="str">
            <v>(육교용)</v>
          </cell>
          <cell r="G985" t="str">
            <v>M</v>
          </cell>
          <cell r="I985">
            <v>0</v>
          </cell>
        </row>
        <row r="986">
          <cell r="A986" t="str">
            <v>D00791</v>
          </cell>
          <cell r="B986">
            <v>10</v>
          </cell>
          <cell r="C986" t="str">
            <v>3.23</v>
          </cell>
          <cell r="D986">
            <v>3392495</v>
          </cell>
          <cell r="E986" t="str">
            <v>교좌장치표지판</v>
          </cell>
          <cell r="G986" t="str">
            <v>EA</v>
          </cell>
          <cell r="I986">
            <v>0</v>
          </cell>
        </row>
        <row r="987">
          <cell r="A987" t="str">
            <v>D00817</v>
          </cell>
          <cell r="B987">
            <v>4.5999999999999999E-2</v>
          </cell>
          <cell r="C987" t="str">
            <v>3.24</v>
          </cell>
          <cell r="D987">
            <v>3430744</v>
          </cell>
          <cell r="E987" t="str">
            <v>아스팔트 채움</v>
          </cell>
          <cell r="F987" t="str">
            <v>(브론아스팔트)</v>
          </cell>
          <cell r="G987" t="str">
            <v>㎥</v>
          </cell>
          <cell r="I987">
            <v>0</v>
          </cell>
        </row>
        <row r="988">
          <cell r="A988" t="str">
            <v>D03871</v>
          </cell>
          <cell r="B988">
            <v>6</v>
          </cell>
          <cell r="C988" t="str">
            <v>3.25</v>
          </cell>
          <cell r="D988">
            <v>3613199</v>
          </cell>
          <cell r="E988" t="str">
            <v>평판재하시험</v>
          </cell>
          <cell r="G988" t="str">
            <v>개소</v>
          </cell>
          <cell r="I988">
            <v>0</v>
          </cell>
        </row>
        <row r="989">
          <cell r="A989" t="str">
            <v>E3</v>
          </cell>
          <cell r="B989">
            <v>0</v>
          </cell>
          <cell r="C989" t="str">
            <v>합계</v>
          </cell>
          <cell r="D989">
            <v>3795653</v>
          </cell>
          <cell r="I989">
            <v>0</v>
          </cell>
        </row>
        <row r="990">
          <cell r="A990" t="str">
            <v>T3</v>
          </cell>
          <cell r="B990">
            <v>1092</v>
          </cell>
          <cell r="C990" t="str">
            <v>3.H</v>
          </cell>
          <cell r="D990">
            <v>3960306</v>
          </cell>
          <cell r="E990" t="str">
            <v>고    암    교</v>
          </cell>
          <cell r="F990" t="str">
            <v>PRE-FLEX BEAM</v>
          </cell>
          <cell r="I990">
            <v>0</v>
          </cell>
        </row>
        <row r="991">
          <cell r="A991" t="str">
            <v>T2</v>
          </cell>
          <cell r="B991">
            <v>995</v>
          </cell>
          <cell r="C991" t="str">
            <v>3.01</v>
          </cell>
          <cell r="D991">
            <v>3960434</v>
          </cell>
          <cell r="E991" t="str">
            <v>토          공</v>
          </cell>
          <cell r="I991">
            <v>0</v>
          </cell>
        </row>
        <row r="992">
          <cell r="A992" t="str">
            <v>D00096</v>
          </cell>
          <cell r="B992">
            <v>2953</v>
          </cell>
          <cell r="C992" t="str">
            <v>a</v>
          </cell>
          <cell r="D992">
            <v>4113731</v>
          </cell>
          <cell r="E992" t="str">
            <v>구조물터파기</v>
          </cell>
          <cell r="F992" t="str">
            <v>(육상토사 0∼2 M)</v>
          </cell>
          <cell r="G992" t="str">
            <v>㎥</v>
          </cell>
          <cell r="I992">
            <v>0</v>
          </cell>
        </row>
        <row r="993">
          <cell r="A993" t="str">
            <v>D00038</v>
          </cell>
          <cell r="B993">
            <v>2953</v>
          </cell>
          <cell r="C993" t="str">
            <v>b</v>
          </cell>
          <cell r="D993">
            <v>4114067</v>
          </cell>
          <cell r="E993" t="str">
            <v>토사치환</v>
          </cell>
          <cell r="F993" t="str">
            <v>노상다짐</v>
          </cell>
          <cell r="G993" t="str">
            <v>㎥</v>
          </cell>
          <cell r="I993">
            <v>0</v>
          </cell>
        </row>
        <row r="994">
          <cell r="A994" t="str">
            <v>D00170</v>
          </cell>
          <cell r="B994">
            <v>1033</v>
          </cell>
          <cell r="C994" t="str">
            <v>c</v>
          </cell>
          <cell r="D994">
            <v>4114523</v>
          </cell>
          <cell r="E994" t="str">
            <v>뒷채움잡석</v>
          </cell>
          <cell r="F994" t="str">
            <v>(현장암유용)</v>
          </cell>
          <cell r="G994" t="str">
            <v>㎥</v>
          </cell>
          <cell r="I994">
            <v>0</v>
          </cell>
        </row>
        <row r="995">
          <cell r="A995" t="str">
            <v>D00150</v>
          </cell>
          <cell r="B995">
            <v>3002</v>
          </cell>
          <cell r="C995" t="str">
            <v>d</v>
          </cell>
          <cell r="D995">
            <v>4114583</v>
          </cell>
          <cell r="E995" t="str">
            <v>교대앞성토</v>
          </cell>
          <cell r="G995" t="str">
            <v>㎥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4114643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3.02</v>
          </cell>
          <cell r="D997">
            <v>4114771</v>
          </cell>
          <cell r="E997" t="str">
            <v>강관파일공</v>
          </cell>
          <cell r="I997">
            <v>0</v>
          </cell>
        </row>
        <row r="998">
          <cell r="A998" t="str">
            <v>D00504</v>
          </cell>
          <cell r="B998">
            <v>1376</v>
          </cell>
          <cell r="C998" t="str">
            <v>a</v>
          </cell>
          <cell r="D998">
            <v>4114829</v>
          </cell>
          <cell r="E998" t="str">
            <v>강관파일구입</v>
          </cell>
          <cell r="F998" t="str">
            <v>(Φ508.0m/mx9t)</v>
          </cell>
          <cell r="G998" t="str">
            <v>M</v>
          </cell>
          <cell r="I998">
            <v>0</v>
          </cell>
        </row>
        <row r="999">
          <cell r="A999" t="str">
            <v>D00512</v>
          </cell>
          <cell r="B999">
            <v>1344</v>
          </cell>
          <cell r="C999" t="str">
            <v>b</v>
          </cell>
          <cell r="D999">
            <v>4114858</v>
          </cell>
          <cell r="E999" t="str">
            <v>강관파일항타(직항)</v>
          </cell>
          <cell r="F999" t="str">
            <v>Φ508(15 m 이하)</v>
          </cell>
          <cell r="G999" t="str">
            <v>M</v>
          </cell>
          <cell r="I999">
            <v>0</v>
          </cell>
        </row>
        <row r="1000">
          <cell r="A1000" t="str">
            <v>D03838</v>
          </cell>
          <cell r="B1000">
            <v>24</v>
          </cell>
          <cell r="C1000" t="str">
            <v>c</v>
          </cell>
          <cell r="D1000">
            <v>4114864</v>
          </cell>
          <cell r="E1000" t="str">
            <v>파일속모래채움</v>
          </cell>
          <cell r="G1000" t="str">
            <v>㎥</v>
          </cell>
          <cell r="I1000">
            <v>0</v>
          </cell>
        </row>
        <row r="1001">
          <cell r="A1001" t="str">
            <v>D00502</v>
          </cell>
          <cell r="B1001">
            <v>24</v>
          </cell>
          <cell r="C1001" t="str">
            <v>d</v>
          </cell>
          <cell r="D1001">
            <v>4114867</v>
          </cell>
          <cell r="E1001" t="str">
            <v>속채움 콘크리트</v>
          </cell>
          <cell r="G1001" t="str">
            <v>㎥</v>
          </cell>
          <cell r="I1001">
            <v>0</v>
          </cell>
        </row>
        <row r="1002">
          <cell r="A1002" t="str">
            <v>D00517</v>
          </cell>
          <cell r="B1002">
            <v>128</v>
          </cell>
          <cell r="C1002" t="str">
            <v>e</v>
          </cell>
          <cell r="D1002">
            <v>4114869</v>
          </cell>
          <cell r="E1002" t="str">
            <v>두부및선단보강</v>
          </cell>
          <cell r="F1002" t="str">
            <v>(Φ508.8 m/m)</v>
          </cell>
          <cell r="G1002" t="str">
            <v>EA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4114886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3.03</v>
          </cell>
          <cell r="D1004">
            <v>4115857</v>
          </cell>
          <cell r="E1004" t="str">
            <v>거 푸 집</v>
          </cell>
          <cell r="I1004">
            <v>0</v>
          </cell>
        </row>
        <row r="1005">
          <cell r="A1005" t="str">
            <v>D00276</v>
          </cell>
          <cell r="B1005">
            <v>2018</v>
          </cell>
          <cell r="C1005" t="str">
            <v>a</v>
          </cell>
          <cell r="D1005">
            <v>4115858</v>
          </cell>
          <cell r="E1005" t="str">
            <v>합판거푸집</v>
          </cell>
          <cell r="F1005" t="str">
            <v>(3 회)</v>
          </cell>
          <cell r="G1005" t="str">
            <v>㎡</v>
          </cell>
          <cell r="I1005">
            <v>0</v>
          </cell>
        </row>
        <row r="1006">
          <cell r="A1006" t="str">
            <v>D00280</v>
          </cell>
          <cell r="B1006">
            <v>194</v>
          </cell>
          <cell r="C1006" t="str">
            <v>b</v>
          </cell>
          <cell r="D1006">
            <v>4115954</v>
          </cell>
          <cell r="E1006" t="str">
            <v>합판거푸집</v>
          </cell>
          <cell r="F1006" t="str">
            <v>(4 회)</v>
          </cell>
          <cell r="G1006" t="str">
            <v>㎡</v>
          </cell>
          <cell r="I1006">
            <v>0</v>
          </cell>
        </row>
        <row r="1007">
          <cell r="A1007" t="str">
            <v>D00282</v>
          </cell>
          <cell r="B1007">
            <v>18</v>
          </cell>
          <cell r="C1007" t="str">
            <v>c</v>
          </cell>
          <cell r="D1007">
            <v>4115958</v>
          </cell>
          <cell r="E1007" t="str">
            <v>합판거푸집</v>
          </cell>
          <cell r="F1007" t="str">
            <v>(6 회)</v>
          </cell>
          <cell r="G1007" t="str">
            <v>㎡</v>
          </cell>
          <cell r="I1007">
            <v>0</v>
          </cell>
        </row>
        <row r="1008">
          <cell r="A1008" t="str">
            <v>D00265</v>
          </cell>
          <cell r="B1008">
            <v>373</v>
          </cell>
          <cell r="C1008" t="str">
            <v>d</v>
          </cell>
          <cell r="D1008">
            <v>4115962</v>
          </cell>
          <cell r="E1008" t="str">
            <v>문양거푸집(합판4회+</v>
          </cell>
          <cell r="F1008" t="str">
            <v>문양스치로폴(0∼7M)</v>
          </cell>
          <cell r="G1008" t="str">
            <v>㎡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4116098</v>
          </cell>
          <cell r="I1009">
            <v>0</v>
          </cell>
        </row>
        <row r="1010">
          <cell r="A1010" t="str">
            <v>D00323</v>
          </cell>
          <cell r="B1010">
            <v>970</v>
          </cell>
          <cell r="C1010" t="str">
            <v>3.04</v>
          </cell>
          <cell r="D1010">
            <v>4116099</v>
          </cell>
          <cell r="E1010" t="str">
            <v>강관비계</v>
          </cell>
          <cell r="F1010" t="str">
            <v>(0∼30 M)</v>
          </cell>
          <cell r="G1010" t="str">
            <v>㎡</v>
          </cell>
          <cell r="I1010">
            <v>0</v>
          </cell>
        </row>
        <row r="1011">
          <cell r="A1011" t="str">
            <v>T2</v>
          </cell>
          <cell r="B1011">
            <v>1014</v>
          </cell>
          <cell r="C1011" t="str">
            <v>3.05</v>
          </cell>
          <cell r="D1011">
            <v>4116163</v>
          </cell>
          <cell r="E1011" t="str">
            <v>동 바 리</v>
          </cell>
          <cell r="I1011">
            <v>0</v>
          </cell>
        </row>
        <row r="1012">
          <cell r="A1012" t="str">
            <v>D00327</v>
          </cell>
          <cell r="B1012">
            <v>702</v>
          </cell>
          <cell r="C1012" t="str">
            <v>a</v>
          </cell>
          <cell r="D1012">
            <v>4116195</v>
          </cell>
          <cell r="E1012" t="str">
            <v>동바리공</v>
          </cell>
          <cell r="F1012" t="str">
            <v>(목재 4 회)</v>
          </cell>
          <cell r="G1012" t="str">
            <v>공㎥</v>
          </cell>
          <cell r="I1012">
            <v>0</v>
          </cell>
        </row>
        <row r="1013">
          <cell r="A1013" t="str">
            <v>D00334</v>
          </cell>
          <cell r="B1013">
            <v>201</v>
          </cell>
          <cell r="C1013" t="str">
            <v>b</v>
          </cell>
          <cell r="D1013">
            <v>4116219</v>
          </cell>
          <cell r="E1013" t="str">
            <v>강관동바리</v>
          </cell>
          <cell r="F1013" t="str">
            <v>(교량용)</v>
          </cell>
          <cell r="G1013" t="str">
            <v>공㎥</v>
          </cell>
          <cell r="I1013">
            <v>0</v>
          </cell>
        </row>
        <row r="1014">
          <cell r="A1014" t="str">
            <v>D01129</v>
          </cell>
          <cell r="B1014">
            <v>54</v>
          </cell>
          <cell r="C1014" t="str">
            <v>c</v>
          </cell>
          <cell r="D1014">
            <v>4116223</v>
          </cell>
          <cell r="E1014" t="str">
            <v>수평보강재(교량용)</v>
          </cell>
          <cell r="F1014" t="str">
            <v>(강관동바리)</v>
          </cell>
          <cell r="G1014" t="str">
            <v>㎡</v>
          </cell>
          <cell r="I1014">
            <v>0</v>
          </cell>
        </row>
        <row r="1015">
          <cell r="A1015" t="str">
            <v>E2</v>
          </cell>
          <cell r="B1015">
            <v>0</v>
          </cell>
          <cell r="C1015" t="str">
            <v>계</v>
          </cell>
          <cell r="D1015">
            <v>4116225</v>
          </cell>
          <cell r="I1015">
            <v>0</v>
          </cell>
        </row>
        <row r="1016">
          <cell r="A1016" t="str">
            <v>T2</v>
          </cell>
          <cell r="B1016">
            <v>1018</v>
          </cell>
          <cell r="C1016" t="str">
            <v>3.06</v>
          </cell>
          <cell r="D1016">
            <v>4116347</v>
          </cell>
          <cell r="E1016" t="str">
            <v>철근가공조립</v>
          </cell>
          <cell r="I1016">
            <v>0</v>
          </cell>
        </row>
        <row r="1017">
          <cell r="A1017" t="str">
            <v>D00271</v>
          </cell>
          <cell r="B1017">
            <v>16.827999999999999</v>
          </cell>
          <cell r="C1017" t="str">
            <v>a</v>
          </cell>
          <cell r="D1017">
            <v>4116349</v>
          </cell>
          <cell r="E1017" t="str">
            <v>철근가공조립</v>
          </cell>
          <cell r="F1017" t="str">
            <v>(보 통)</v>
          </cell>
          <cell r="G1017" t="str">
            <v>Ton</v>
          </cell>
          <cell r="I1017">
            <v>0</v>
          </cell>
        </row>
        <row r="1018">
          <cell r="A1018" t="str">
            <v>D00272</v>
          </cell>
          <cell r="B1018">
            <v>171.11600000000001</v>
          </cell>
          <cell r="C1018" t="str">
            <v>b</v>
          </cell>
          <cell r="D1018">
            <v>4116351</v>
          </cell>
          <cell r="E1018" t="str">
            <v>철근가공조립</v>
          </cell>
          <cell r="F1018" t="str">
            <v>(복 잡)</v>
          </cell>
          <cell r="G1018" t="str">
            <v>Ton</v>
          </cell>
          <cell r="I1018">
            <v>0</v>
          </cell>
        </row>
        <row r="1019">
          <cell r="A1019" t="str">
            <v>E2</v>
          </cell>
          <cell r="B1019">
            <v>0</v>
          </cell>
          <cell r="C1019" t="str">
            <v>계</v>
          </cell>
          <cell r="D1019">
            <v>4116354</v>
          </cell>
          <cell r="I1019">
            <v>0</v>
          </cell>
        </row>
        <row r="1020">
          <cell r="A1020" t="str">
            <v>T2</v>
          </cell>
          <cell r="B1020">
            <v>1022</v>
          </cell>
          <cell r="C1020" t="str">
            <v>3.07</v>
          </cell>
          <cell r="D1020">
            <v>4116355</v>
          </cell>
          <cell r="E1020" t="str">
            <v>콘크리트타설</v>
          </cell>
          <cell r="I1020">
            <v>0</v>
          </cell>
        </row>
        <row r="1021">
          <cell r="A1021" t="str">
            <v>D00237</v>
          </cell>
          <cell r="B1021">
            <v>1311</v>
          </cell>
          <cell r="C1021" t="str">
            <v>a</v>
          </cell>
          <cell r="D1021">
            <v>4116419</v>
          </cell>
          <cell r="E1021" t="str">
            <v>콘크리트타설</v>
          </cell>
          <cell r="F1021" t="str">
            <v>(철근 펌프카)</v>
          </cell>
          <cell r="G1021" t="str">
            <v>㎥</v>
          </cell>
          <cell r="I1021">
            <v>0</v>
          </cell>
        </row>
        <row r="1022">
          <cell r="A1022" t="str">
            <v>D00231</v>
          </cell>
          <cell r="B1022">
            <v>50</v>
          </cell>
          <cell r="C1022" t="str">
            <v>b</v>
          </cell>
          <cell r="D1022">
            <v>4116451</v>
          </cell>
          <cell r="E1022" t="str">
            <v>콘크리트타설</v>
          </cell>
          <cell r="F1022" t="str">
            <v>(무근 VIB 제외)</v>
          </cell>
          <cell r="G1022" t="str">
            <v>㎥</v>
          </cell>
          <cell r="I1022">
            <v>0</v>
          </cell>
        </row>
        <row r="1023">
          <cell r="A1023" t="str">
            <v>E2</v>
          </cell>
          <cell r="B1023">
            <v>0</v>
          </cell>
          <cell r="C1023" t="str">
            <v>계</v>
          </cell>
          <cell r="D1023">
            <v>4116483</v>
          </cell>
          <cell r="I1023">
            <v>0</v>
          </cell>
        </row>
        <row r="1024">
          <cell r="A1024" t="str">
            <v>T2</v>
          </cell>
          <cell r="B1024">
            <v>1026</v>
          </cell>
          <cell r="C1024" t="str">
            <v>3.08</v>
          </cell>
          <cell r="D1024">
            <v>4116491</v>
          </cell>
          <cell r="E1024" t="str">
            <v>표 면 처 리</v>
          </cell>
          <cell r="I1024">
            <v>0</v>
          </cell>
        </row>
        <row r="1025">
          <cell r="A1025" t="str">
            <v>D00537</v>
          </cell>
          <cell r="B1025">
            <v>837</v>
          </cell>
          <cell r="C1025" t="str">
            <v>a</v>
          </cell>
          <cell r="D1025">
            <v>4116495</v>
          </cell>
          <cell r="E1025" t="str">
            <v>슬래브양생</v>
          </cell>
          <cell r="F1025" t="str">
            <v>(양생제)</v>
          </cell>
          <cell r="G1025" t="str">
            <v>㎡</v>
          </cell>
          <cell r="I1025">
            <v>0</v>
          </cell>
        </row>
        <row r="1026">
          <cell r="A1026" t="str">
            <v>D00539</v>
          </cell>
          <cell r="B1026">
            <v>758</v>
          </cell>
          <cell r="C1026" t="str">
            <v>b</v>
          </cell>
          <cell r="D1026">
            <v>4116497</v>
          </cell>
          <cell r="E1026" t="str">
            <v>슬래브면고르기</v>
          </cell>
          <cell r="F1026" t="str">
            <v>(데크 피니샤)</v>
          </cell>
          <cell r="G1026" t="str">
            <v>㎡</v>
          </cell>
          <cell r="I1026">
            <v>0</v>
          </cell>
        </row>
        <row r="1027">
          <cell r="A1027" t="str">
            <v>E2</v>
          </cell>
          <cell r="B1027">
            <v>0</v>
          </cell>
          <cell r="C1027" t="str">
            <v>계</v>
          </cell>
          <cell r="D1027">
            <v>4116498</v>
          </cell>
          <cell r="I1027">
            <v>0</v>
          </cell>
        </row>
        <row r="1028">
          <cell r="A1028" t="str">
            <v>T2</v>
          </cell>
          <cell r="B1028">
            <v>1032</v>
          </cell>
          <cell r="C1028" t="str">
            <v>3.09</v>
          </cell>
          <cell r="D1028">
            <v>4116626</v>
          </cell>
          <cell r="E1028" t="str">
            <v>교좌장치</v>
          </cell>
          <cell r="I1028">
            <v>0</v>
          </cell>
        </row>
        <row r="1029">
          <cell r="A1029" t="str">
            <v>D00544</v>
          </cell>
          <cell r="B1029">
            <v>2</v>
          </cell>
          <cell r="C1029" t="str">
            <v>a</v>
          </cell>
          <cell r="D1029">
            <v>4116722</v>
          </cell>
          <cell r="E1029" t="str">
            <v>교좌장치</v>
          </cell>
          <cell r="F1029" t="str">
            <v>(고정단 175 Ton)</v>
          </cell>
          <cell r="G1029" t="str">
            <v>EA</v>
          </cell>
          <cell r="I1029">
            <v>0</v>
          </cell>
        </row>
        <row r="1030">
          <cell r="A1030" t="str">
            <v>D00542</v>
          </cell>
          <cell r="B1030">
            <v>6</v>
          </cell>
          <cell r="C1030" t="str">
            <v>b</v>
          </cell>
          <cell r="D1030">
            <v>4116770</v>
          </cell>
          <cell r="E1030" t="str">
            <v>교좌장치</v>
          </cell>
          <cell r="F1030" t="str">
            <v>(횡방향가동단175Ton)</v>
          </cell>
          <cell r="G1030" t="str">
            <v>EA</v>
          </cell>
          <cell r="I1030">
            <v>0</v>
          </cell>
        </row>
        <row r="1031">
          <cell r="A1031" t="str">
            <v>D00546</v>
          </cell>
          <cell r="B1031">
            <v>2</v>
          </cell>
          <cell r="C1031" t="str">
            <v>c</v>
          </cell>
          <cell r="D1031">
            <v>4116809</v>
          </cell>
          <cell r="E1031" t="str">
            <v>교좌장치</v>
          </cell>
          <cell r="F1031" t="str">
            <v>(종방향가동단175Ton)</v>
          </cell>
          <cell r="G1031" t="str">
            <v>EA</v>
          </cell>
          <cell r="I1031">
            <v>0</v>
          </cell>
        </row>
        <row r="1032">
          <cell r="A1032" t="str">
            <v>D00550</v>
          </cell>
          <cell r="B1032">
            <v>6</v>
          </cell>
          <cell r="C1032" t="str">
            <v>d</v>
          </cell>
          <cell r="D1032">
            <v>4116811</v>
          </cell>
          <cell r="E1032" t="str">
            <v>교좌장치</v>
          </cell>
          <cell r="F1032" t="str">
            <v>(양방향가동단175Ton)</v>
          </cell>
          <cell r="G1032" t="str">
            <v>EA</v>
          </cell>
          <cell r="I1032">
            <v>0</v>
          </cell>
        </row>
        <row r="1033">
          <cell r="A1033" t="str">
            <v>E2</v>
          </cell>
          <cell r="B1033">
            <v>0</v>
          </cell>
          <cell r="C1033" t="str">
            <v>계</v>
          </cell>
          <cell r="D1033">
            <v>4116812</v>
          </cell>
          <cell r="I1033">
            <v>0</v>
          </cell>
        </row>
        <row r="1034">
          <cell r="A1034" t="str">
            <v>T2</v>
          </cell>
          <cell r="B1034">
            <v>1037</v>
          </cell>
          <cell r="C1034" t="str">
            <v>3.10</v>
          </cell>
          <cell r="D1034">
            <v>4116940</v>
          </cell>
          <cell r="E1034" t="str">
            <v>PRE-FLEX BEAM</v>
          </cell>
          <cell r="I1034">
            <v>0</v>
          </cell>
        </row>
        <row r="1035">
          <cell r="A1035" t="str">
            <v>W00087</v>
          </cell>
          <cell r="B1035">
            <v>4</v>
          </cell>
          <cell r="C1035" t="str">
            <v>a</v>
          </cell>
          <cell r="D1035">
            <v>4117004</v>
          </cell>
          <cell r="E1035" t="str">
            <v>PRE-FLEX BEAM</v>
          </cell>
          <cell r="F1035" t="str">
            <v>고암교(내측)</v>
          </cell>
          <cell r="G1035" t="str">
            <v>본</v>
          </cell>
          <cell r="I1035">
            <v>0</v>
          </cell>
        </row>
        <row r="1036">
          <cell r="A1036" t="str">
            <v>W00086</v>
          </cell>
          <cell r="B1036">
            <v>4</v>
          </cell>
          <cell r="C1036" t="str">
            <v>b</v>
          </cell>
          <cell r="D1036">
            <v>4117036</v>
          </cell>
          <cell r="E1036" t="str">
            <v>PRE-FLEX BEAM</v>
          </cell>
          <cell r="F1036" t="str">
            <v>고암교(외측)</v>
          </cell>
          <cell r="G1036" t="str">
            <v>본</v>
          </cell>
          <cell r="I1036">
            <v>0</v>
          </cell>
        </row>
        <row r="1037">
          <cell r="A1037" t="str">
            <v>D00627</v>
          </cell>
          <cell r="B1037">
            <v>1</v>
          </cell>
          <cell r="C1037" t="str">
            <v>c</v>
          </cell>
          <cell r="D1037">
            <v>4117068</v>
          </cell>
          <cell r="E1037" t="str">
            <v>PRE-FLEX BEAM</v>
          </cell>
          <cell r="F1037" t="str">
            <v>(전도방지시설)</v>
          </cell>
          <cell r="G1037" t="str">
            <v>식</v>
          </cell>
          <cell r="I1037">
            <v>0</v>
          </cell>
        </row>
        <row r="1038">
          <cell r="A1038" t="str">
            <v>E2</v>
          </cell>
          <cell r="B1038">
            <v>0</v>
          </cell>
          <cell r="C1038" t="str">
            <v>계</v>
          </cell>
          <cell r="D1038">
            <v>4117164</v>
          </cell>
          <cell r="I1038">
            <v>0</v>
          </cell>
        </row>
        <row r="1039">
          <cell r="A1039" t="str">
            <v>T2</v>
          </cell>
          <cell r="B1039">
            <v>1041</v>
          </cell>
          <cell r="C1039" t="str">
            <v>3.11</v>
          </cell>
          <cell r="D1039">
            <v>4117292</v>
          </cell>
          <cell r="E1039" t="str">
            <v>신축이음장치</v>
          </cell>
          <cell r="I1039">
            <v>0</v>
          </cell>
        </row>
        <row r="1040">
          <cell r="A1040" t="str">
            <v>D03819</v>
          </cell>
          <cell r="B1040">
            <v>19</v>
          </cell>
          <cell r="C1040" t="str">
            <v>a</v>
          </cell>
          <cell r="D1040">
            <v>4117308</v>
          </cell>
          <cell r="E1040" t="str">
            <v>신축이음장치</v>
          </cell>
          <cell r="F1040" t="str">
            <v>(Rail-No 80)</v>
          </cell>
          <cell r="G1040" t="str">
            <v>M</v>
          </cell>
          <cell r="I1040">
            <v>0</v>
          </cell>
        </row>
        <row r="1041">
          <cell r="A1041" t="str">
            <v>D01313</v>
          </cell>
          <cell r="B1041">
            <v>19</v>
          </cell>
          <cell r="C1041" t="str">
            <v>b</v>
          </cell>
          <cell r="D1041">
            <v>4117324</v>
          </cell>
          <cell r="E1041" t="str">
            <v>신축이음장치</v>
          </cell>
          <cell r="F1041" t="str">
            <v>(Rail-No100)</v>
          </cell>
          <cell r="G1041" t="str">
            <v>M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4117356</v>
          </cell>
          <cell r="I1042">
            <v>0</v>
          </cell>
        </row>
        <row r="1043">
          <cell r="A1043" t="str">
            <v>D00535</v>
          </cell>
          <cell r="B1043">
            <v>758</v>
          </cell>
          <cell r="C1043" t="str">
            <v>3.12</v>
          </cell>
          <cell r="D1043">
            <v>4117612</v>
          </cell>
          <cell r="E1043" t="str">
            <v>교면방수</v>
          </cell>
          <cell r="F1043" t="str">
            <v>(도막식)</v>
          </cell>
          <cell r="G1043" t="str">
            <v>㎡</v>
          </cell>
          <cell r="I1043">
            <v>0</v>
          </cell>
        </row>
        <row r="1044">
          <cell r="A1044" t="str">
            <v>T2</v>
          </cell>
          <cell r="B1044">
            <v>1048</v>
          </cell>
          <cell r="C1044" t="str">
            <v>3.13</v>
          </cell>
          <cell r="D1044">
            <v>4117676</v>
          </cell>
          <cell r="E1044" t="str">
            <v>접속슬래브 접합공</v>
          </cell>
          <cell r="I1044">
            <v>0</v>
          </cell>
        </row>
        <row r="1045">
          <cell r="A1045" t="str">
            <v>D01067</v>
          </cell>
          <cell r="B1045">
            <v>96</v>
          </cell>
          <cell r="C1045" t="str">
            <v>a</v>
          </cell>
          <cell r="D1045">
            <v>4117708</v>
          </cell>
          <cell r="E1045" t="str">
            <v>다웰바 설치</v>
          </cell>
          <cell r="F1045" t="str">
            <v>(D=25 m/m, L=500)</v>
          </cell>
          <cell r="G1045" t="str">
            <v>EA</v>
          </cell>
          <cell r="I1045">
            <v>0</v>
          </cell>
        </row>
        <row r="1046">
          <cell r="A1046" t="str">
            <v>D01190</v>
          </cell>
          <cell r="B1046">
            <v>28</v>
          </cell>
          <cell r="C1046" t="str">
            <v>b</v>
          </cell>
          <cell r="D1046">
            <v>4117740</v>
          </cell>
          <cell r="E1046" t="str">
            <v>다웰-켑 설치</v>
          </cell>
          <cell r="F1046" t="str">
            <v>(Φ60 m/m)</v>
          </cell>
          <cell r="G1046" t="str">
            <v>M</v>
          </cell>
          <cell r="I1046">
            <v>0</v>
          </cell>
        </row>
        <row r="1047">
          <cell r="A1047" t="str">
            <v>D00540</v>
          </cell>
          <cell r="B1047">
            <v>96</v>
          </cell>
          <cell r="C1047" t="str">
            <v>c</v>
          </cell>
          <cell r="D1047">
            <v>4117742</v>
          </cell>
          <cell r="E1047" t="str">
            <v>경질고무판</v>
          </cell>
          <cell r="F1047" t="str">
            <v>(150x150)</v>
          </cell>
          <cell r="G1047" t="str">
            <v>EA</v>
          </cell>
          <cell r="I1047">
            <v>0</v>
          </cell>
        </row>
        <row r="1048">
          <cell r="A1048" t="str">
            <v>D00566</v>
          </cell>
          <cell r="B1048">
            <v>15</v>
          </cell>
          <cell r="C1048" t="str">
            <v>d</v>
          </cell>
          <cell r="D1048">
            <v>4117743</v>
          </cell>
          <cell r="E1048" t="str">
            <v>타르페이퍼 설치</v>
          </cell>
          <cell r="F1048" t="str">
            <v>(5 겹)</v>
          </cell>
          <cell r="G1048" t="str">
            <v>㎡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4117775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3.14</v>
          </cell>
          <cell r="D1050">
            <v>4117808</v>
          </cell>
          <cell r="E1050" t="str">
            <v>무수축 콘크리트</v>
          </cell>
          <cell r="I1050">
            <v>0</v>
          </cell>
        </row>
        <row r="1051">
          <cell r="A1051" t="str">
            <v>D00567</v>
          </cell>
          <cell r="B1051">
            <v>0.94799999999999995</v>
          </cell>
          <cell r="C1051" t="str">
            <v>a</v>
          </cell>
          <cell r="D1051">
            <v>4117824</v>
          </cell>
          <cell r="E1051" t="str">
            <v>무수축몰탈</v>
          </cell>
          <cell r="F1051" t="str">
            <v>(1:1)</v>
          </cell>
          <cell r="G1051" t="str">
            <v>㎥</v>
          </cell>
          <cell r="I1051">
            <v>0</v>
          </cell>
        </row>
        <row r="1052">
          <cell r="A1052" t="str">
            <v>D00568</v>
          </cell>
          <cell r="B1052">
            <v>7.22</v>
          </cell>
          <cell r="C1052" t="str">
            <v>b</v>
          </cell>
          <cell r="D1052">
            <v>4117832</v>
          </cell>
          <cell r="E1052" t="str">
            <v>무수축콘크리트</v>
          </cell>
          <cell r="G1052" t="str">
            <v>㎥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4117836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3.15</v>
          </cell>
          <cell r="D1054">
            <v>4117964</v>
          </cell>
          <cell r="E1054" t="str">
            <v>스치로폴 설치</v>
          </cell>
          <cell r="I1054">
            <v>0</v>
          </cell>
        </row>
        <row r="1055">
          <cell r="A1055" t="str">
            <v>D00853</v>
          </cell>
          <cell r="B1055">
            <v>3</v>
          </cell>
          <cell r="C1055" t="str">
            <v>a</v>
          </cell>
          <cell r="D1055">
            <v>4118222</v>
          </cell>
          <cell r="E1055" t="str">
            <v>스치로폴설치</v>
          </cell>
          <cell r="F1055" t="str">
            <v>(T=10 m/m)</v>
          </cell>
          <cell r="G1055" t="str">
            <v>㎡</v>
          </cell>
          <cell r="I1055">
            <v>0</v>
          </cell>
        </row>
        <row r="1056">
          <cell r="A1056" t="str">
            <v>D00532</v>
          </cell>
          <cell r="B1056">
            <v>45</v>
          </cell>
          <cell r="C1056" t="str">
            <v>b</v>
          </cell>
          <cell r="D1056">
            <v>4118350</v>
          </cell>
          <cell r="E1056" t="str">
            <v>스치로폴설치</v>
          </cell>
          <cell r="F1056" t="str">
            <v>(T=20 m/m)</v>
          </cell>
          <cell r="G1056" t="str">
            <v>㎡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4118351</v>
          </cell>
          <cell r="I1057">
            <v>0</v>
          </cell>
        </row>
        <row r="1058">
          <cell r="A1058" t="str">
            <v>T2</v>
          </cell>
          <cell r="B1058">
            <v>1064</v>
          </cell>
          <cell r="C1058" t="str">
            <v>3.16</v>
          </cell>
          <cell r="D1058">
            <v>4118867</v>
          </cell>
          <cell r="E1058" t="str">
            <v>배수시설</v>
          </cell>
          <cell r="I1058">
            <v>0</v>
          </cell>
        </row>
        <row r="1059">
          <cell r="A1059" t="str">
            <v>D00572</v>
          </cell>
          <cell r="B1059">
            <v>6</v>
          </cell>
          <cell r="C1059" t="str">
            <v>a</v>
          </cell>
          <cell r="D1059">
            <v>4118868</v>
          </cell>
          <cell r="E1059" t="str">
            <v>집 수 구</v>
          </cell>
          <cell r="G1059" t="str">
            <v>EA</v>
          </cell>
          <cell r="I1059">
            <v>0</v>
          </cell>
        </row>
        <row r="1060">
          <cell r="A1060" t="str">
            <v>D00573</v>
          </cell>
          <cell r="B1060">
            <v>54</v>
          </cell>
          <cell r="C1060" t="str">
            <v>b</v>
          </cell>
          <cell r="D1060">
            <v>4118869</v>
          </cell>
          <cell r="E1060" t="str">
            <v>배 수 구</v>
          </cell>
          <cell r="F1060" t="str">
            <v>(스테인레스관)</v>
          </cell>
          <cell r="G1060" t="str">
            <v>M</v>
          </cell>
          <cell r="I1060">
            <v>0</v>
          </cell>
        </row>
        <row r="1061">
          <cell r="A1061" t="str">
            <v>D00574</v>
          </cell>
          <cell r="B1061">
            <v>12</v>
          </cell>
          <cell r="C1061" t="str">
            <v>c</v>
          </cell>
          <cell r="D1061">
            <v>4118933</v>
          </cell>
          <cell r="E1061" t="str">
            <v>부착시설(A)</v>
          </cell>
          <cell r="G1061" t="str">
            <v>EA</v>
          </cell>
          <cell r="I1061">
            <v>0</v>
          </cell>
        </row>
        <row r="1062">
          <cell r="A1062" t="str">
            <v>D03868</v>
          </cell>
          <cell r="B1062">
            <v>14</v>
          </cell>
          <cell r="C1062" t="str">
            <v>d</v>
          </cell>
          <cell r="D1062">
            <v>4118949</v>
          </cell>
          <cell r="E1062" t="str">
            <v>부착시설(D)</v>
          </cell>
          <cell r="G1062" t="str">
            <v>EA</v>
          </cell>
          <cell r="I1062">
            <v>0</v>
          </cell>
        </row>
        <row r="1063">
          <cell r="A1063" t="str">
            <v>D00577</v>
          </cell>
          <cell r="B1063">
            <v>26</v>
          </cell>
          <cell r="C1063" t="str">
            <v>e</v>
          </cell>
          <cell r="D1063">
            <v>4118965</v>
          </cell>
          <cell r="E1063" t="str">
            <v>도 수 로</v>
          </cell>
          <cell r="G1063" t="str">
            <v>M</v>
          </cell>
          <cell r="I1063">
            <v>0</v>
          </cell>
        </row>
        <row r="1064">
          <cell r="A1064" t="str">
            <v>D03937</v>
          </cell>
          <cell r="B1064">
            <v>2</v>
          </cell>
          <cell r="C1064" t="str">
            <v>f</v>
          </cell>
          <cell r="D1064">
            <v>4118973</v>
          </cell>
          <cell r="E1064" t="str">
            <v>접속 T형관</v>
          </cell>
          <cell r="G1064" t="str">
            <v>EA</v>
          </cell>
          <cell r="I1064">
            <v>0</v>
          </cell>
        </row>
        <row r="1065">
          <cell r="A1065" t="str">
            <v>E2</v>
          </cell>
          <cell r="B1065">
            <v>0</v>
          </cell>
          <cell r="C1065" t="str">
            <v>계</v>
          </cell>
          <cell r="D1065">
            <v>4118981</v>
          </cell>
          <cell r="I1065">
            <v>0</v>
          </cell>
        </row>
        <row r="1066">
          <cell r="A1066" t="str">
            <v>T2</v>
          </cell>
          <cell r="B1066">
            <v>1068</v>
          </cell>
          <cell r="C1066" t="str">
            <v>3.17</v>
          </cell>
          <cell r="D1066">
            <v>4118997</v>
          </cell>
          <cell r="E1066" t="str">
            <v>스페이서설치</v>
          </cell>
          <cell r="I1066">
            <v>0</v>
          </cell>
        </row>
        <row r="1067">
          <cell r="A1067" t="str">
            <v>D00588</v>
          </cell>
          <cell r="B1067">
            <v>1330</v>
          </cell>
          <cell r="C1067" t="str">
            <v>a</v>
          </cell>
          <cell r="D1067">
            <v>4119013</v>
          </cell>
          <cell r="E1067" t="str">
            <v>스페이서 설치</v>
          </cell>
          <cell r="F1067" t="str">
            <v>(슬라브및기초용)</v>
          </cell>
          <cell r="G1067" t="str">
            <v>㎡</v>
          </cell>
          <cell r="I1067">
            <v>0</v>
          </cell>
        </row>
        <row r="1068">
          <cell r="A1068" t="str">
            <v>D01070</v>
          </cell>
          <cell r="B1068">
            <v>247</v>
          </cell>
          <cell r="C1068" t="str">
            <v>b</v>
          </cell>
          <cell r="D1068">
            <v>4119021</v>
          </cell>
          <cell r="E1068" t="str">
            <v>스페이서 설치</v>
          </cell>
          <cell r="F1068" t="str">
            <v>(벽체용)</v>
          </cell>
          <cell r="G1068" t="str">
            <v>㎡</v>
          </cell>
          <cell r="I1068">
            <v>0</v>
          </cell>
        </row>
        <row r="1069">
          <cell r="A1069" t="str">
            <v>E2</v>
          </cell>
          <cell r="B1069">
            <v>0</v>
          </cell>
          <cell r="C1069" t="str">
            <v>계</v>
          </cell>
          <cell r="D1069">
            <v>4119025</v>
          </cell>
          <cell r="I1069">
            <v>0</v>
          </cell>
        </row>
        <row r="1070">
          <cell r="A1070" t="str">
            <v>T2</v>
          </cell>
          <cell r="B1070">
            <v>1073</v>
          </cell>
          <cell r="C1070" t="str">
            <v>3.18</v>
          </cell>
          <cell r="D1070">
            <v>4119043</v>
          </cell>
          <cell r="E1070" t="str">
            <v>교명판 설명판</v>
          </cell>
          <cell r="I1070">
            <v>0</v>
          </cell>
        </row>
        <row r="1071">
          <cell r="A1071" t="str">
            <v>D00581</v>
          </cell>
          <cell r="B1071">
            <v>4</v>
          </cell>
          <cell r="C1071" t="str">
            <v>a</v>
          </cell>
          <cell r="D1071">
            <v>4119044</v>
          </cell>
          <cell r="E1071" t="str">
            <v>교 명 주</v>
          </cell>
          <cell r="F1071" t="str">
            <v>(소형,화강석)</v>
          </cell>
          <cell r="G1071" t="str">
            <v>기</v>
          </cell>
          <cell r="I1071">
            <v>0</v>
          </cell>
        </row>
        <row r="1072">
          <cell r="A1072" t="str">
            <v>D00583</v>
          </cell>
          <cell r="B1072">
            <v>2</v>
          </cell>
          <cell r="C1072" t="str">
            <v>b</v>
          </cell>
          <cell r="D1072">
            <v>4119045</v>
          </cell>
          <cell r="E1072" t="str">
            <v>교 명 판(황동주물)</v>
          </cell>
          <cell r="F1072" t="str">
            <v>(450x200x10)</v>
          </cell>
          <cell r="G1072" t="str">
            <v>EA</v>
          </cell>
          <cell r="I1072">
            <v>0</v>
          </cell>
        </row>
        <row r="1073">
          <cell r="A1073" t="str">
            <v>D00584</v>
          </cell>
          <cell r="B1073">
            <v>2</v>
          </cell>
          <cell r="C1073" t="str">
            <v>c</v>
          </cell>
          <cell r="D1073">
            <v>4119109</v>
          </cell>
          <cell r="E1073" t="str">
            <v>설 명 판(황동주물)</v>
          </cell>
          <cell r="F1073" t="str">
            <v>(500x300x10)</v>
          </cell>
          <cell r="G1073" t="str">
            <v>EA</v>
          </cell>
          <cell r="I1073">
            <v>0</v>
          </cell>
        </row>
        <row r="1074">
          <cell r="A1074" t="str">
            <v>E2</v>
          </cell>
          <cell r="B1074">
            <v>0</v>
          </cell>
          <cell r="C1074" t="str">
            <v>계</v>
          </cell>
          <cell r="D1074">
            <v>4119141</v>
          </cell>
          <cell r="I1074">
            <v>0</v>
          </cell>
        </row>
        <row r="1075">
          <cell r="A1075" t="str">
            <v>D00594</v>
          </cell>
          <cell r="B1075">
            <v>1</v>
          </cell>
          <cell r="C1075" t="str">
            <v>3.19</v>
          </cell>
          <cell r="D1075">
            <v>4119149</v>
          </cell>
          <cell r="E1075" t="str">
            <v>측량기준점 설치</v>
          </cell>
          <cell r="F1075" t="str">
            <v>(황동주물)</v>
          </cell>
          <cell r="G1075" t="str">
            <v>EA</v>
          </cell>
          <cell r="I1075">
            <v>0</v>
          </cell>
        </row>
        <row r="1076">
          <cell r="A1076" t="str">
            <v>T2</v>
          </cell>
          <cell r="B1076">
            <v>1078</v>
          </cell>
          <cell r="C1076" t="str">
            <v>3.20</v>
          </cell>
          <cell r="D1076">
            <v>4119277</v>
          </cell>
          <cell r="E1076" t="str">
            <v>충 진 재</v>
          </cell>
          <cell r="I1076">
            <v>0</v>
          </cell>
        </row>
        <row r="1077">
          <cell r="A1077" t="str">
            <v>D00846</v>
          </cell>
          <cell r="B1077">
            <v>39</v>
          </cell>
          <cell r="C1077" t="str">
            <v>a</v>
          </cell>
          <cell r="D1077">
            <v>4119345</v>
          </cell>
          <cell r="E1077" t="str">
            <v>폴리우레탄실란트채움</v>
          </cell>
          <cell r="F1077" t="str">
            <v>(25x20)</v>
          </cell>
          <cell r="G1077" t="str">
            <v>M</v>
          </cell>
          <cell r="I1077">
            <v>0</v>
          </cell>
        </row>
        <row r="1078">
          <cell r="A1078" t="str">
            <v>D01224</v>
          </cell>
          <cell r="B1078">
            <v>26</v>
          </cell>
          <cell r="C1078" t="str">
            <v>b</v>
          </cell>
          <cell r="D1078">
            <v>4119349</v>
          </cell>
          <cell r="E1078" t="str">
            <v>폴리우레탄실란트채움</v>
          </cell>
          <cell r="F1078" t="str">
            <v>(25x10)</v>
          </cell>
          <cell r="G1078" t="str">
            <v>M</v>
          </cell>
          <cell r="I1078">
            <v>0</v>
          </cell>
        </row>
        <row r="1079">
          <cell r="A1079" t="str">
            <v>E2</v>
          </cell>
          <cell r="B1079">
            <v>0</v>
          </cell>
          <cell r="C1079" t="str">
            <v>계</v>
          </cell>
          <cell r="D1079">
            <v>4119351</v>
          </cell>
          <cell r="I1079">
            <v>0</v>
          </cell>
        </row>
        <row r="1080">
          <cell r="A1080" t="str">
            <v>D01308</v>
          </cell>
          <cell r="B1080">
            <v>423</v>
          </cell>
          <cell r="C1080" t="str">
            <v>3.21</v>
          </cell>
          <cell r="D1080">
            <v>4119791</v>
          </cell>
          <cell r="E1080" t="str">
            <v>강섬유보강재</v>
          </cell>
          <cell r="F1080" t="str">
            <v>(900 g/㎥)</v>
          </cell>
          <cell r="G1080" t="str">
            <v>㎥</v>
          </cell>
          <cell r="I1080">
            <v>0</v>
          </cell>
        </row>
        <row r="1081">
          <cell r="A1081" t="str">
            <v>D03817</v>
          </cell>
          <cell r="B1081">
            <v>38</v>
          </cell>
          <cell r="C1081" t="str">
            <v>3.22</v>
          </cell>
          <cell r="D1081">
            <v>4120287</v>
          </cell>
          <cell r="E1081" t="str">
            <v>ELASTIC FILLER</v>
          </cell>
          <cell r="F1081" t="str">
            <v>(T=20 m/m)</v>
          </cell>
          <cell r="G1081" t="str">
            <v>㎡</v>
          </cell>
          <cell r="I1081">
            <v>0</v>
          </cell>
        </row>
        <row r="1082">
          <cell r="A1082" t="str">
            <v>D00911</v>
          </cell>
          <cell r="B1082">
            <v>100</v>
          </cell>
          <cell r="C1082" t="str">
            <v>3.23</v>
          </cell>
          <cell r="D1082">
            <v>4273284</v>
          </cell>
          <cell r="E1082" t="str">
            <v>방 호 벽</v>
          </cell>
          <cell r="F1082" t="str">
            <v>(육교용)</v>
          </cell>
          <cell r="G1082" t="str">
            <v>M</v>
          </cell>
          <cell r="I1082">
            <v>0</v>
          </cell>
        </row>
        <row r="1083">
          <cell r="A1083" t="str">
            <v>D00791</v>
          </cell>
          <cell r="B1083">
            <v>16</v>
          </cell>
          <cell r="C1083" t="str">
            <v>3.24</v>
          </cell>
          <cell r="D1083">
            <v>4349782</v>
          </cell>
          <cell r="E1083" t="str">
            <v>교좌장치표지판</v>
          </cell>
          <cell r="G1083" t="str">
            <v>EA</v>
          </cell>
          <cell r="I1083">
            <v>0</v>
          </cell>
        </row>
        <row r="1084">
          <cell r="A1084" t="str">
            <v>D00817</v>
          </cell>
          <cell r="B1084">
            <v>9.6000000000000002E-2</v>
          </cell>
          <cell r="C1084" t="str">
            <v>3.25</v>
          </cell>
          <cell r="D1084">
            <v>4388031</v>
          </cell>
          <cell r="E1084" t="str">
            <v>아스팔트 채움</v>
          </cell>
          <cell r="F1084" t="str">
            <v>(브론아스팔트)</v>
          </cell>
          <cell r="G1084" t="str">
            <v>㎥</v>
          </cell>
          <cell r="I1084">
            <v>0</v>
          </cell>
        </row>
        <row r="1085">
          <cell r="A1085" t="str">
            <v>D00593</v>
          </cell>
          <cell r="B1085">
            <v>494</v>
          </cell>
          <cell r="C1085" t="str">
            <v>3.26</v>
          </cell>
          <cell r="D1085">
            <v>4407156</v>
          </cell>
          <cell r="E1085" t="str">
            <v>낙하물방지망</v>
          </cell>
          <cell r="G1085" t="str">
            <v>㎡</v>
          </cell>
          <cell r="I1085">
            <v>0</v>
          </cell>
        </row>
        <row r="1086">
          <cell r="A1086" t="str">
            <v>D01064</v>
          </cell>
          <cell r="B1086">
            <v>39</v>
          </cell>
          <cell r="C1086" t="str">
            <v>3.27</v>
          </cell>
          <cell r="D1086">
            <v>4416718</v>
          </cell>
          <cell r="E1086" t="str">
            <v>중앙분리대</v>
          </cell>
          <cell r="G1086" t="str">
            <v>M</v>
          </cell>
          <cell r="I1086">
            <v>0</v>
          </cell>
        </row>
        <row r="1087">
          <cell r="A1087" t="str">
            <v>D00434</v>
          </cell>
          <cell r="B1087">
            <v>329</v>
          </cell>
          <cell r="C1087" t="str">
            <v>3.28</v>
          </cell>
          <cell r="D1087">
            <v>4421499</v>
          </cell>
          <cell r="E1087" t="str">
            <v>법면보호블럭</v>
          </cell>
          <cell r="F1087" t="str">
            <v>(400x400x120)육교용</v>
          </cell>
          <cell r="G1087" t="str">
            <v>㎡</v>
          </cell>
          <cell r="I1087">
            <v>0</v>
          </cell>
        </row>
        <row r="1088">
          <cell r="A1088" t="str">
            <v>D00844</v>
          </cell>
          <cell r="B1088">
            <v>49</v>
          </cell>
          <cell r="C1088" t="str">
            <v>3.29</v>
          </cell>
          <cell r="D1088">
            <v>4423890</v>
          </cell>
          <cell r="E1088" t="str">
            <v>법면보호블럭</v>
          </cell>
          <cell r="F1088" t="str">
            <v>(기초)</v>
          </cell>
          <cell r="G1088" t="str">
            <v>M</v>
          </cell>
          <cell r="I1088">
            <v>0</v>
          </cell>
        </row>
        <row r="1089">
          <cell r="A1089" t="str">
            <v>T2</v>
          </cell>
          <cell r="B1089">
            <v>1091</v>
          </cell>
          <cell r="C1089" t="str">
            <v>3.30</v>
          </cell>
          <cell r="D1089">
            <v>4425085</v>
          </cell>
          <cell r="E1089" t="str">
            <v>파일재하시험</v>
          </cell>
          <cell r="I1089">
            <v>0</v>
          </cell>
        </row>
        <row r="1090">
          <cell r="A1090" t="str">
            <v>D03869</v>
          </cell>
          <cell r="B1090">
            <v>1</v>
          </cell>
          <cell r="C1090" t="str">
            <v>a</v>
          </cell>
          <cell r="D1090">
            <v>4425683</v>
          </cell>
          <cell r="E1090" t="str">
            <v>파일재하시험</v>
          </cell>
          <cell r="F1090" t="str">
            <v>(정재하시험)</v>
          </cell>
          <cell r="G1090" t="str">
            <v>개소</v>
          </cell>
          <cell r="I1090">
            <v>0</v>
          </cell>
        </row>
        <row r="1091">
          <cell r="A1091" t="str">
            <v>D03870</v>
          </cell>
          <cell r="B1091">
            <v>3</v>
          </cell>
          <cell r="C1091" t="str">
            <v>b</v>
          </cell>
          <cell r="D1091">
            <v>4425982</v>
          </cell>
          <cell r="E1091" t="str">
            <v>파일재하시험</v>
          </cell>
          <cell r="F1091" t="str">
            <v>(동재하시험)</v>
          </cell>
          <cell r="G1091" t="str">
            <v>개소</v>
          </cell>
          <cell r="I1091">
            <v>0</v>
          </cell>
        </row>
        <row r="1092">
          <cell r="A1092" t="str">
            <v>E2</v>
          </cell>
          <cell r="B1092">
            <v>0</v>
          </cell>
          <cell r="C1092" t="str">
            <v>계</v>
          </cell>
          <cell r="D1092">
            <v>4426131</v>
          </cell>
          <cell r="I1092">
            <v>0</v>
          </cell>
        </row>
        <row r="1093">
          <cell r="A1093" t="str">
            <v>E3</v>
          </cell>
          <cell r="B1093">
            <v>0</v>
          </cell>
          <cell r="C1093" t="str">
            <v>합계</v>
          </cell>
          <cell r="D1093">
            <v>4426280</v>
          </cell>
          <cell r="I1093">
            <v>0</v>
          </cell>
        </row>
        <row r="1094">
          <cell r="A1094" t="str">
            <v>T3</v>
          </cell>
          <cell r="B1094">
            <v>1252</v>
          </cell>
          <cell r="C1094" t="str">
            <v>3.I</v>
          </cell>
          <cell r="D1094">
            <v>10657275</v>
          </cell>
          <cell r="E1094" t="str">
            <v>삽  교  천  교</v>
          </cell>
          <cell r="I1094">
            <v>0</v>
          </cell>
        </row>
        <row r="1095">
          <cell r="A1095" t="str">
            <v>T2</v>
          </cell>
          <cell r="B1095">
            <v>1106</v>
          </cell>
          <cell r="C1095" t="str">
            <v>3.01</v>
          </cell>
          <cell r="D1095">
            <v>10657403</v>
          </cell>
          <cell r="E1095" t="str">
            <v>토          공</v>
          </cell>
          <cell r="I1095">
            <v>0</v>
          </cell>
        </row>
        <row r="1096">
          <cell r="A1096" t="str">
            <v>D00096</v>
          </cell>
          <cell r="B1096">
            <v>1722</v>
          </cell>
          <cell r="C1096" t="str">
            <v>a</v>
          </cell>
          <cell r="D1096">
            <v>10777167</v>
          </cell>
          <cell r="E1096" t="str">
            <v>구조물터파기</v>
          </cell>
          <cell r="F1096" t="str">
            <v>(육상토사 0∼2 M)</v>
          </cell>
          <cell r="G1096" t="str">
            <v>㎥</v>
          </cell>
          <cell r="I1096">
            <v>0</v>
          </cell>
        </row>
        <row r="1097">
          <cell r="A1097" t="str">
            <v>D00097</v>
          </cell>
          <cell r="B1097">
            <v>286</v>
          </cell>
          <cell r="C1097" t="str">
            <v>b</v>
          </cell>
          <cell r="D1097">
            <v>10777766</v>
          </cell>
          <cell r="E1097" t="str">
            <v>구조물터파기</v>
          </cell>
          <cell r="F1097" t="str">
            <v>(육상토사 2∼4 M)</v>
          </cell>
          <cell r="G1097" t="str">
            <v>㎥</v>
          </cell>
          <cell r="I1097">
            <v>0</v>
          </cell>
        </row>
        <row r="1098">
          <cell r="A1098" t="str">
            <v>D00100</v>
          </cell>
          <cell r="B1098">
            <v>2890</v>
          </cell>
          <cell r="C1098" t="str">
            <v>c</v>
          </cell>
          <cell r="D1098">
            <v>10778066</v>
          </cell>
          <cell r="E1098" t="str">
            <v>구조물터파기</v>
          </cell>
          <cell r="F1098" t="str">
            <v>(수중토사 0∼2 M)</v>
          </cell>
          <cell r="G1098" t="str">
            <v>㎥</v>
          </cell>
          <cell r="I1098">
            <v>0</v>
          </cell>
        </row>
        <row r="1099">
          <cell r="A1099" t="str">
            <v>D00101</v>
          </cell>
          <cell r="B1099">
            <v>1624</v>
          </cell>
          <cell r="C1099" t="str">
            <v>d</v>
          </cell>
          <cell r="D1099">
            <v>10778216</v>
          </cell>
          <cell r="E1099" t="str">
            <v>구조물터파기</v>
          </cell>
          <cell r="F1099" t="str">
            <v>(수중토사 2∼4 M)</v>
          </cell>
          <cell r="G1099" t="str">
            <v>㎥</v>
          </cell>
          <cell r="I1099">
            <v>0</v>
          </cell>
        </row>
        <row r="1100">
          <cell r="A1100" t="str">
            <v>D00102</v>
          </cell>
          <cell r="B1100">
            <v>290</v>
          </cell>
          <cell r="C1100" t="str">
            <v>e</v>
          </cell>
          <cell r="D1100">
            <v>10778365</v>
          </cell>
          <cell r="E1100" t="str">
            <v>구조물터파기</v>
          </cell>
          <cell r="F1100" t="str">
            <v>(수중토사 4∼6 M)</v>
          </cell>
          <cell r="G1100" t="str">
            <v>㎥</v>
          </cell>
          <cell r="I1100">
            <v>0</v>
          </cell>
        </row>
        <row r="1101">
          <cell r="A1101" t="str">
            <v>D03839</v>
          </cell>
          <cell r="B1101">
            <v>120</v>
          </cell>
          <cell r="C1101" t="str">
            <v>f</v>
          </cell>
          <cell r="D1101">
            <v>10780012</v>
          </cell>
          <cell r="E1101" t="str">
            <v>구조물터파기</v>
          </cell>
          <cell r="F1101" t="str">
            <v>(수중연암 4∼6 M)</v>
          </cell>
          <cell r="G1101" t="str">
            <v>㎥</v>
          </cell>
          <cell r="I1101">
            <v>0</v>
          </cell>
        </row>
        <row r="1102">
          <cell r="A1102" t="str">
            <v>D00160</v>
          </cell>
          <cell r="B1102">
            <v>1427</v>
          </cell>
          <cell r="C1102" t="str">
            <v>g</v>
          </cell>
          <cell r="D1102">
            <v>10781658</v>
          </cell>
          <cell r="E1102" t="str">
            <v>되메우기및다짐</v>
          </cell>
          <cell r="F1102" t="str">
            <v>(인력30%+백호우70%)</v>
          </cell>
          <cell r="G1102" t="str">
            <v>㎥</v>
          </cell>
          <cell r="I1102">
            <v>0</v>
          </cell>
        </row>
        <row r="1103">
          <cell r="A1103" t="str">
            <v>D00170</v>
          </cell>
          <cell r="B1103">
            <v>2238</v>
          </cell>
          <cell r="C1103" t="str">
            <v>h</v>
          </cell>
          <cell r="D1103">
            <v>10781808</v>
          </cell>
          <cell r="E1103" t="str">
            <v>뒷채움잡석</v>
          </cell>
          <cell r="F1103" t="str">
            <v>(현장암유용)</v>
          </cell>
          <cell r="G1103" t="str">
            <v>㎥</v>
          </cell>
          <cell r="I1103">
            <v>0</v>
          </cell>
        </row>
        <row r="1104">
          <cell r="A1104" t="str">
            <v>D00591</v>
          </cell>
          <cell r="B1104">
            <v>4003</v>
          </cell>
          <cell r="C1104" t="str">
            <v>i</v>
          </cell>
          <cell r="D1104">
            <v>10781883</v>
          </cell>
          <cell r="E1104" t="str">
            <v>사석채움</v>
          </cell>
          <cell r="G1104" t="str">
            <v>㎥</v>
          </cell>
          <cell r="I1104">
            <v>0</v>
          </cell>
        </row>
        <row r="1105">
          <cell r="A1105" t="str">
            <v>D00534</v>
          </cell>
          <cell r="B1105">
            <v>395</v>
          </cell>
          <cell r="C1105" t="str">
            <v>j</v>
          </cell>
          <cell r="D1105">
            <v>10781920</v>
          </cell>
          <cell r="E1105" t="str">
            <v>물 푸 기</v>
          </cell>
          <cell r="G1105" t="str">
            <v>HR</v>
          </cell>
          <cell r="I1105">
            <v>0</v>
          </cell>
        </row>
        <row r="1106">
          <cell r="A1106" t="str">
            <v>D00037</v>
          </cell>
          <cell r="B1106">
            <v>1004</v>
          </cell>
          <cell r="C1106" t="str">
            <v>k</v>
          </cell>
          <cell r="D1106">
            <v>10781939</v>
          </cell>
          <cell r="E1106" t="str">
            <v>제방성토</v>
          </cell>
          <cell r="F1106" t="str">
            <v>노  체</v>
          </cell>
          <cell r="G1106" t="str">
            <v>㎥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10781957</v>
          </cell>
          <cell r="I1107">
            <v>0</v>
          </cell>
        </row>
        <row r="1108">
          <cell r="A1108" t="str">
            <v>T2</v>
          </cell>
          <cell r="B1108">
            <v>1127</v>
          </cell>
          <cell r="C1108" t="str">
            <v>3.02</v>
          </cell>
          <cell r="D1108">
            <v>10782085</v>
          </cell>
          <cell r="E1108" t="str">
            <v>강관파일</v>
          </cell>
          <cell r="I1108">
            <v>0</v>
          </cell>
        </row>
        <row r="1109">
          <cell r="A1109" t="str">
            <v>T1</v>
          </cell>
          <cell r="B1109">
            <v>1111</v>
          </cell>
          <cell r="C1109" t="str">
            <v>a</v>
          </cell>
          <cell r="D1109">
            <v>10782133</v>
          </cell>
          <cell r="E1109" t="str">
            <v>강관파일구입</v>
          </cell>
          <cell r="I1109">
            <v>0</v>
          </cell>
        </row>
        <row r="1110">
          <cell r="A1110" t="str">
            <v>D00504</v>
          </cell>
          <cell r="B1110">
            <v>2131</v>
          </cell>
          <cell r="C1110" t="str">
            <v>-1</v>
          </cell>
          <cell r="D1110">
            <v>10782181</v>
          </cell>
          <cell r="E1110" t="str">
            <v>강관파일구입</v>
          </cell>
          <cell r="F1110" t="str">
            <v>(Φ508.0m/mx9t)</v>
          </cell>
          <cell r="G1110" t="str">
            <v>M</v>
          </cell>
          <cell r="I1110">
            <v>0</v>
          </cell>
        </row>
        <row r="1111">
          <cell r="A1111" t="str">
            <v>D00511</v>
          </cell>
          <cell r="B1111">
            <v>380</v>
          </cell>
          <cell r="C1111" t="str">
            <v>-2</v>
          </cell>
          <cell r="D1111">
            <v>10782189</v>
          </cell>
          <cell r="E1111" t="str">
            <v>강관파일구입</v>
          </cell>
          <cell r="F1111" t="str">
            <v>(Φ406.4m/mx9t)</v>
          </cell>
          <cell r="G1111" t="str">
            <v>M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10782191</v>
          </cell>
          <cell r="I1112">
            <v>0</v>
          </cell>
        </row>
        <row r="1113">
          <cell r="A1113" t="str">
            <v>T1</v>
          </cell>
          <cell r="B1113">
            <v>1116</v>
          </cell>
          <cell r="C1113" t="str">
            <v>b</v>
          </cell>
          <cell r="D1113">
            <v>10782193</v>
          </cell>
          <cell r="E1113" t="str">
            <v>강관파일항타</v>
          </cell>
          <cell r="I1113">
            <v>0</v>
          </cell>
        </row>
        <row r="1114">
          <cell r="A1114" t="str">
            <v>D00512</v>
          </cell>
          <cell r="B1114">
            <v>1271</v>
          </cell>
          <cell r="C1114" t="str">
            <v>-1</v>
          </cell>
          <cell r="D1114">
            <v>10782197</v>
          </cell>
          <cell r="E1114" t="str">
            <v>강관파일항타(직항)</v>
          </cell>
          <cell r="F1114" t="str">
            <v>Φ508(15 m 이하)</v>
          </cell>
          <cell r="G1114" t="str">
            <v>M</v>
          </cell>
          <cell r="I1114">
            <v>0</v>
          </cell>
        </row>
        <row r="1115">
          <cell r="A1115" t="str">
            <v>D01314</v>
          </cell>
          <cell r="B1115">
            <v>348</v>
          </cell>
          <cell r="C1115" t="str">
            <v>-2</v>
          </cell>
          <cell r="D1115">
            <v>10782202</v>
          </cell>
          <cell r="E1115" t="str">
            <v>강관파일항타(사항)</v>
          </cell>
          <cell r="F1115" t="str">
            <v>Φ508(15 m 이하)</v>
          </cell>
          <cell r="G1115" t="str">
            <v>M</v>
          </cell>
          <cell r="I1115">
            <v>0</v>
          </cell>
        </row>
        <row r="1116">
          <cell r="A1116" t="str">
            <v>D00505</v>
          </cell>
          <cell r="B1116">
            <v>370</v>
          </cell>
          <cell r="C1116" t="str">
            <v>-3</v>
          </cell>
          <cell r="D1116">
            <v>10782207</v>
          </cell>
          <cell r="E1116" t="str">
            <v>강관파일항타(직항)</v>
          </cell>
          <cell r="F1116" t="str">
            <v>Φ406.4(15 m 이하)</v>
          </cell>
          <cell r="G1116" t="str">
            <v>M</v>
          </cell>
          <cell r="I1116">
            <v>0</v>
          </cell>
        </row>
        <row r="1117">
          <cell r="A1117" t="str">
            <v>E1</v>
          </cell>
          <cell r="B1117">
            <v>0</v>
          </cell>
          <cell r="C1117" t="str">
            <v>소계</v>
          </cell>
          <cell r="D1117">
            <v>10782212</v>
          </cell>
          <cell r="I1117">
            <v>0</v>
          </cell>
        </row>
        <row r="1118">
          <cell r="A1118" t="str">
            <v>D03838</v>
          </cell>
          <cell r="B1118">
            <v>46</v>
          </cell>
          <cell r="C1118" t="str">
            <v>c</v>
          </cell>
          <cell r="D1118">
            <v>10782217</v>
          </cell>
          <cell r="E1118" t="str">
            <v>파일속모래채움</v>
          </cell>
          <cell r="G1118" t="str">
            <v>㎥</v>
          </cell>
          <cell r="I1118">
            <v>0</v>
          </cell>
        </row>
        <row r="1119">
          <cell r="A1119" t="str">
            <v>D00502</v>
          </cell>
          <cell r="B1119">
            <v>46</v>
          </cell>
          <cell r="C1119" t="str">
            <v>d</v>
          </cell>
          <cell r="D1119">
            <v>10782221</v>
          </cell>
          <cell r="E1119" t="str">
            <v>속채움 콘크리트</v>
          </cell>
          <cell r="G1119" t="str">
            <v>㎥</v>
          </cell>
          <cell r="I1119">
            <v>0</v>
          </cell>
        </row>
        <row r="1120">
          <cell r="A1120" t="str">
            <v>T1</v>
          </cell>
          <cell r="B1120">
            <v>1122</v>
          </cell>
          <cell r="C1120" t="str">
            <v>e</v>
          </cell>
          <cell r="D1120">
            <v>10782225</v>
          </cell>
          <cell r="E1120" t="str">
            <v>두부및선단보강</v>
          </cell>
          <cell r="I1120">
            <v>0</v>
          </cell>
        </row>
        <row r="1121">
          <cell r="A1121" t="str">
            <v>D00516</v>
          </cell>
          <cell r="B1121">
            <v>299</v>
          </cell>
          <cell r="C1121" t="str">
            <v>-1</v>
          </cell>
          <cell r="D1121">
            <v>10782229</v>
          </cell>
          <cell r="E1121" t="str">
            <v>두부및선단보강</v>
          </cell>
          <cell r="F1121" t="str">
            <v>(Φ508.0 m/m)천공</v>
          </cell>
          <cell r="G1121" t="str">
            <v>EA</v>
          </cell>
          <cell r="I1121">
            <v>0</v>
          </cell>
        </row>
        <row r="1122">
          <cell r="A1122" t="str">
            <v>D00509</v>
          </cell>
          <cell r="B1122">
            <v>40</v>
          </cell>
          <cell r="C1122" t="str">
            <v>-2</v>
          </cell>
          <cell r="D1122">
            <v>10782232</v>
          </cell>
          <cell r="E1122" t="str">
            <v>두부및선단보강</v>
          </cell>
          <cell r="F1122" t="str">
            <v>(Φ406.4 m/m)</v>
          </cell>
          <cell r="G1122" t="str">
            <v>EA</v>
          </cell>
          <cell r="I1122">
            <v>0</v>
          </cell>
        </row>
        <row r="1123">
          <cell r="A1123" t="str">
            <v>E1</v>
          </cell>
          <cell r="B1123">
            <v>0</v>
          </cell>
          <cell r="C1123" t="str">
            <v>소계</v>
          </cell>
          <cell r="D1123">
            <v>10782234</v>
          </cell>
          <cell r="I1123">
            <v>0</v>
          </cell>
        </row>
        <row r="1124">
          <cell r="A1124" t="str">
            <v>D03821</v>
          </cell>
          <cell r="B1124">
            <v>262</v>
          </cell>
          <cell r="C1124" t="str">
            <v>g</v>
          </cell>
          <cell r="D1124">
            <v>10782238</v>
          </cell>
          <cell r="E1124" t="str">
            <v>토사천공</v>
          </cell>
          <cell r="G1124" t="str">
            <v>M</v>
          </cell>
          <cell r="I1124">
            <v>0</v>
          </cell>
        </row>
        <row r="1125">
          <cell r="A1125" t="str">
            <v>D03797</v>
          </cell>
          <cell r="B1125">
            <v>174</v>
          </cell>
          <cell r="C1125" t="str">
            <v>h</v>
          </cell>
          <cell r="D1125">
            <v>10782240</v>
          </cell>
          <cell r="E1125" t="str">
            <v>풍 화 암</v>
          </cell>
          <cell r="F1125" t="str">
            <v>(T-4)</v>
          </cell>
          <cell r="G1125" t="str">
            <v>M</v>
          </cell>
          <cell r="I1125">
            <v>0</v>
          </cell>
        </row>
        <row r="1126">
          <cell r="A1126" t="str">
            <v>D03830</v>
          </cell>
          <cell r="B1126">
            <v>22</v>
          </cell>
          <cell r="C1126" t="str">
            <v>i</v>
          </cell>
          <cell r="D1126">
            <v>10782241</v>
          </cell>
          <cell r="E1126" t="str">
            <v>선단고정액</v>
          </cell>
          <cell r="G1126" t="str">
            <v>㎥</v>
          </cell>
          <cell r="I1126">
            <v>0</v>
          </cell>
        </row>
        <row r="1127">
          <cell r="A1127" t="str">
            <v>D03829</v>
          </cell>
          <cell r="B1127">
            <v>105</v>
          </cell>
          <cell r="C1127" t="str">
            <v>j</v>
          </cell>
          <cell r="D1127">
            <v>10782305</v>
          </cell>
          <cell r="E1127" t="str">
            <v>주면고정액</v>
          </cell>
          <cell r="G1127" t="str">
            <v>㎥</v>
          </cell>
          <cell r="I1127">
            <v>0</v>
          </cell>
        </row>
        <row r="1128">
          <cell r="A1128" t="str">
            <v>E2</v>
          </cell>
          <cell r="B1128">
            <v>0</v>
          </cell>
          <cell r="C1128" t="str">
            <v>계</v>
          </cell>
          <cell r="D1128">
            <v>10782369</v>
          </cell>
          <cell r="I1128">
            <v>0</v>
          </cell>
        </row>
        <row r="1129">
          <cell r="A1129" t="str">
            <v>T2</v>
          </cell>
          <cell r="B1129">
            <v>1137</v>
          </cell>
          <cell r="C1129" t="str">
            <v>3.03</v>
          </cell>
          <cell r="D1129">
            <v>10812256</v>
          </cell>
          <cell r="E1129" t="str">
            <v>거 푸 집</v>
          </cell>
          <cell r="I1129">
            <v>0</v>
          </cell>
        </row>
        <row r="1130">
          <cell r="A1130" t="str">
            <v>D00276</v>
          </cell>
          <cell r="B1130">
            <v>1392</v>
          </cell>
          <cell r="C1130" t="str">
            <v>a</v>
          </cell>
          <cell r="D1130">
            <v>10812312</v>
          </cell>
          <cell r="E1130" t="str">
            <v>합판거푸집</v>
          </cell>
          <cell r="F1130" t="str">
            <v>(3 회)</v>
          </cell>
          <cell r="G1130" t="str">
            <v>㎡</v>
          </cell>
          <cell r="I1130">
            <v>0</v>
          </cell>
        </row>
        <row r="1131">
          <cell r="A1131" t="str">
            <v>D00277</v>
          </cell>
          <cell r="B1131">
            <v>382</v>
          </cell>
          <cell r="C1131" t="str">
            <v>b</v>
          </cell>
          <cell r="D1131">
            <v>10812320</v>
          </cell>
          <cell r="E1131" t="str">
            <v>합판거푸집</v>
          </cell>
          <cell r="F1131" t="str">
            <v>(3 회 7∼10 m)</v>
          </cell>
          <cell r="G1131" t="str">
            <v>㎡</v>
          </cell>
          <cell r="I1131">
            <v>0</v>
          </cell>
        </row>
        <row r="1132">
          <cell r="A1132" t="str">
            <v>D00280</v>
          </cell>
          <cell r="B1132">
            <v>654</v>
          </cell>
          <cell r="C1132" t="str">
            <v>c</v>
          </cell>
          <cell r="D1132">
            <v>10812368</v>
          </cell>
          <cell r="E1132" t="str">
            <v>합판거푸집</v>
          </cell>
          <cell r="F1132" t="str">
            <v>(4 회)</v>
          </cell>
          <cell r="G1132" t="str">
            <v>㎡</v>
          </cell>
          <cell r="I1132">
            <v>0</v>
          </cell>
        </row>
        <row r="1133">
          <cell r="A1133" t="str">
            <v>D00282</v>
          </cell>
          <cell r="B1133">
            <v>58</v>
          </cell>
          <cell r="C1133" t="str">
            <v>d</v>
          </cell>
          <cell r="D1133">
            <v>10812383</v>
          </cell>
          <cell r="E1133" t="str">
            <v>합판거푸집</v>
          </cell>
          <cell r="F1133" t="str">
            <v>(6 회)</v>
          </cell>
          <cell r="G1133" t="str">
            <v>㎡</v>
          </cell>
          <cell r="I1133">
            <v>0</v>
          </cell>
        </row>
        <row r="1134">
          <cell r="A1134" t="str">
            <v>D00265</v>
          </cell>
          <cell r="B1134">
            <v>713</v>
          </cell>
          <cell r="C1134" t="str">
            <v>e</v>
          </cell>
          <cell r="D1134">
            <v>10812527</v>
          </cell>
          <cell r="E1134" t="str">
            <v>문양거푸집(합판4회+</v>
          </cell>
          <cell r="F1134" t="str">
            <v>문양스치로폴(0∼7M)</v>
          </cell>
          <cell r="G1134" t="str">
            <v>㎡</v>
          </cell>
          <cell r="I1134">
            <v>0</v>
          </cell>
        </row>
        <row r="1135">
          <cell r="A1135" t="str">
            <v>D00306</v>
          </cell>
          <cell r="B1135">
            <v>355</v>
          </cell>
          <cell r="C1135" t="str">
            <v>f</v>
          </cell>
          <cell r="D1135">
            <v>10812528</v>
          </cell>
          <cell r="E1135" t="str">
            <v>원형거푸집</v>
          </cell>
          <cell r="F1135" t="str">
            <v>(3 회 0∼7 m)</v>
          </cell>
          <cell r="G1135" t="str">
            <v>㎡</v>
          </cell>
          <cell r="I1135">
            <v>0</v>
          </cell>
        </row>
        <row r="1136">
          <cell r="A1136" t="str">
            <v>D00307</v>
          </cell>
          <cell r="B1136">
            <v>43</v>
          </cell>
          <cell r="C1136" t="str">
            <v>g</v>
          </cell>
          <cell r="D1136">
            <v>10812592</v>
          </cell>
          <cell r="E1136" t="str">
            <v>원형거푸집</v>
          </cell>
          <cell r="F1136" t="str">
            <v>(3 회 7∼10 m)</v>
          </cell>
          <cell r="G1136" t="str">
            <v>㎡</v>
          </cell>
          <cell r="I1136">
            <v>0</v>
          </cell>
        </row>
        <row r="1137">
          <cell r="A1137" t="str">
            <v>D00519</v>
          </cell>
          <cell r="B1137">
            <v>1651</v>
          </cell>
          <cell r="C1137" t="str">
            <v>h</v>
          </cell>
          <cell r="D1137">
            <v>10812656</v>
          </cell>
          <cell r="E1137" t="str">
            <v>DECK PLATE</v>
          </cell>
          <cell r="G1137" t="str">
            <v>㎡</v>
          </cell>
          <cell r="I1137">
            <v>0</v>
          </cell>
        </row>
        <row r="1138">
          <cell r="A1138" t="str">
            <v>E2</v>
          </cell>
          <cell r="B1138">
            <v>0</v>
          </cell>
          <cell r="C1138" t="str">
            <v>계</v>
          </cell>
          <cell r="D1138">
            <v>10812784</v>
          </cell>
          <cell r="I1138">
            <v>0</v>
          </cell>
        </row>
        <row r="1139">
          <cell r="A1139" t="str">
            <v>D00323</v>
          </cell>
          <cell r="B1139">
            <v>2777</v>
          </cell>
          <cell r="C1139" t="str">
            <v>3.04</v>
          </cell>
          <cell r="D1139">
            <v>10812912</v>
          </cell>
          <cell r="E1139" t="str">
            <v>강관비계</v>
          </cell>
          <cell r="F1139" t="str">
            <v>(0∼30 M)</v>
          </cell>
          <cell r="G1139" t="str">
            <v>㎡</v>
          </cell>
          <cell r="I1139">
            <v>0</v>
          </cell>
        </row>
        <row r="1140">
          <cell r="A1140" t="str">
            <v>T2</v>
          </cell>
          <cell r="B1140">
            <v>1142</v>
          </cell>
          <cell r="C1140" t="str">
            <v>3.05</v>
          </cell>
          <cell r="D1140">
            <v>10812913</v>
          </cell>
          <cell r="E1140" t="str">
            <v>동 바 리</v>
          </cell>
          <cell r="I1140">
            <v>0</v>
          </cell>
        </row>
        <row r="1141">
          <cell r="A1141" t="str">
            <v>D00334</v>
          </cell>
          <cell r="B1141">
            <v>1004</v>
          </cell>
          <cell r="C1141" t="str">
            <v>a</v>
          </cell>
          <cell r="D1141">
            <v>10812914</v>
          </cell>
          <cell r="E1141" t="str">
            <v>강관동바리</v>
          </cell>
          <cell r="F1141" t="str">
            <v>(교량용)</v>
          </cell>
          <cell r="G1141" t="str">
            <v>공㎥</v>
          </cell>
          <cell r="I1141">
            <v>0</v>
          </cell>
        </row>
        <row r="1142">
          <cell r="A1142" t="str">
            <v>D01129</v>
          </cell>
          <cell r="B1142">
            <v>171</v>
          </cell>
          <cell r="C1142" t="str">
            <v>b</v>
          </cell>
          <cell r="D1142">
            <v>10813010</v>
          </cell>
          <cell r="E1142" t="str">
            <v>수평보강재(교량용)</v>
          </cell>
          <cell r="F1142" t="str">
            <v>(강관동바리)</v>
          </cell>
          <cell r="G1142" t="str">
            <v>㎡</v>
          </cell>
          <cell r="I1142">
            <v>0</v>
          </cell>
        </row>
        <row r="1143">
          <cell r="A1143" t="str">
            <v>E2</v>
          </cell>
          <cell r="B1143">
            <v>0</v>
          </cell>
          <cell r="C1143" t="str">
            <v>계</v>
          </cell>
          <cell r="D1143">
            <v>10813026</v>
          </cell>
          <cell r="I1143">
            <v>0</v>
          </cell>
        </row>
        <row r="1144">
          <cell r="A1144" t="str">
            <v>T2</v>
          </cell>
          <cell r="B1144">
            <v>1146</v>
          </cell>
          <cell r="C1144" t="str">
            <v>3.06</v>
          </cell>
          <cell r="D1144">
            <v>10813058</v>
          </cell>
          <cell r="E1144" t="str">
            <v>철근가공조립</v>
          </cell>
          <cell r="I1144">
            <v>0</v>
          </cell>
        </row>
        <row r="1145">
          <cell r="A1145" t="str">
            <v>D00271</v>
          </cell>
          <cell r="B1145">
            <v>38.932000000000002</v>
          </cell>
          <cell r="C1145" t="str">
            <v>a</v>
          </cell>
          <cell r="D1145">
            <v>10813082</v>
          </cell>
          <cell r="E1145" t="str">
            <v>철근가공조립</v>
          </cell>
          <cell r="F1145" t="str">
            <v>(보 통)</v>
          </cell>
          <cell r="G1145" t="str">
            <v>Ton</v>
          </cell>
          <cell r="I1145">
            <v>0</v>
          </cell>
        </row>
        <row r="1146">
          <cell r="A1146" t="str">
            <v>D00272</v>
          </cell>
          <cell r="B1146">
            <v>713.41600000000005</v>
          </cell>
          <cell r="C1146" t="str">
            <v>b</v>
          </cell>
          <cell r="D1146">
            <v>10813086</v>
          </cell>
          <cell r="E1146" t="str">
            <v>철근가공조립</v>
          </cell>
          <cell r="F1146" t="str">
            <v>(복 잡)</v>
          </cell>
          <cell r="G1146" t="str">
            <v>Ton</v>
          </cell>
          <cell r="I1146">
            <v>0</v>
          </cell>
        </row>
        <row r="1147">
          <cell r="A1147" t="str">
            <v>E2</v>
          </cell>
          <cell r="B1147">
            <v>0</v>
          </cell>
          <cell r="C1147" t="str">
            <v>계</v>
          </cell>
          <cell r="D1147">
            <v>10813088</v>
          </cell>
          <cell r="I1147">
            <v>0</v>
          </cell>
        </row>
        <row r="1148">
          <cell r="A1148" t="str">
            <v>T2</v>
          </cell>
          <cell r="B1148">
            <v>1150</v>
          </cell>
          <cell r="C1148" t="str">
            <v>3.07</v>
          </cell>
          <cell r="D1148">
            <v>10813089</v>
          </cell>
          <cell r="E1148" t="str">
            <v>콘크리트타설</v>
          </cell>
          <cell r="I1148">
            <v>0</v>
          </cell>
        </row>
        <row r="1149">
          <cell r="A1149" t="str">
            <v>D00237</v>
          </cell>
          <cell r="B1149">
            <v>4266</v>
          </cell>
          <cell r="C1149" t="str">
            <v>a</v>
          </cell>
          <cell r="D1149">
            <v>10813090</v>
          </cell>
          <cell r="E1149" t="str">
            <v>콘크리트타설</v>
          </cell>
          <cell r="F1149" t="str">
            <v>(철근 펌프카)</v>
          </cell>
          <cell r="G1149" t="str">
            <v>㎥</v>
          </cell>
          <cell r="I1149">
            <v>0</v>
          </cell>
        </row>
        <row r="1150">
          <cell r="A1150" t="str">
            <v>D00231</v>
          </cell>
          <cell r="B1150">
            <v>120</v>
          </cell>
          <cell r="C1150" t="str">
            <v>b</v>
          </cell>
          <cell r="D1150">
            <v>10813122</v>
          </cell>
          <cell r="E1150" t="str">
            <v>콘크리트타설</v>
          </cell>
          <cell r="F1150" t="str">
            <v>(무근 VIB 제외)</v>
          </cell>
          <cell r="G1150" t="str">
            <v>㎥</v>
          </cell>
          <cell r="I1150">
            <v>0</v>
          </cell>
        </row>
        <row r="1151">
          <cell r="A1151" t="str">
            <v>E2</v>
          </cell>
          <cell r="B1151">
            <v>0</v>
          </cell>
          <cell r="C1151" t="str">
            <v>계</v>
          </cell>
          <cell r="D1151">
            <v>10813186</v>
          </cell>
          <cell r="I1151">
            <v>0</v>
          </cell>
        </row>
        <row r="1152">
          <cell r="A1152" t="str">
            <v>T2</v>
          </cell>
          <cell r="B1152">
            <v>1154</v>
          </cell>
          <cell r="C1152" t="str">
            <v>3.08</v>
          </cell>
          <cell r="D1152">
            <v>10813202</v>
          </cell>
          <cell r="E1152" t="str">
            <v>표면처리</v>
          </cell>
          <cell r="I1152">
            <v>0</v>
          </cell>
        </row>
        <row r="1153">
          <cell r="A1153" t="str">
            <v>D00537</v>
          </cell>
          <cell r="B1153">
            <v>3732</v>
          </cell>
          <cell r="C1153" t="str">
            <v>a</v>
          </cell>
          <cell r="D1153">
            <v>10813218</v>
          </cell>
          <cell r="E1153" t="str">
            <v>슬래브양생</v>
          </cell>
          <cell r="F1153" t="str">
            <v>(양생제)</v>
          </cell>
          <cell r="G1153" t="str">
            <v>㎡</v>
          </cell>
          <cell r="I1153">
            <v>0</v>
          </cell>
        </row>
        <row r="1154">
          <cell r="A1154" t="str">
            <v>D00539</v>
          </cell>
          <cell r="B1154">
            <v>3447</v>
          </cell>
          <cell r="C1154" t="str">
            <v>b</v>
          </cell>
          <cell r="D1154">
            <v>10813226</v>
          </cell>
          <cell r="E1154" t="str">
            <v>슬래브면고르기</v>
          </cell>
          <cell r="F1154" t="str">
            <v>(데크 피니샤)</v>
          </cell>
          <cell r="G1154" t="str">
            <v>㎡</v>
          </cell>
          <cell r="I1154">
            <v>0</v>
          </cell>
        </row>
        <row r="1155">
          <cell r="A1155" t="str">
            <v>E2</v>
          </cell>
          <cell r="B1155">
            <v>0</v>
          </cell>
          <cell r="C1155" t="str">
            <v>계</v>
          </cell>
          <cell r="D1155">
            <v>10813230</v>
          </cell>
          <cell r="I1155">
            <v>0</v>
          </cell>
        </row>
        <row r="1156">
          <cell r="A1156" t="str">
            <v>T2</v>
          </cell>
          <cell r="B1156">
            <v>1162</v>
          </cell>
          <cell r="C1156" t="str">
            <v>3.09</v>
          </cell>
          <cell r="D1156">
            <v>10813358</v>
          </cell>
          <cell r="E1156" t="str">
            <v>교좌장치</v>
          </cell>
          <cell r="I1156">
            <v>0</v>
          </cell>
        </row>
        <row r="1157">
          <cell r="A1157" t="str">
            <v>D00786</v>
          </cell>
          <cell r="B1157">
            <v>4</v>
          </cell>
          <cell r="C1157" t="str">
            <v>a</v>
          </cell>
          <cell r="D1157">
            <v>10813365</v>
          </cell>
          <cell r="E1157" t="str">
            <v>교좌장치</v>
          </cell>
          <cell r="F1157" t="str">
            <v>(종방향 300 Ton)</v>
          </cell>
          <cell r="G1157" t="str">
            <v>EA</v>
          </cell>
          <cell r="I1157">
            <v>0</v>
          </cell>
        </row>
        <row r="1158">
          <cell r="A1158" t="str">
            <v>D00787</v>
          </cell>
          <cell r="B1158">
            <v>6</v>
          </cell>
          <cell r="C1158" t="str">
            <v>b</v>
          </cell>
          <cell r="D1158">
            <v>10813429</v>
          </cell>
          <cell r="E1158" t="str">
            <v>교좌장치</v>
          </cell>
          <cell r="F1158" t="str">
            <v>(양방향 300 Ton)</v>
          </cell>
          <cell r="G1158" t="str">
            <v>EA</v>
          </cell>
          <cell r="I1158">
            <v>0</v>
          </cell>
        </row>
        <row r="1159">
          <cell r="A1159" t="str">
            <v>D00782</v>
          </cell>
          <cell r="B1159">
            <v>2</v>
          </cell>
          <cell r="C1159" t="str">
            <v>c</v>
          </cell>
          <cell r="D1159">
            <v>10813494</v>
          </cell>
          <cell r="E1159" t="str">
            <v>교좌장치</v>
          </cell>
          <cell r="F1159" t="str">
            <v>(종방향 800 Ton)</v>
          </cell>
          <cell r="G1159" t="str">
            <v>EA</v>
          </cell>
          <cell r="I1159">
            <v>0</v>
          </cell>
        </row>
        <row r="1160">
          <cell r="A1160" t="str">
            <v>D00783</v>
          </cell>
          <cell r="B1160">
            <v>3</v>
          </cell>
          <cell r="C1160" t="str">
            <v>d</v>
          </cell>
          <cell r="D1160">
            <v>10813558</v>
          </cell>
          <cell r="E1160" t="str">
            <v>교좌장치</v>
          </cell>
          <cell r="F1160" t="str">
            <v>(양방향 800 Ton)</v>
          </cell>
          <cell r="G1160" t="str">
            <v>EA</v>
          </cell>
          <cell r="I1160">
            <v>0</v>
          </cell>
        </row>
        <row r="1161">
          <cell r="A1161" t="str">
            <v>D00784</v>
          </cell>
          <cell r="B1161">
            <v>2</v>
          </cell>
          <cell r="C1161" t="str">
            <v>f</v>
          </cell>
          <cell r="D1161">
            <v>10813590</v>
          </cell>
          <cell r="E1161" t="str">
            <v>교좌장치</v>
          </cell>
          <cell r="F1161" t="str">
            <v>(고정단 800 Ton)</v>
          </cell>
          <cell r="G1161" t="str">
            <v>EA</v>
          </cell>
          <cell r="I1161">
            <v>0</v>
          </cell>
        </row>
        <row r="1162">
          <cell r="A1162" t="str">
            <v>D00551</v>
          </cell>
          <cell r="B1162">
            <v>3</v>
          </cell>
          <cell r="C1162" t="str">
            <v>g</v>
          </cell>
          <cell r="D1162">
            <v>10813598</v>
          </cell>
          <cell r="E1162" t="str">
            <v>교좌장치</v>
          </cell>
          <cell r="F1162" t="str">
            <v>(횡방향 800 Ton)</v>
          </cell>
          <cell r="G1162" t="str">
            <v>EA</v>
          </cell>
          <cell r="I1162">
            <v>0</v>
          </cell>
        </row>
        <row r="1163">
          <cell r="A1163" t="str">
            <v>E2</v>
          </cell>
          <cell r="B1163">
            <v>0</v>
          </cell>
          <cell r="C1163" t="str">
            <v>계</v>
          </cell>
          <cell r="D1163">
            <v>10813606</v>
          </cell>
          <cell r="I1163">
            <v>0</v>
          </cell>
        </row>
        <row r="1164">
          <cell r="A1164" t="str">
            <v>T2</v>
          </cell>
          <cell r="B1164">
            <v>1182</v>
          </cell>
          <cell r="C1164" t="str">
            <v>3.10</v>
          </cell>
          <cell r="D1164">
            <v>10813734</v>
          </cell>
          <cell r="E1164" t="str">
            <v>강    교</v>
          </cell>
          <cell r="I1164">
            <v>0</v>
          </cell>
        </row>
        <row r="1165">
          <cell r="A1165" t="str">
            <v>T1</v>
          </cell>
          <cell r="B1165">
            <v>1168</v>
          </cell>
          <cell r="C1165" t="str">
            <v>a</v>
          </cell>
          <cell r="D1165">
            <v>10813735</v>
          </cell>
          <cell r="E1165" t="str">
            <v>제작및가설</v>
          </cell>
          <cell r="I1165">
            <v>0</v>
          </cell>
        </row>
        <row r="1166">
          <cell r="A1166" t="str">
            <v>D00629</v>
          </cell>
          <cell r="B1166">
            <v>1450.579</v>
          </cell>
          <cell r="C1166" t="str">
            <v>-1</v>
          </cell>
          <cell r="D1166">
            <v>10813863</v>
          </cell>
          <cell r="E1166" t="str">
            <v>강교 제작</v>
          </cell>
          <cell r="F1166" t="str">
            <v>(삽교천교)</v>
          </cell>
          <cell r="G1166" t="str">
            <v>Ton</v>
          </cell>
          <cell r="I1166">
            <v>0</v>
          </cell>
        </row>
        <row r="1167">
          <cell r="A1167" t="str">
            <v>D00630</v>
          </cell>
          <cell r="B1167">
            <v>1450.579</v>
          </cell>
          <cell r="C1167" t="str">
            <v>-2</v>
          </cell>
          <cell r="D1167">
            <v>10813927</v>
          </cell>
          <cell r="E1167" t="str">
            <v>강교 운반</v>
          </cell>
          <cell r="F1167" t="str">
            <v>(삽교천교)</v>
          </cell>
          <cell r="G1167" t="str">
            <v>Ton</v>
          </cell>
          <cell r="I1167">
            <v>0</v>
          </cell>
        </row>
        <row r="1168">
          <cell r="A1168" t="str">
            <v>D00631</v>
          </cell>
          <cell r="B1168">
            <v>1450.579</v>
          </cell>
          <cell r="C1168" t="str">
            <v>-3</v>
          </cell>
          <cell r="D1168">
            <v>10813943</v>
          </cell>
          <cell r="E1168" t="str">
            <v>강교 가설</v>
          </cell>
          <cell r="F1168" t="str">
            <v>(삽교천교)</v>
          </cell>
          <cell r="G1168" t="str">
            <v>Ton</v>
          </cell>
          <cell r="I1168">
            <v>0</v>
          </cell>
        </row>
        <row r="1169">
          <cell r="A1169" t="str">
            <v>E1</v>
          </cell>
          <cell r="B1169">
            <v>0</v>
          </cell>
          <cell r="C1169" t="str">
            <v>소계</v>
          </cell>
          <cell r="D1169">
            <v>10813959</v>
          </cell>
          <cell r="I1169">
            <v>0</v>
          </cell>
        </row>
        <row r="1170">
          <cell r="A1170" t="str">
            <v>T1</v>
          </cell>
          <cell r="B1170">
            <v>1177</v>
          </cell>
          <cell r="C1170" t="str">
            <v>b</v>
          </cell>
          <cell r="D1170">
            <v>10814087</v>
          </cell>
          <cell r="E1170" t="str">
            <v>강교도장</v>
          </cell>
          <cell r="I1170">
            <v>0</v>
          </cell>
        </row>
        <row r="1171">
          <cell r="A1171" t="str">
            <v>D00637</v>
          </cell>
          <cell r="B1171">
            <v>14749</v>
          </cell>
          <cell r="C1171" t="str">
            <v>-1</v>
          </cell>
          <cell r="D1171">
            <v>10814215</v>
          </cell>
          <cell r="E1171" t="str">
            <v>강교내부도장(공장)</v>
          </cell>
          <cell r="F1171" t="str">
            <v>수용성무기징크</v>
          </cell>
          <cell r="G1171" t="str">
            <v>㎡</v>
          </cell>
          <cell r="I1171">
            <v>0</v>
          </cell>
        </row>
        <row r="1172">
          <cell r="A1172" t="str">
            <v>D00639</v>
          </cell>
          <cell r="B1172">
            <v>1522</v>
          </cell>
          <cell r="C1172" t="str">
            <v>-2</v>
          </cell>
          <cell r="D1172">
            <v>10814217</v>
          </cell>
          <cell r="E1172" t="str">
            <v>강교 SPLICE</v>
          </cell>
          <cell r="F1172" t="str">
            <v>(공장)</v>
          </cell>
          <cell r="G1172" t="str">
            <v>㎡</v>
          </cell>
          <cell r="I1172">
            <v>0</v>
          </cell>
        </row>
        <row r="1173">
          <cell r="A1173" t="str">
            <v>D00638</v>
          </cell>
          <cell r="B1173">
            <v>8198</v>
          </cell>
          <cell r="C1173" t="str">
            <v>-3</v>
          </cell>
          <cell r="D1173">
            <v>10814219</v>
          </cell>
          <cell r="E1173" t="str">
            <v>외부 도장</v>
          </cell>
          <cell r="F1173" t="str">
            <v>(공장)</v>
          </cell>
          <cell r="G1173" t="str">
            <v>㎡</v>
          </cell>
          <cell r="I1173">
            <v>0</v>
          </cell>
        </row>
        <row r="1174">
          <cell r="A1174" t="str">
            <v>D00644</v>
          </cell>
          <cell r="B1174">
            <v>8198</v>
          </cell>
          <cell r="C1174" t="str">
            <v>-4</v>
          </cell>
          <cell r="D1174">
            <v>10814347</v>
          </cell>
          <cell r="E1174" t="str">
            <v>외부 도장</v>
          </cell>
          <cell r="F1174" t="str">
            <v>(현장)</v>
          </cell>
          <cell r="G1174" t="str">
            <v>㎡</v>
          </cell>
          <cell r="I1174">
            <v>0</v>
          </cell>
        </row>
        <row r="1175">
          <cell r="A1175" t="str">
            <v>D00640</v>
          </cell>
          <cell r="B1175">
            <v>2055</v>
          </cell>
          <cell r="C1175" t="str">
            <v>-5</v>
          </cell>
          <cell r="D1175">
            <v>10814349</v>
          </cell>
          <cell r="E1175" t="str">
            <v>외부포장면도장</v>
          </cell>
          <cell r="F1175" t="str">
            <v>(공장)</v>
          </cell>
          <cell r="G1175" t="str">
            <v>㎡</v>
          </cell>
          <cell r="I1175">
            <v>0</v>
          </cell>
        </row>
        <row r="1176">
          <cell r="A1176" t="str">
            <v>D00642</v>
          </cell>
          <cell r="B1176">
            <v>380</v>
          </cell>
          <cell r="C1176" t="str">
            <v>-6</v>
          </cell>
          <cell r="D1176">
            <v>10814415</v>
          </cell>
          <cell r="E1176" t="str">
            <v>외부볼트및 SPLICE</v>
          </cell>
          <cell r="F1176" t="str">
            <v>(현장)-내후성중방식</v>
          </cell>
          <cell r="G1176" t="str">
            <v>㎡</v>
          </cell>
          <cell r="I1176">
            <v>0</v>
          </cell>
        </row>
        <row r="1177">
          <cell r="A1177" t="str">
            <v>D00641</v>
          </cell>
          <cell r="B1177">
            <v>380</v>
          </cell>
          <cell r="C1177" t="str">
            <v>-7</v>
          </cell>
          <cell r="D1177">
            <v>10814423</v>
          </cell>
          <cell r="E1177" t="str">
            <v>내부볼트및 SPILCE</v>
          </cell>
          <cell r="F1177" t="str">
            <v>(현장)</v>
          </cell>
          <cell r="G1177" t="str">
            <v>㎡</v>
          </cell>
          <cell r="I1177">
            <v>0</v>
          </cell>
        </row>
        <row r="1178">
          <cell r="A1178" t="str">
            <v>E1</v>
          </cell>
          <cell r="B1178">
            <v>0</v>
          </cell>
          <cell r="C1178" t="str">
            <v>소계</v>
          </cell>
          <cell r="D1178">
            <v>10814431</v>
          </cell>
          <cell r="I1178">
            <v>0</v>
          </cell>
        </row>
        <row r="1179">
          <cell r="A1179" t="str">
            <v>T1</v>
          </cell>
          <cell r="B1179">
            <v>1181</v>
          </cell>
          <cell r="C1179" t="str">
            <v>c</v>
          </cell>
          <cell r="D1179">
            <v>10814480</v>
          </cell>
          <cell r="E1179" t="str">
            <v>비파괴 검사비</v>
          </cell>
          <cell r="I1179">
            <v>0</v>
          </cell>
        </row>
        <row r="1180">
          <cell r="A1180" t="str">
            <v>D01282</v>
          </cell>
          <cell r="B1180">
            <v>1387</v>
          </cell>
          <cell r="C1180" t="str">
            <v>-1</v>
          </cell>
          <cell r="D1180">
            <v>10814497</v>
          </cell>
          <cell r="E1180" t="str">
            <v>방사선투과검사(RT)</v>
          </cell>
          <cell r="F1180" t="str">
            <v>(3 1/3x12 ")</v>
          </cell>
          <cell r="G1180" t="str">
            <v>매</v>
          </cell>
          <cell r="I1180">
            <v>0</v>
          </cell>
        </row>
        <row r="1181">
          <cell r="A1181" t="str">
            <v>D03841</v>
          </cell>
          <cell r="B1181">
            <v>1742</v>
          </cell>
          <cell r="C1181" t="str">
            <v>-2</v>
          </cell>
          <cell r="D1181">
            <v>10814509</v>
          </cell>
          <cell r="E1181" t="str">
            <v>자분탐상검사</v>
          </cell>
          <cell r="F1181" t="str">
            <v>(MT)</v>
          </cell>
          <cell r="G1181" t="str">
            <v>M</v>
          </cell>
          <cell r="I1181">
            <v>0</v>
          </cell>
        </row>
        <row r="1182">
          <cell r="A1182" t="str">
            <v>E1</v>
          </cell>
          <cell r="B1182">
            <v>0</v>
          </cell>
          <cell r="C1182" t="str">
            <v>소계</v>
          </cell>
          <cell r="D1182">
            <v>10814511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10814512</v>
          </cell>
          <cell r="I1183">
            <v>0</v>
          </cell>
        </row>
        <row r="1184">
          <cell r="A1184" t="str">
            <v>T2</v>
          </cell>
          <cell r="B1184">
            <v>1186</v>
          </cell>
          <cell r="C1184" t="str">
            <v>3.11</v>
          </cell>
          <cell r="D1184">
            <v>10814513</v>
          </cell>
          <cell r="E1184" t="str">
            <v>신축이음장치</v>
          </cell>
          <cell r="I1184">
            <v>0</v>
          </cell>
        </row>
        <row r="1185">
          <cell r="A1185" t="str">
            <v>D01313</v>
          </cell>
          <cell r="B1185">
            <v>26</v>
          </cell>
          <cell r="C1185" t="str">
            <v>a</v>
          </cell>
          <cell r="D1185">
            <v>10814546</v>
          </cell>
          <cell r="E1185" t="str">
            <v>신축이음장치</v>
          </cell>
          <cell r="F1185" t="str">
            <v>(Rail-No100)</v>
          </cell>
          <cell r="G1185" t="str">
            <v>M</v>
          </cell>
          <cell r="I1185">
            <v>0</v>
          </cell>
        </row>
        <row r="1186">
          <cell r="A1186" t="str">
            <v>D00554</v>
          </cell>
          <cell r="B1186">
            <v>26</v>
          </cell>
          <cell r="C1186" t="str">
            <v>b</v>
          </cell>
          <cell r="D1186">
            <v>10814563</v>
          </cell>
          <cell r="E1186" t="str">
            <v>신축이음장치</v>
          </cell>
          <cell r="F1186" t="str">
            <v>(Rail-No160)</v>
          </cell>
          <cell r="G1186" t="str">
            <v>M</v>
          </cell>
          <cell r="I1186">
            <v>0</v>
          </cell>
        </row>
        <row r="1187">
          <cell r="A1187" t="str">
            <v>E2</v>
          </cell>
          <cell r="B1187">
            <v>0</v>
          </cell>
          <cell r="C1187" t="str">
            <v>계</v>
          </cell>
          <cell r="D1187">
            <v>10814571</v>
          </cell>
          <cell r="I1187">
            <v>0</v>
          </cell>
        </row>
        <row r="1188">
          <cell r="A1188" t="str">
            <v>D00535</v>
          </cell>
          <cell r="B1188">
            <v>3447</v>
          </cell>
          <cell r="C1188" t="str">
            <v>3.12</v>
          </cell>
          <cell r="D1188">
            <v>10814576</v>
          </cell>
          <cell r="E1188" t="str">
            <v>교면방수</v>
          </cell>
          <cell r="F1188" t="str">
            <v>(도막식)</v>
          </cell>
          <cell r="G1188" t="str">
            <v>㎡</v>
          </cell>
          <cell r="I1188">
            <v>0</v>
          </cell>
        </row>
        <row r="1189">
          <cell r="A1189" t="str">
            <v>T2</v>
          </cell>
          <cell r="B1189">
            <v>1193</v>
          </cell>
          <cell r="C1189" t="str">
            <v>3.13</v>
          </cell>
          <cell r="D1189">
            <v>10814578</v>
          </cell>
          <cell r="E1189" t="str">
            <v>접속슬래브 접합공</v>
          </cell>
          <cell r="I1189">
            <v>0</v>
          </cell>
        </row>
        <row r="1190">
          <cell r="A1190" t="str">
            <v>D01067</v>
          </cell>
          <cell r="B1190">
            <v>127</v>
          </cell>
          <cell r="C1190" t="str">
            <v>a</v>
          </cell>
          <cell r="D1190">
            <v>10814580</v>
          </cell>
          <cell r="E1190" t="str">
            <v>다웰바 설치</v>
          </cell>
          <cell r="F1190" t="str">
            <v>(D=25 m/m, L=500)</v>
          </cell>
          <cell r="G1190" t="str">
            <v>EA</v>
          </cell>
          <cell r="I1190">
            <v>0</v>
          </cell>
        </row>
        <row r="1191">
          <cell r="A1191" t="str">
            <v>D01190</v>
          </cell>
          <cell r="B1191">
            <v>38</v>
          </cell>
          <cell r="C1191" t="str">
            <v>b</v>
          </cell>
          <cell r="D1191">
            <v>10814581</v>
          </cell>
          <cell r="E1191" t="str">
            <v>다웰-켑 설치</v>
          </cell>
          <cell r="F1191" t="str">
            <v>(Φ60 m/m)</v>
          </cell>
          <cell r="G1191" t="str">
            <v>M</v>
          </cell>
          <cell r="I1191">
            <v>0</v>
          </cell>
        </row>
        <row r="1192">
          <cell r="A1192" t="str">
            <v>D00540</v>
          </cell>
          <cell r="B1192">
            <v>127</v>
          </cell>
          <cell r="C1192" t="str">
            <v>c</v>
          </cell>
          <cell r="D1192">
            <v>10814709</v>
          </cell>
          <cell r="E1192" t="str">
            <v>경질고무판</v>
          </cell>
          <cell r="F1192" t="str">
            <v>(150x150)</v>
          </cell>
          <cell r="G1192" t="str">
            <v>EA</v>
          </cell>
          <cell r="I1192">
            <v>0</v>
          </cell>
        </row>
        <row r="1193">
          <cell r="A1193" t="str">
            <v>D00566</v>
          </cell>
          <cell r="B1193">
            <v>21</v>
          </cell>
          <cell r="C1193" t="str">
            <v>d</v>
          </cell>
          <cell r="D1193">
            <v>10814773</v>
          </cell>
          <cell r="E1193" t="str">
            <v>타르페이퍼 설치</v>
          </cell>
          <cell r="F1193" t="str">
            <v>(5 겹)</v>
          </cell>
          <cell r="G1193" t="str">
            <v>㎡</v>
          </cell>
          <cell r="I1193">
            <v>0</v>
          </cell>
        </row>
        <row r="1194">
          <cell r="A1194" t="str">
            <v>E2</v>
          </cell>
          <cell r="B1194">
            <v>0</v>
          </cell>
          <cell r="C1194" t="str">
            <v>계</v>
          </cell>
          <cell r="D1194">
            <v>10814805</v>
          </cell>
          <cell r="I1194">
            <v>0</v>
          </cell>
        </row>
        <row r="1195">
          <cell r="A1195" t="str">
            <v>T2</v>
          </cell>
          <cell r="B1195">
            <v>1197</v>
          </cell>
          <cell r="C1195" t="str">
            <v>3.14</v>
          </cell>
          <cell r="D1195">
            <v>10814809</v>
          </cell>
          <cell r="E1195" t="str">
            <v>무수축 콘크리트</v>
          </cell>
          <cell r="I1195">
            <v>0</v>
          </cell>
        </row>
        <row r="1196">
          <cell r="A1196" t="str">
            <v>D00567</v>
          </cell>
          <cell r="B1196">
            <v>5.1479999999999997</v>
          </cell>
          <cell r="C1196" t="str">
            <v>a</v>
          </cell>
          <cell r="D1196">
            <v>10814811</v>
          </cell>
          <cell r="E1196" t="str">
            <v>무수축몰탈</v>
          </cell>
          <cell r="F1196" t="str">
            <v>(1:1)</v>
          </cell>
          <cell r="G1196" t="str">
            <v>㎥</v>
          </cell>
          <cell r="I1196">
            <v>0</v>
          </cell>
        </row>
        <row r="1197">
          <cell r="A1197" t="str">
            <v>D00568</v>
          </cell>
          <cell r="B1197">
            <v>25</v>
          </cell>
          <cell r="C1197" t="str">
            <v>b</v>
          </cell>
          <cell r="D1197">
            <v>10814812</v>
          </cell>
          <cell r="E1197" t="str">
            <v>무수축콘크리트</v>
          </cell>
          <cell r="G1197" t="str">
            <v>㎥</v>
          </cell>
          <cell r="I1197">
            <v>0</v>
          </cell>
        </row>
        <row r="1198">
          <cell r="A1198" t="str">
            <v>E2</v>
          </cell>
          <cell r="B1198">
            <v>0</v>
          </cell>
          <cell r="C1198" t="str">
            <v>계</v>
          </cell>
          <cell r="D1198">
            <v>10814813</v>
          </cell>
          <cell r="I1198">
            <v>0</v>
          </cell>
        </row>
        <row r="1199">
          <cell r="A1199" t="str">
            <v>T2</v>
          </cell>
          <cell r="B1199">
            <v>1201</v>
          </cell>
          <cell r="C1199" t="str">
            <v>3.15</v>
          </cell>
          <cell r="D1199">
            <v>10814941</v>
          </cell>
          <cell r="E1199" t="str">
            <v>스치로폴설치</v>
          </cell>
          <cell r="I1199">
            <v>0</v>
          </cell>
        </row>
        <row r="1200">
          <cell r="A1200" t="str">
            <v>D00853</v>
          </cell>
          <cell r="B1200">
            <v>12</v>
          </cell>
          <cell r="C1200" t="str">
            <v>a</v>
          </cell>
          <cell r="D1200">
            <v>10815069</v>
          </cell>
          <cell r="E1200" t="str">
            <v>스치로폴설치</v>
          </cell>
          <cell r="F1200" t="str">
            <v>(T=10 m/m)</v>
          </cell>
          <cell r="G1200" t="str">
            <v>㎡</v>
          </cell>
          <cell r="I1200">
            <v>0</v>
          </cell>
        </row>
        <row r="1201">
          <cell r="A1201" t="str">
            <v>D00532</v>
          </cell>
          <cell r="B1201">
            <v>118</v>
          </cell>
          <cell r="C1201" t="str">
            <v>b</v>
          </cell>
          <cell r="D1201">
            <v>10815070</v>
          </cell>
          <cell r="E1201" t="str">
            <v>스치로폴설치</v>
          </cell>
          <cell r="F1201" t="str">
            <v>(T=20 m/m)</v>
          </cell>
          <cell r="G1201" t="str">
            <v>㎡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10815135</v>
          </cell>
          <cell r="I1202">
            <v>0</v>
          </cell>
        </row>
        <row r="1203">
          <cell r="A1203" t="str">
            <v>T2</v>
          </cell>
          <cell r="B1203">
            <v>1208</v>
          </cell>
          <cell r="C1203" t="str">
            <v>3.16</v>
          </cell>
          <cell r="D1203">
            <v>10815199</v>
          </cell>
          <cell r="E1203" t="str">
            <v>배수시설</v>
          </cell>
          <cell r="I1203">
            <v>0</v>
          </cell>
        </row>
        <row r="1204">
          <cell r="A1204" t="str">
            <v>D00572</v>
          </cell>
          <cell r="B1204">
            <v>18</v>
          </cell>
          <cell r="C1204" t="str">
            <v>a</v>
          </cell>
          <cell r="D1204">
            <v>10815215</v>
          </cell>
          <cell r="E1204" t="str">
            <v>집 수 구</v>
          </cell>
          <cell r="G1204" t="str">
            <v>EA</v>
          </cell>
          <cell r="I1204">
            <v>0</v>
          </cell>
        </row>
        <row r="1205">
          <cell r="A1205" t="str">
            <v>D00573</v>
          </cell>
          <cell r="B1205">
            <v>61</v>
          </cell>
          <cell r="C1205" t="str">
            <v>b</v>
          </cell>
          <cell r="D1205">
            <v>10815223</v>
          </cell>
          <cell r="E1205" t="str">
            <v>배 수 구</v>
          </cell>
          <cell r="F1205" t="str">
            <v>(스테인레스관)</v>
          </cell>
          <cell r="G1205" t="str">
            <v>M</v>
          </cell>
          <cell r="I1205">
            <v>0</v>
          </cell>
        </row>
        <row r="1206">
          <cell r="A1206" t="str">
            <v>D00574</v>
          </cell>
          <cell r="B1206">
            <v>14</v>
          </cell>
          <cell r="C1206" t="str">
            <v>c</v>
          </cell>
          <cell r="D1206">
            <v>10815227</v>
          </cell>
          <cell r="E1206" t="str">
            <v>부착시설(A)</v>
          </cell>
          <cell r="G1206" t="str">
            <v>EA</v>
          </cell>
          <cell r="I1206">
            <v>0</v>
          </cell>
        </row>
        <row r="1207">
          <cell r="A1207" t="str">
            <v>D00576</v>
          </cell>
          <cell r="B1207">
            <v>54</v>
          </cell>
          <cell r="C1207" t="str">
            <v>d</v>
          </cell>
          <cell r="D1207">
            <v>10815229</v>
          </cell>
          <cell r="E1207" t="str">
            <v>부착시설(C)</v>
          </cell>
          <cell r="G1207" t="str">
            <v>EA</v>
          </cell>
          <cell r="I1207">
            <v>0</v>
          </cell>
        </row>
        <row r="1208">
          <cell r="A1208" t="str">
            <v>D00577</v>
          </cell>
          <cell r="B1208">
            <v>6</v>
          </cell>
          <cell r="C1208" t="str">
            <v>e</v>
          </cell>
          <cell r="D1208">
            <v>10815230</v>
          </cell>
          <cell r="E1208" t="str">
            <v>도 수 로</v>
          </cell>
          <cell r="G1208" t="str">
            <v>M</v>
          </cell>
          <cell r="I1208">
            <v>0</v>
          </cell>
        </row>
        <row r="1209">
          <cell r="A1209" t="str">
            <v>E2</v>
          </cell>
          <cell r="B1209">
            <v>0</v>
          </cell>
          <cell r="C1209" t="str">
            <v>계</v>
          </cell>
          <cell r="D1209">
            <v>10815231</v>
          </cell>
          <cell r="I1209">
            <v>0</v>
          </cell>
        </row>
        <row r="1210">
          <cell r="A1210" t="str">
            <v>T2</v>
          </cell>
          <cell r="B1210">
            <v>1212</v>
          </cell>
          <cell r="C1210" t="str">
            <v>3.17</v>
          </cell>
          <cell r="D1210">
            <v>10815359</v>
          </cell>
          <cell r="E1210" t="str">
            <v>스페이서설치</v>
          </cell>
          <cell r="I1210">
            <v>0</v>
          </cell>
        </row>
        <row r="1211">
          <cell r="A1211" t="str">
            <v>D00588</v>
          </cell>
          <cell r="B1211">
            <v>4902</v>
          </cell>
          <cell r="C1211" t="str">
            <v>a</v>
          </cell>
          <cell r="D1211">
            <v>10815375</v>
          </cell>
          <cell r="E1211" t="str">
            <v>스페이서 설치</v>
          </cell>
          <cell r="F1211" t="str">
            <v>(슬라브및기초용)</v>
          </cell>
          <cell r="G1211" t="str">
            <v>㎡</v>
          </cell>
          <cell r="I1211">
            <v>0</v>
          </cell>
        </row>
        <row r="1212">
          <cell r="A1212" t="str">
            <v>D01070</v>
          </cell>
          <cell r="B1212">
            <v>418</v>
          </cell>
          <cell r="C1212" t="str">
            <v>b</v>
          </cell>
          <cell r="D1212">
            <v>10815383</v>
          </cell>
          <cell r="E1212" t="str">
            <v>스페이서 설치</v>
          </cell>
          <cell r="F1212" t="str">
            <v>(벽체용)</v>
          </cell>
          <cell r="G1212" t="str">
            <v>㎡</v>
          </cell>
          <cell r="I1212">
            <v>0</v>
          </cell>
        </row>
        <row r="1213">
          <cell r="A1213" t="str">
            <v>E2</v>
          </cell>
          <cell r="B1213">
            <v>0</v>
          </cell>
          <cell r="C1213" t="str">
            <v>계</v>
          </cell>
          <cell r="D1213">
            <v>10815387</v>
          </cell>
          <cell r="I1213">
            <v>0</v>
          </cell>
        </row>
        <row r="1214">
          <cell r="A1214" t="str">
            <v>T2</v>
          </cell>
          <cell r="B1214">
            <v>1217</v>
          </cell>
          <cell r="C1214" t="str">
            <v>3.18</v>
          </cell>
          <cell r="D1214">
            <v>10815389</v>
          </cell>
          <cell r="E1214" t="str">
            <v>교명판및설명판</v>
          </cell>
          <cell r="I1214">
            <v>0</v>
          </cell>
        </row>
        <row r="1215">
          <cell r="A1215" t="str">
            <v>D00582</v>
          </cell>
          <cell r="B1215">
            <v>4</v>
          </cell>
          <cell r="C1215" t="str">
            <v>a</v>
          </cell>
          <cell r="D1215">
            <v>10815390</v>
          </cell>
          <cell r="E1215" t="str">
            <v>교 명 주</v>
          </cell>
          <cell r="F1215" t="str">
            <v>(중형, 화강석)</v>
          </cell>
          <cell r="G1215" t="str">
            <v>기</v>
          </cell>
          <cell r="I1215">
            <v>0</v>
          </cell>
        </row>
        <row r="1216">
          <cell r="A1216" t="str">
            <v>D00583</v>
          </cell>
          <cell r="B1216">
            <v>2</v>
          </cell>
          <cell r="C1216" t="str">
            <v>b</v>
          </cell>
          <cell r="D1216">
            <v>10815391</v>
          </cell>
          <cell r="E1216" t="str">
            <v>교 명 판(황동주물)</v>
          </cell>
          <cell r="F1216" t="str">
            <v>(450x200x10)</v>
          </cell>
          <cell r="G1216" t="str">
            <v>EA</v>
          </cell>
          <cell r="I1216">
            <v>0</v>
          </cell>
        </row>
        <row r="1217">
          <cell r="A1217" t="str">
            <v>D00584</v>
          </cell>
          <cell r="B1217">
            <v>2</v>
          </cell>
          <cell r="C1217" t="str">
            <v>c</v>
          </cell>
          <cell r="D1217">
            <v>10815455</v>
          </cell>
          <cell r="E1217" t="str">
            <v>설 명 판(황동주물)</v>
          </cell>
          <cell r="F1217" t="str">
            <v>(500x300x10)</v>
          </cell>
          <cell r="G1217" t="str">
            <v>EA</v>
          </cell>
          <cell r="I1217">
            <v>0</v>
          </cell>
        </row>
        <row r="1218">
          <cell r="A1218" t="str">
            <v>E2</v>
          </cell>
          <cell r="B1218">
            <v>0</v>
          </cell>
          <cell r="C1218" t="str">
            <v>계</v>
          </cell>
          <cell r="D1218">
            <v>10815487</v>
          </cell>
          <cell r="I1218">
            <v>0</v>
          </cell>
        </row>
        <row r="1219">
          <cell r="A1219" t="str">
            <v>D00594</v>
          </cell>
          <cell r="B1219">
            <v>2</v>
          </cell>
          <cell r="C1219" t="str">
            <v>3.19</v>
          </cell>
          <cell r="D1219">
            <v>10815503</v>
          </cell>
          <cell r="E1219" t="str">
            <v>측량기준점 설치</v>
          </cell>
          <cell r="F1219" t="str">
            <v>(황동주물)</v>
          </cell>
          <cell r="G1219" t="str">
            <v>EA</v>
          </cell>
          <cell r="I1219">
            <v>0</v>
          </cell>
        </row>
        <row r="1220">
          <cell r="A1220" t="str">
            <v>D00791</v>
          </cell>
          <cell r="B1220">
            <v>20</v>
          </cell>
          <cell r="C1220" t="str">
            <v>3.20</v>
          </cell>
          <cell r="D1220">
            <v>10815517</v>
          </cell>
          <cell r="E1220" t="str">
            <v>교좌장치표지판</v>
          </cell>
          <cell r="G1220" t="str">
            <v>EA</v>
          </cell>
          <cell r="I1220">
            <v>0</v>
          </cell>
        </row>
        <row r="1221">
          <cell r="A1221" t="str">
            <v>D00654</v>
          </cell>
          <cell r="B1221">
            <v>90</v>
          </cell>
          <cell r="C1221" t="str">
            <v>3.21</v>
          </cell>
          <cell r="D1221">
            <v>10815615</v>
          </cell>
          <cell r="E1221" t="str">
            <v>종방향점검로</v>
          </cell>
          <cell r="G1221" t="str">
            <v>EA</v>
          </cell>
          <cell r="I1221">
            <v>0</v>
          </cell>
        </row>
        <row r="1222">
          <cell r="A1222" t="str">
            <v>T2</v>
          </cell>
          <cell r="B1222">
            <v>1225</v>
          </cell>
          <cell r="C1222" t="str">
            <v>3.22</v>
          </cell>
          <cell r="D1222">
            <v>10815770</v>
          </cell>
          <cell r="E1222" t="str">
            <v>교각점검시설</v>
          </cell>
          <cell r="I1222">
            <v>0</v>
          </cell>
        </row>
        <row r="1223">
          <cell r="A1223" t="str">
            <v>D00793</v>
          </cell>
          <cell r="B1223">
            <v>2</v>
          </cell>
          <cell r="C1223" t="str">
            <v>a</v>
          </cell>
          <cell r="D1223">
            <v>10815840</v>
          </cell>
          <cell r="E1223" t="str">
            <v>교각점검시설</v>
          </cell>
          <cell r="F1223" t="str">
            <v>(TYPE-1)</v>
          </cell>
          <cell r="G1223" t="str">
            <v>EA</v>
          </cell>
          <cell r="I1223">
            <v>0</v>
          </cell>
        </row>
        <row r="1224">
          <cell r="A1224" t="str">
            <v>D00789</v>
          </cell>
          <cell r="B1224">
            <v>2</v>
          </cell>
          <cell r="C1224" t="str">
            <v>b</v>
          </cell>
          <cell r="D1224">
            <v>10815875</v>
          </cell>
          <cell r="E1224" t="str">
            <v>교각점검시설</v>
          </cell>
          <cell r="F1224" t="str">
            <v>(TYPE-2)</v>
          </cell>
          <cell r="G1224" t="str">
            <v>EA</v>
          </cell>
          <cell r="I1224">
            <v>0</v>
          </cell>
        </row>
        <row r="1225">
          <cell r="A1225" t="str">
            <v>D01305</v>
          </cell>
          <cell r="B1225">
            <v>2</v>
          </cell>
          <cell r="C1225" t="str">
            <v>c</v>
          </cell>
          <cell r="D1225">
            <v>10815884</v>
          </cell>
          <cell r="E1225" t="str">
            <v>점검용계단</v>
          </cell>
          <cell r="G1225" t="str">
            <v>EA</v>
          </cell>
          <cell r="I1225">
            <v>0</v>
          </cell>
        </row>
        <row r="1226">
          <cell r="A1226" t="str">
            <v>E2</v>
          </cell>
          <cell r="B1226">
            <v>0</v>
          </cell>
          <cell r="C1226" t="str">
            <v>계</v>
          </cell>
          <cell r="D1226">
            <v>10815892</v>
          </cell>
          <cell r="I1226">
            <v>0</v>
          </cell>
        </row>
        <row r="1227">
          <cell r="A1227" t="str">
            <v>T2</v>
          </cell>
          <cell r="B1227">
            <v>1229</v>
          </cell>
          <cell r="C1227" t="str">
            <v>3.23</v>
          </cell>
          <cell r="D1227">
            <v>10815909</v>
          </cell>
          <cell r="E1227" t="str">
            <v>충  진  제</v>
          </cell>
          <cell r="I1227">
            <v>0</v>
          </cell>
        </row>
        <row r="1228">
          <cell r="A1228" t="str">
            <v>D01224</v>
          </cell>
          <cell r="B1228">
            <v>89</v>
          </cell>
          <cell r="C1228" t="str">
            <v>a</v>
          </cell>
          <cell r="D1228">
            <v>10815972</v>
          </cell>
          <cell r="E1228" t="str">
            <v>폴리우레탄실란트채움</v>
          </cell>
          <cell r="F1228" t="str">
            <v>(25x10)</v>
          </cell>
          <cell r="G1228" t="str">
            <v>M</v>
          </cell>
          <cell r="I1228">
            <v>0</v>
          </cell>
        </row>
        <row r="1229">
          <cell r="A1229" t="str">
            <v>D00846</v>
          </cell>
          <cell r="B1229">
            <v>166</v>
          </cell>
          <cell r="C1229" t="str">
            <v>b</v>
          </cell>
          <cell r="D1229">
            <v>10816035</v>
          </cell>
          <cell r="E1229" t="str">
            <v>폴리우레탄실란트채움</v>
          </cell>
          <cell r="F1229" t="str">
            <v>(25x20)</v>
          </cell>
          <cell r="G1229" t="str">
            <v>M</v>
          </cell>
          <cell r="I1229">
            <v>0</v>
          </cell>
        </row>
        <row r="1230">
          <cell r="A1230" t="str">
            <v>E2</v>
          </cell>
          <cell r="B1230">
            <v>0</v>
          </cell>
          <cell r="C1230" t="str">
            <v>계</v>
          </cell>
          <cell r="D1230">
            <v>10816085</v>
          </cell>
          <cell r="I1230">
            <v>0</v>
          </cell>
        </row>
        <row r="1231">
          <cell r="A1231" t="str">
            <v>D01308</v>
          </cell>
          <cell r="B1231">
            <v>1319</v>
          </cell>
          <cell r="C1231" t="str">
            <v>3.24</v>
          </cell>
          <cell r="D1231">
            <v>10816135</v>
          </cell>
          <cell r="E1231" t="str">
            <v>강섬유보강재</v>
          </cell>
          <cell r="F1231" t="str">
            <v>(900 g/㎥)</v>
          </cell>
          <cell r="G1231" t="str">
            <v>㎥</v>
          </cell>
          <cell r="I1231">
            <v>0</v>
          </cell>
        </row>
        <row r="1232">
          <cell r="A1232" t="str">
            <v>T2</v>
          </cell>
          <cell r="B1232">
            <v>1237</v>
          </cell>
          <cell r="C1232" t="str">
            <v>3.25</v>
          </cell>
          <cell r="D1232">
            <v>10816419</v>
          </cell>
          <cell r="E1232" t="str">
            <v>가 도 공</v>
          </cell>
          <cell r="I1232">
            <v>0</v>
          </cell>
        </row>
        <row r="1233">
          <cell r="A1233" t="str">
            <v>D00037</v>
          </cell>
          <cell r="B1233">
            <v>6276</v>
          </cell>
          <cell r="C1233" t="str">
            <v>a</v>
          </cell>
          <cell r="D1233">
            <v>10816420</v>
          </cell>
          <cell r="E1233" t="str">
            <v>가도성토및철거</v>
          </cell>
          <cell r="G1233" t="str">
            <v>㎥</v>
          </cell>
          <cell r="I1233">
            <v>0</v>
          </cell>
        </row>
        <row r="1234">
          <cell r="A1234" t="str">
            <v>D03742</v>
          </cell>
          <cell r="B1234">
            <v>570</v>
          </cell>
          <cell r="C1234" t="str">
            <v>b</v>
          </cell>
          <cell r="D1234">
            <v>10816485</v>
          </cell>
          <cell r="E1234" t="str">
            <v>보조기층생산</v>
          </cell>
          <cell r="F1234" t="str">
            <v>(현장암유용)</v>
          </cell>
          <cell r="G1234" t="str">
            <v>㎥</v>
          </cell>
          <cell r="I1234">
            <v>0</v>
          </cell>
        </row>
        <row r="1235">
          <cell r="A1235" t="str">
            <v>D00798</v>
          </cell>
          <cell r="B1235">
            <v>444</v>
          </cell>
          <cell r="C1235" t="str">
            <v>c</v>
          </cell>
          <cell r="D1235">
            <v>10816517</v>
          </cell>
          <cell r="E1235" t="str">
            <v>보조기층</v>
          </cell>
          <cell r="F1235" t="str">
            <v>(포설및다짐 T=20 Cm)</v>
          </cell>
          <cell r="G1235" t="str">
            <v>㎥</v>
          </cell>
          <cell r="I1235">
            <v>0</v>
          </cell>
        </row>
        <row r="1236">
          <cell r="A1236" t="str">
            <v>D00704</v>
          </cell>
          <cell r="B1236">
            <v>1956</v>
          </cell>
          <cell r="C1236" t="str">
            <v>d</v>
          </cell>
          <cell r="D1236">
            <v>10816537</v>
          </cell>
          <cell r="E1236" t="str">
            <v>마대쌓기및헐기</v>
          </cell>
          <cell r="G1236" t="str">
            <v>㎡</v>
          </cell>
          <cell r="I1236">
            <v>0</v>
          </cell>
        </row>
        <row r="1237">
          <cell r="A1237" t="str">
            <v>D00976</v>
          </cell>
          <cell r="B1237">
            <v>210</v>
          </cell>
          <cell r="C1237" t="str">
            <v>e</v>
          </cell>
          <cell r="D1237">
            <v>10816539</v>
          </cell>
          <cell r="E1237" t="str">
            <v>흄관부설</v>
          </cell>
          <cell r="F1237" t="str">
            <v>(D=1200 m/m)</v>
          </cell>
          <cell r="G1237" t="str">
            <v>본</v>
          </cell>
          <cell r="I1237">
            <v>0</v>
          </cell>
        </row>
        <row r="1238">
          <cell r="A1238" t="str">
            <v>E2</v>
          </cell>
          <cell r="B1238">
            <v>0</v>
          </cell>
          <cell r="C1238" t="str">
            <v>계</v>
          </cell>
          <cell r="D1238">
            <v>10816541</v>
          </cell>
          <cell r="I1238">
            <v>0</v>
          </cell>
        </row>
        <row r="1239">
          <cell r="A1239" t="str">
            <v>D01064</v>
          </cell>
          <cell r="B1239">
            <v>150</v>
          </cell>
          <cell r="C1239" t="str">
            <v>3.26</v>
          </cell>
          <cell r="D1239">
            <v>10816545</v>
          </cell>
          <cell r="E1239" t="str">
            <v>중앙분리대</v>
          </cell>
          <cell r="G1239" t="str">
            <v>M</v>
          </cell>
          <cell r="I1239">
            <v>0</v>
          </cell>
        </row>
        <row r="1240">
          <cell r="A1240" t="str">
            <v>D03860</v>
          </cell>
          <cell r="B1240">
            <v>316</v>
          </cell>
          <cell r="C1240" t="str">
            <v>3.27</v>
          </cell>
          <cell r="D1240">
            <v>10816547</v>
          </cell>
          <cell r="E1240" t="str">
            <v>방 호 벽</v>
          </cell>
          <cell r="F1240" t="str">
            <v>(일반용)</v>
          </cell>
          <cell r="G1240" t="str">
            <v>M</v>
          </cell>
          <cell r="I1240">
            <v>0</v>
          </cell>
        </row>
        <row r="1241">
          <cell r="A1241" t="str">
            <v>D03817</v>
          </cell>
          <cell r="B1241">
            <v>62</v>
          </cell>
          <cell r="C1241" t="str">
            <v>3.28</v>
          </cell>
          <cell r="D1241">
            <v>10817140</v>
          </cell>
          <cell r="E1241" t="str">
            <v>ELASTIC FILLER</v>
          </cell>
          <cell r="F1241" t="str">
            <v>(T=20 m/m)</v>
          </cell>
          <cell r="G1241" t="str">
            <v>㎡</v>
          </cell>
          <cell r="I1241">
            <v>0</v>
          </cell>
        </row>
        <row r="1242">
          <cell r="A1242" t="str">
            <v>D00817</v>
          </cell>
          <cell r="B1242">
            <v>0.127</v>
          </cell>
          <cell r="C1242" t="str">
            <v>3.29</v>
          </cell>
          <cell r="D1242">
            <v>10817436</v>
          </cell>
          <cell r="E1242" t="str">
            <v>아스팔트 채움</v>
          </cell>
          <cell r="F1242" t="str">
            <v>(브론아스팔트)</v>
          </cell>
          <cell r="G1242" t="str">
            <v>㎥</v>
          </cell>
          <cell r="I1242">
            <v>0</v>
          </cell>
        </row>
        <row r="1243">
          <cell r="A1243" t="str">
            <v>D01191</v>
          </cell>
          <cell r="B1243">
            <v>3</v>
          </cell>
          <cell r="C1243" t="str">
            <v>3.30</v>
          </cell>
          <cell r="D1243">
            <v>10817658</v>
          </cell>
          <cell r="E1243" t="str">
            <v>PVC PIPE 설치</v>
          </cell>
          <cell r="F1243" t="str">
            <v>(Φ65 m/m)</v>
          </cell>
          <cell r="G1243" t="str">
            <v>M</v>
          </cell>
          <cell r="I1243">
            <v>0</v>
          </cell>
        </row>
        <row r="1244">
          <cell r="A1244" t="str">
            <v>D03859</v>
          </cell>
          <cell r="B1244">
            <v>1</v>
          </cell>
          <cell r="C1244" t="str">
            <v>3.31</v>
          </cell>
          <cell r="D1244">
            <v>10817714</v>
          </cell>
          <cell r="E1244" t="str">
            <v>천공장비조립및해체</v>
          </cell>
          <cell r="G1244" t="str">
            <v>회</v>
          </cell>
          <cell r="I1244">
            <v>0</v>
          </cell>
        </row>
        <row r="1245">
          <cell r="A1245" t="str">
            <v>T2</v>
          </cell>
          <cell r="B1245">
            <v>1247</v>
          </cell>
          <cell r="C1245" t="str">
            <v>3.32</v>
          </cell>
          <cell r="D1245">
            <v>10817723</v>
          </cell>
          <cell r="E1245" t="str">
            <v>파일재하시험</v>
          </cell>
          <cell r="I1245">
            <v>0</v>
          </cell>
        </row>
        <row r="1246">
          <cell r="A1246" t="str">
            <v>D03869</v>
          </cell>
          <cell r="B1246">
            <v>1</v>
          </cell>
          <cell r="C1246" t="str">
            <v>a</v>
          </cell>
          <cell r="D1246">
            <v>10817728</v>
          </cell>
          <cell r="E1246" t="str">
            <v>파일재하시험</v>
          </cell>
          <cell r="F1246" t="str">
            <v>(정재하시험)</v>
          </cell>
          <cell r="G1246" t="str">
            <v>개소</v>
          </cell>
          <cell r="I1246">
            <v>0</v>
          </cell>
        </row>
        <row r="1247">
          <cell r="A1247" t="str">
            <v>D03870</v>
          </cell>
          <cell r="B1247">
            <v>5</v>
          </cell>
          <cell r="C1247" t="str">
            <v>b</v>
          </cell>
          <cell r="D1247">
            <v>10817730</v>
          </cell>
          <cell r="E1247" t="str">
            <v>파일재하시험</v>
          </cell>
          <cell r="F1247" t="str">
            <v>(동재하시험)</v>
          </cell>
          <cell r="G1247" t="str">
            <v>개소</v>
          </cell>
          <cell r="I1247">
            <v>0</v>
          </cell>
        </row>
        <row r="1248">
          <cell r="A1248" t="str">
            <v>E2</v>
          </cell>
          <cell r="B1248">
            <v>0</v>
          </cell>
          <cell r="C1248" t="str">
            <v>계</v>
          </cell>
          <cell r="D1248">
            <v>10817731</v>
          </cell>
          <cell r="I1248">
            <v>0</v>
          </cell>
        </row>
        <row r="1249">
          <cell r="A1249" t="str">
            <v>D03871</v>
          </cell>
          <cell r="B1249">
            <v>5</v>
          </cell>
          <cell r="C1249" t="str">
            <v>3.33</v>
          </cell>
          <cell r="D1249">
            <v>10817732</v>
          </cell>
          <cell r="E1249" t="str">
            <v>평판재하시험</v>
          </cell>
          <cell r="G1249" t="str">
            <v>개소</v>
          </cell>
          <cell r="I1249">
            <v>0</v>
          </cell>
        </row>
        <row r="1250">
          <cell r="A1250" t="str">
            <v>D03747</v>
          </cell>
          <cell r="B1250">
            <v>20</v>
          </cell>
          <cell r="C1250" t="str">
            <v>3.34</v>
          </cell>
          <cell r="D1250">
            <v>10817860</v>
          </cell>
          <cell r="E1250" t="str">
            <v>워터스톱</v>
          </cell>
          <cell r="F1250" t="str">
            <v>(20x25)</v>
          </cell>
          <cell r="G1250" t="str">
            <v>M</v>
          </cell>
          <cell r="I1250">
            <v>0</v>
          </cell>
        </row>
        <row r="1251">
          <cell r="A1251" t="str">
            <v>D03942</v>
          </cell>
          <cell r="B1251">
            <v>1</v>
          </cell>
          <cell r="C1251" t="str">
            <v>3.35</v>
          </cell>
          <cell r="D1251">
            <v>10817892</v>
          </cell>
          <cell r="E1251" t="str">
            <v>상수원보호장비</v>
          </cell>
          <cell r="F1251" t="str">
            <v>(TYPE-1)</v>
          </cell>
          <cell r="G1251" t="str">
            <v>식</v>
          </cell>
          <cell r="I1251">
            <v>0</v>
          </cell>
        </row>
        <row r="1252">
          <cell r="A1252" t="str">
            <v>D00847</v>
          </cell>
          <cell r="B1252">
            <v>300</v>
          </cell>
          <cell r="C1252" t="str">
            <v>3.36</v>
          </cell>
          <cell r="D1252">
            <v>10817924</v>
          </cell>
          <cell r="E1252" t="str">
            <v>가드휀스설치</v>
          </cell>
          <cell r="G1252" t="str">
            <v>M</v>
          </cell>
          <cell r="I1252">
            <v>0</v>
          </cell>
        </row>
        <row r="1253">
          <cell r="A1253" t="str">
            <v>E3</v>
          </cell>
          <cell r="B1253">
            <v>0</v>
          </cell>
          <cell r="C1253" t="str">
            <v>합계</v>
          </cell>
          <cell r="D1253">
            <v>10817988</v>
          </cell>
          <cell r="I1253">
            <v>0</v>
          </cell>
        </row>
        <row r="1254">
          <cell r="A1254" t="str">
            <v>T3</v>
          </cell>
          <cell r="B1254">
            <v>1328</v>
          </cell>
          <cell r="C1254" t="str">
            <v>3.J</v>
          </cell>
          <cell r="D1254">
            <v>12062306</v>
          </cell>
          <cell r="E1254" t="str">
            <v>구    룡    교</v>
          </cell>
          <cell r="I1254">
            <v>0</v>
          </cell>
        </row>
        <row r="1255">
          <cell r="A1255" t="str">
            <v>T2</v>
          </cell>
          <cell r="B1255">
            <v>1261</v>
          </cell>
          <cell r="C1255" t="str">
            <v>3.01</v>
          </cell>
          <cell r="D1255">
            <v>12062434</v>
          </cell>
          <cell r="E1255" t="str">
            <v>토          공</v>
          </cell>
          <cell r="I1255">
            <v>0</v>
          </cell>
        </row>
        <row r="1256">
          <cell r="A1256" t="str">
            <v>D00096</v>
          </cell>
          <cell r="B1256">
            <v>3932</v>
          </cell>
          <cell r="C1256" t="str">
            <v>a</v>
          </cell>
          <cell r="D1256">
            <v>12182198</v>
          </cell>
          <cell r="E1256" t="str">
            <v>구조물터파기</v>
          </cell>
          <cell r="F1256" t="str">
            <v>(육상토사 0∼2 M)</v>
          </cell>
          <cell r="G1256" t="str">
            <v>㎥</v>
          </cell>
          <cell r="I1256">
            <v>0</v>
          </cell>
        </row>
        <row r="1257">
          <cell r="A1257" t="str">
            <v>D00097</v>
          </cell>
          <cell r="B1257">
            <v>2636</v>
          </cell>
          <cell r="C1257" t="str">
            <v>b</v>
          </cell>
          <cell r="D1257">
            <v>12184444</v>
          </cell>
          <cell r="E1257" t="str">
            <v>구조물터파기</v>
          </cell>
          <cell r="F1257" t="str">
            <v>(육상토사 2∼4 M)</v>
          </cell>
          <cell r="G1257" t="str">
            <v>㎥</v>
          </cell>
          <cell r="I1257">
            <v>0</v>
          </cell>
        </row>
        <row r="1258">
          <cell r="A1258" t="str">
            <v>D00098</v>
          </cell>
          <cell r="B1258">
            <v>1273</v>
          </cell>
          <cell r="C1258" t="str">
            <v>c</v>
          </cell>
          <cell r="D1258">
            <v>12185567</v>
          </cell>
          <cell r="E1258" t="str">
            <v>구조물터파기</v>
          </cell>
          <cell r="F1258" t="str">
            <v>(육상토사 4∼6 M)</v>
          </cell>
          <cell r="G1258" t="str">
            <v>㎥</v>
          </cell>
          <cell r="I1258">
            <v>0</v>
          </cell>
        </row>
        <row r="1259">
          <cell r="A1259" t="str">
            <v>D00160</v>
          </cell>
          <cell r="B1259">
            <v>359</v>
          </cell>
          <cell r="C1259" t="str">
            <v>d</v>
          </cell>
          <cell r="D1259">
            <v>12186689</v>
          </cell>
          <cell r="E1259" t="str">
            <v>되메우기및다짐</v>
          </cell>
          <cell r="F1259" t="str">
            <v>(인력30%+백호우70%)</v>
          </cell>
          <cell r="G1259" t="str">
            <v>㎥</v>
          </cell>
          <cell r="I1259">
            <v>0</v>
          </cell>
        </row>
        <row r="1260">
          <cell r="A1260" t="str">
            <v>D00170</v>
          </cell>
          <cell r="B1260">
            <v>1371</v>
          </cell>
          <cell r="C1260" t="str">
            <v>e</v>
          </cell>
          <cell r="D1260">
            <v>12186839</v>
          </cell>
          <cell r="E1260" t="str">
            <v>뒷채움잡석</v>
          </cell>
          <cell r="F1260" t="str">
            <v>(현장암유용)</v>
          </cell>
          <cell r="G1260" t="str">
            <v>㎥</v>
          </cell>
          <cell r="I1260">
            <v>0</v>
          </cell>
        </row>
        <row r="1261">
          <cell r="A1261" t="str">
            <v>D00038</v>
          </cell>
          <cell r="B1261">
            <v>7644</v>
          </cell>
          <cell r="C1261" t="str">
            <v>f</v>
          </cell>
          <cell r="D1261">
            <v>12186914</v>
          </cell>
          <cell r="E1261" t="str">
            <v>토사치환</v>
          </cell>
          <cell r="F1261" t="str">
            <v>노상다짐</v>
          </cell>
          <cell r="G1261" t="str">
            <v>㎥</v>
          </cell>
          <cell r="I1261">
            <v>0</v>
          </cell>
        </row>
        <row r="1262">
          <cell r="A1262" t="str">
            <v>E2</v>
          </cell>
          <cell r="B1262">
            <v>0</v>
          </cell>
          <cell r="C1262" t="str">
            <v>계</v>
          </cell>
          <cell r="D1262">
            <v>12186988</v>
          </cell>
          <cell r="I1262">
            <v>0</v>
          </cell>
        </row>
        <row r="1263">
          <cell r="A1263" t="str">
            <v>T2</v>
          </cell>
          <cell r="B1263">
            <v>1272</v>
          </cell>
          <cell r="C1263" t="str">
            <v>3.02</v>
          </cell>
          <cell r="D1263">
            <v>12187116</v>
          </cell>
          <cell r="E1263" t="str">
            <v>강관파일</v>
          </cell>
          <cell r="I1263">
            <v>0</v>
          </cell>
        </row>
        <row r="1264">
          <cell r="A1264" t="str">
            <v>D00504</v>
          </cell>
          <cell r="B1264">
            <v>867</v>
          </cell>
          <cell r="C1264" t="str">
            <v>a</v>
          </cell>
          <cell r="D1264">
            <v>12187212</v>
          </cell>
          <cell r="E1264" t="str">
            <v>강관파일구입</v>
          </cell>
          <cell r="F1264" t="str">
            <v>(Φ508.0m/mx9t)</v>
          </cell>
          <cell r="G1264" t="str">
            <v>M</v>
          </cell>
          <cell r="I1264">
            <v>0</v>
          </cell>
        </row>
        <row r="1265">
          <cell r="A1265" t="str">
            <v>D00511</v>
          </cell>
          <cell r="B1265">
            <v>528</v>
          </cell>
          <cell r="C1265" t="str">
            <v>b</v>
          </cell>
          <cell r="D1265">
            <v>12187220</v>
          </cell>
          <cell r="E1265" t="str">
            <v>강관파일구입</v>
          </cell>
          <cell r="F1265" t="str">
            <v>(Φ406.4m/mx9t)</v>
          </cell>
          <cell r="G1265" t="str">
            <v>M</v>
          </cell>
          <cell r="I1265">
            <v>0</v>
          </cell>
        </row>
        <row r="1266">
          <cell r="A1266" t="str">
            <v>D03840</v>
          </cell>
          <cell r="B1266">
            <v>560</v>
          </cell>
          <cell r="C1266" t="str">
            <v>c</v>
          </cell>
          <cell r="D1266">
            <v>12187228</v>
          </cell>
          <cell r="E1266" t="str">
            <v>강관파일항타(직항)</v>
          </cell>
          <cell r="F1266" t="str">
            <v>Φ508(15 m 이하)천공</v>
          </cell>
          <cell r="G1266" t="str">
            <v>M</v>
          </cell>
          <cell r="I1266">
            <v>0</v>
          </cell>
        </row>
        <row r="1267">
          <cell r="A1267" t="str">
            <v>D00505</v>
          </cell>
          <cell r="B1267">
            <v>516</v>
          </cell>
          <cell r="C1267" t="str">
            <v>d</v>
          </cell>
          <cell r="D1267">
            <v>12187233</v>
          </cell>
          <cell r="E1267" t="str">
            <v>강관파일항타(직항)</v>
          </cell>
          <cell r="F1267" t="str">
            <v>Φ406.4(15 m 이하)</v>
          </cell>
          <cell r="G1267" t="str">
            <v>M</v>
          </cell>
          <cell r="I1267">
            <v>0</v>
          </cell>
        </row>
        <row r="1268">
          <cell r="A1268" t="str">
            <v>D01314</v>
          </cell>
          <cell r="B1268">
            <v>283</v>
          </cell>
          <cell r="C1268" t="str">
            <v>e</v>
          </cell>
          <cell r="D1268">
            <v>12187238</v>
          </cell>
          <cell r="E1268" t="str">
            <v>강관파일항타(사항)</v>
          </cell>
          <cell r="F1268" t="str">
            <v>Φ508(15 m 이하)</v>
          </cell>
          <cell r="G1268" t="str">
            <v>M</v>
          </cell>
          <cell r="I1268">
            <v>0</v>
          </cell>
        </row>
        <row r="1269">
          <cell r="A1269" t="str">
            <v>D03838</v>
          </cell>
          <cell r="B1269">
            <v>23</v>
          </cell>
          <cell r="C1269" t="str">
            <v>f</v>
          </cell>
          <cell r="D1269">
            <v>12187248</v>
          </cell>
          <cell r="E1269" t="str">
            <v>파일속모래채움</v>
          </cell>
          <cell r="G1269" t="str">
            <v>㎥</v>
          </cell>
          <cell r="I1269">
            <v>0</v>
          </cell>
        </row>
        <row r="1270">
          <cell r="A1270" t="str">
            <v>D00502</v>
          </cell>
          <cell r="B1270">
            <v>23</v>
          </cell>
          <cell r="C1270" t="str">
            <v>g</v>
          </cell>
          <cell r="D1270">
            <v>12187252</v>
          </cell>
          <cell r="E1270" t="str">
            <v>속채움 콘크리트</v>
          </cell>
          <cell r="G1270" t="str">
            <v>㎥</v>
          </cell>
          <cell r="I1270">
            <v>0</v>
          </cell>
        </row>
        <row r="1271">
          <cell r="A1271" t="str">
            <v>D00517</v>
          </cell>
          <cell r="B1271">
            <v>96</v>
          </cell>
          <cell r="C1271" t="str">
            <v>h</v>
          </cell>
          <cell r="D1271">
            <v>12187260</v>
          </cell>
          <cell r="E1271" t="str">
            <v>두부및선단보강</v>
          </cell>
          <cell r="F1271" t="str">
            <v>(Φ508.8 m/m)</v>
          </cell>
          <cell r="G1271" t="str">
            <v>EA</v>
          </cell>
          <cell r="I1271">
            <v>0</v>
          </cell>
        </row>
        <row r="1272">
          <cell r="A1272" t="str">
            <v>D00509</v>
          </cell>
          <cell r="B1272">
            <v>48</v>
          </cell>
          <cell r="C1272" t="str">
            <v>i</v>
          </cell>
          <cell r="D1272">
            <v>12187330</v>
          </cell>
          <cell r="E1272" t="str">
            <v>두부및선단보강</v>
          </cell>
          <cell r="F1272" t="str">
            <v>(Φ406.4 m/m)</v>
          </cell>
          <cell r="G1272" t="str">
            <v>EA</v>
          </cell>
          <cell r="I1272">
            <v>0</v>
          </cell>
        </row>
        <row r="1273">
          <cell r="A1273" t="str">
            <v>E2</v>
          </cell>
          <cell r="B1273">
            <v>0</v>
          </cell>
          <cell r="C1273" t="str">
            <v>계</v>
          </cell>
          <cell r="D1273">
            <v>12187400</v>
          </cell>
          <cell r="I1273">
            <v>0</v>
          </cell>
        </row>
        <row r="1274">
          <cell r="A1274" t="str">
            <v>T2</v>
          </cell>
          <cell r="B1274">
            <v>1278</v>
          </cell>
          <cell r="C1274" t="str">
            <v>3.03</v>
          </cell>
          <cell r="D1274">
            <v>12217287</v>
          </cell>
          <cell r="E1274" t="str">
            <v>거 푸 집</v>
          </cell>
          <cell r="I1274">
            <v>0</v>
          </cell>
        </row>
        <row r="1275">
          <cell r="A1275" t="str">
            <v>D00276</v>
          </cell>
          <cell r="B1275">
            <v>805</v>
          </cell>
          <cell r="C1275" t="str">
            <v>a</v>
          </cell>
          <cell r="D1275">
            <v>12217343</v>
          </cell>
          <cell r="E1275" t="str">
            <v>합판거푸집</v>
          </cell>
          <cell r="F1275" t="str">
            <v>(3 회)</v>
          </cell>
          <cell r="G1275" t="str">
            <v>㎡</v>
          </cell>
          <cell r="I1275">
            <v>0</v>
          </cell>
        </row>
        <row r="1276">
          <cell r="A1276" t="str">
            <v>D00280</v>
          </cell>
          <cell r="B1276">
            <v>215</v>
          </cell>
          <cell r="C1276" t="str">
            <v>b</v>
          </cell>
          <cell r="D1276">
            <v>12217399</v>
          </cell>
          <cell r="E1276" t="str">
            <v>합판거푸집</v>
          </cell>
          <cell r="F1276" t="str">
            <v>(4 회)</v>
          </cell>
          <cell r="G1276" t="str">
            <v>㎡</v>
          </cell>
          <cell r="I1276">
            <v>0</v>
          </cell>
        </row>
        <row r="1277">
          <cell r="A1277" t="str">
            <v>D00282</v>
          </cell>
          <cell r="B1277">
            <v>16</v>
          </cell>
          <cell r="C1277" t="str">
            <v>c</v>
          </cell>
          <cell r="D1277">
            <v>12217414</v>
          </cell>
          <cell r="E1277" t="str">
            <v>합판거푸집</v>
          </cell>
          <cell r="F1277" t="str">
            <v>(6 회)</v>
          </cell>
          <cell r="G1277" t="str">
            <v>㎡</v>
          </cell>
          <cell r="I1277">
            <v>0</v>
          </cell>
        </row>
        <row r="1278">
          <cell r="A1278" t="str">
            <v>D00265</v>
          </cell>
          <cell r="B1278">
            <v>541</v>
          </cell>
          <cell r="C1278" t="str">
            <v>d</v>
          </cell>
          <cell r="D1278">
            <v>12217558</v>
          </cell>
          <cell r="E1278" t="str">
            <v>문양거푸집(합판4회+</v>
          </cell>
          <cell r="F1278" t="str">
            <v>문양스치로폴(0∼7M)</v>
          </cell>
          <cell r="G1278" t="str">
            <v>㎡</v>
          </cell>
          <cell r="I1278">
            <v>0</v>
          </cell>
        </row>
        <row r="1279">
          <cell r="A1279" t="str">
            <v>E2</v>
          </cell>
          <cell r="B1279">
            <v>0</v>
          </cell>
          <cell r="C1279" t="str">
            <v>계</v>
          </cell>
          <cell r="D1279">
            <v>12217815</v>
          </cell>
          <cell r="I1279">
            <v>0</v>
          </cell>
        </row>
        <row r="1280">
          <cell r="A1280" t="str">
            <v>D00323</v>
          </cell>
          <cell r="B1280">
            <v>573</v>
          </cell>
          <cell r="C1280" t="str">
            <v>3.04</v>
          </cell>
          <cell r="D1280">
            <v>12217943</v>
          </cell>
          <cell r="E1280" t="str">
            <v>강관비계</v>
          </cell>
          <cell r="F1280" t="str">
            <v>(0∼30 M)</v>
          </cell>
          <cell r="G1280" t="str">
            <v>㎡</v>
          </cell>
          <cell r="I1280">
            <v>0</v>
          </cell>
        </row>
        <row r="1281">
          <cell r="A1281" t="str">
            <v>T2</v>
          </cell>
          <cell r="B1281">
            <v>1283</v>
          </cell>
          <cell r="C1281" t="str">
            <v>3.05</v>
          </cell>
          <cell r="D1281">
            <v>12217944</v>
          </cell>
          <cell r="E1281" t="str">
            <v>동 바 리</v>
          </cell>
          <cell r="I1281">
            <v>0</v>
          </cell>
        </row>
        <row r="1282">
          <cell r="A1282" t="str">
            <v>D00334</v>
          </cell>
          <cell r="B1282">
            <v>1697</v>
          </cell>
          <cell r="C1282" t="str">
            <v>a</v>
          </cell>
          <cell r="D1282">
            <v>12217945</v>
          </cell>
          <cell r="E1282" t="str">
            <v>강관동바리</v>
          </cell>
          <cell r="F1282" t="str">
            <v>(교량용)</v>
          </cell>
          <cell r="G1282" t="str">
            <v>공㎥</v>
          </cell>
          <cell r="I1282">
            <v>0</v>
          </cell>
        </row>
        <row r="1283">
          <cell r="A1283" t="str">
            <v>D01129</v>
          </cell>
          <cell r="B1283">
            <v>501</v>
          </cell>
          <cell r="C1283" t="str">
            <v>b</v>
          </cell>
          <cell r="D1283">
            <v>12218041</v>
          </cell>
          <cell r="E1283" t="str">
            <v>수평보강재(교량용)</v>
          </cell>
          <cell r="F1283" t="str">
            <v>(강관동바리)</v>
          </cell>
          <cell r="G1283" t="str">
            <v>㎡</v>
          </cell>
          <cell r="I1283">
            <v>0</v>
          </cell>
        </row>
        <row r="1284">
          <cell r="A1284" t="str">
            <v>E2</v>
          </cell>
          <cell r="B1284">
            <v>0</v>
          </cell>
          <cell r="C1284" t="str">
            <v>계</v>
          </cell>
          <cell r="D1284">
            <v>12218057</v>
          </cell>
          <cell r="I1284">
            <v>0</v>
          </cell>
        </row>
        <row r="1285">
          <cell r="A1285" t="str">
            <v>T2</v>
          </cell>
          <cell r="B1285">
            <v>1287</v>
          </cell>
          <cell r="C1285" t="str">
            <v>3.06</v>
          </cell>
          <cell r="D1285">
            <v>12218089</v>
          </cell>
          <cell r="E1285" t="str">
            <v>철근가공조립</v>
          </cell>
          <cell r="I1285">
            <v>0</v>
          </cell>
        </row>
        <row r="1286">
          <cell r="A1286" t="str">
            <v>D00271</v>
          </cell>
          <cell r="B1286">
            <v>40.68</v>
          </cell>
          <cell r="C1286" t="str">
            <v>a</v>
          </cell>
          <cell r="D1286">
            <v>12218113</v>
          </cell>
          <cell r="E1286" t="str">
            <v>철근가공조립</v>
          </cell>
          <cell r="F1286" t="str">
            <v>(보 통)</v>
          </cell>
          <cell r="G1286" t="str">
            <v>Ton</v>
          </cell>
          <cell r="I1286">
            <v>0</v>
          </cell>
        </row>
        <row r="1287">
          <cell r="A1287" t="str">
            <v>D00272</v>
          </cell>
          <cell r="B1287">
            <v>117.657</v>
          </cell>
          <cell r="C1287" t="str">
            <v>b</v>
          </cell>
          <cell r="D1287">
            <v>12218117</v>
          </cell>
          <cell r="E1287" t="str">
            <v>철근가공조립</v>
          </cell>
          <cell r="F1287" t="str">
            <v>(복 잡)</v>
          </cell>
          <cell r="G1287" t="str">
            <v>Ton</v>
          </cell>
          <cell r="I1287">
            <v>0</v>
          </cell>
        </row>
        <row r="1288">
          <cell r="A1288" t="str">
            <v>E2</v>
          </cell>
          <cell r="B1288">
            <v>0</v>
          </cell>
          <cell r="C1288" t="str">
            <v>계</v>
          </cell>
          <cell r="D1288">
            <v>12218119</v>
          </cell>
          <cell r="I1288">
            <v>0</v>
          </cell>
        </row>
        <row r="1289">
          <cell r="A1289" t="str">
            <v>T2</v>
          </cell>
          <cell r="B1289">
            <v>1291</v>
          </cell>
          <cell r="C1289" t="str">
            <v>3.07</v>
          </cell>
          <cell r="D1289">
            <v>12218120</v>
          </cell>
          <cell r="E1289" t="str">
            <v>콘크리트타설</v>
          </cell>
          <cell r="I1289">
            <v>0</v>
          </cell>
        </row>
        <row r="1290">
          <cell r="A1290" t="str">
            <v>D00237</v>
          </cell>
          <cell r="B1290">
            <v>791</v>
          </cell>
          <cell r="C1290" t="str">
            <v>a</v>
          </cell>
          <cell r="D1290">
            <v>12218121</v>
          </cell>
          <cell r="E1290" t="str">
            <v>콘크리트타설</v>
          </cell>
          <cell r="F1290" t="str">
            <v>(철근 펌프카)</v>
          </cell>
          <cell r="G1290" t="str">
            <v>㎥</v>
          </cell>
          <cell r="I1290">
            <v>0</v>
          </cell>
        </row>
        <row r="1291">
          <cell r="A1291" t="str">
            <v>D00231</v>
          </cell>
          <cell r="B1291">
            <v>54</v>
          </cell>
          <cell r="C1291" t="str">
            <v>b</v>
          </cell>
          <cell r="D1291">
            <v>12218153</v>
          </cell>
          <cell r="E1291" t="str">
            <v>콘크리트타설</v>
          </cell>
          <cell r="F1291" t="str">
            <v>(무근 VIB 제외)</v>
          </cell>
          <cell r="G1291" t="str">
            <v>㎥</v>
          </cell>
          <cell r="I1291">
            <v>0</v>
          </cell>
        </row>
        <row r="1292">
          <cell r="A1292" t="str">
            <v>E2</v>
          </cell>
          <cell r="B1292">
            <v>0</v>
          </cell>
          <cell r="C1292" t="str">
            <v>계</v>
          </cell>
          <cell r="D1292">
            <v>12218217</v>
          </cell>
          <cell r="I1292">
            <v>0</v>
          </cell>
        </row>
        <row r="1293">
          <cell r="A1293" t="str">
            <v>T2</v>
          </cell>
          <cell r="B1293">
            <v>1295</v>
          </cell>
          <cell r="C1293" t="str">
            <v>3.08</v>
          </cell>
          <cell r="D1293">
            <v>12218233</v>
          </cell>
          <cell r="E1293" t="str">
            <v>표면처리</v>
          </cell>
          <cell r="I1293">
            <v>0</v>
          </cell>
        </row>
        <row r="1294">
          <cell r="A1294" t="str">
            <v>D00537</v>
          </cell>
          <cell r="B1294">
            <v>280</v>
          </cell>
          <cell r="C1294" t="str">
            <v>a</v>
          </cell>
          <cell r="D1294">
            <v>12218249</v>
          </cell>
          <cell r="E1294" t="str">
            <v>슬래브양생</v>
          </cell>
          <cell r="F1294" t="str">
            <v>(양생제)</v>
          </cell>
          <cell r="G1294" t="str">
            <v>㎡</v>
          </cell>
          <cell r="I1294">
            <v>0</v>
          </cell>
        </row>
        <row r="1295">
          <cell r="A1295" t="str">
            <v>D00539</v>
          </cell>
          <cell r="B1295">
            <v>254</v>
          </cell>
          <cell r="C1295" t="str">
            <v>b</v>
          </cell>
          <cell r="D1295">
            <v>12218257</v>
          </cell>
          <cell r="E1295" t="str">
            <v>슬래브면고르기</v>
          </cell>
          <cell r="F1295" t="str">
            <v>(데크 피니샤)</v>
          </cell>
          <cell r="G1295" t="str">
            <v>㎡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12218261</v>
          </cell>
          <cell r="I1296">
            <v>0</v>
          </cell>
        </row>
        <row r="1297">
          <cell r="A1297" t="str">
            <v>D00535</v>
          </cell>
          <cell r="B1297">
            <v>254</v>
          </cell>
          <cell r="C1297" t="str">
            <v>3.09</v>
          </cell>
          <cell r="D1297">
            <v>12219479</v>
          </cell>
          <cell r="E1297" t="str">
            <v>교면방수</v>
          </cell>
          <cell r="F1297" t="str">
            <v>(도막식)</v>
          </cell>
          <cell r="G1297" t="str">
            <v>㎡</v>
          </cell>
          <cell r="I1297">
            <v>0</v>
          </cell>
        </row>
        <row r="1298">
          <cell r="A1298" t="str">
            <v>D03863</v>
          </cell>
          <cell r="B1298">
            <v>96</v>
          </cell>
          <cell r="C1298" t="str">
            <v>3.10</v>
          </cell>
          <cell r="D1298">
            <v>12219483</v>
          </cell>
          <cell r="E1298" t="str">
            <v>다웰바 설치</v>
          </cell>
          <cell r="F1298" t="str">
            <v>(구룡교)</v>
          </cell>
          <cell r="G1298" t="str">
            <v>EA</v>
          </cell>
          <cell r="I1298">
            <v>0</v>
          </cell>
        </row>
        <row r="1299">
          <cell r="A1299" t="str">
            <v>T2</v>
          </cell>
          <cell r="B1299">
            <v>1301</v>
          </cell>
          <cell r="C1299" t="str">
            <v>3.11</v>
          </cell>
          <cell r="D1299">
            <v>12219844</v>
          </cell>
          <cell r="E1299" t="str">
            <v>스치로폴설치</v>
          </cell>
          <cell r="I1299">
            <v>0</v>
          </cell>
        </row>
        <row r="1300">
          <cell r="A1300" t="str">
            <v>D00853</v>
          </cell>
          <cell r="B1300">
            <v>1</v>
          </cell>
          <cell r="C1300" t="str">
            <v>a</v>
          </cell>
          <cell r="D1300">
            <v>12219972</v>
          </cell>
          <cell r="E1300" t="str">
            <v>스치로폴설치</v>
          </cell>
          <cell r="F1300" t="str">
            <v>(T=10 m/m)</v>
          </cell>
          <cell r="G1300" t="str">
            <v>㎡</v>
          </cell>
          <cell r="I1300">
            <v>0</v>
          </cell>
        </row>
        <row r="1301">
          <cell r="A1301" t="str">
            <v>D00532</v>
          </cell>
          <cell r="B1301">
            <v>19</v>
          </cell>
          <cell r="C1301" t="str">
            <v>b</v>
          </cell>
          <cell r="D1301">
            <v>12219973</v>
          </cell>
          <cell r="E1301" t="str">
            <v>스치로폴설치</v>
          </cell>
          <cell r="F1301" t="str">
            <v>(T=20 m/m)</v>
          </cell>
          <cell r="G1301" t="str">
            <v>㎡</v>
          </cell>
          <cell r="I1301">
            <v>0</v>
          </cell>
        </row>
        <row r="1302">
          <cell r="A1302" t="str">
            <v>E2</v>
          </cell>
          <cell r="B1302">
            <v>0</v>
          </cell>
          <cell r="C1302" t="str">
            <v>계</v>
          </cell>
          <cell r="D1302">
            <v>12220038</v>
          </cell>
          <cell r="I1302">
            <v>0</v>
          </cell>
        </row>
        <row r="1303">
          <cell r="A1303" t="str">
            <v>T2</v>
          </cell>
          <cell r="B1303">
            <v>1305</v>
          </cell>
          <cell r="C1303" t="str">
            <v>3.12</v>
          </cell>
          <cell r="D1303">
            <v>12220262</v>
          </cell>
          <cell r="E1303" t="str">
            <v>스페이서설치</v>
          </cell>
          <cell r="I1303">
            <v>0</v>
          </cell>
        </row>
        <row r="1304">
          <cell r="A1304" t="str">
            <v>D00588</v>
          </cell>
          <cell r="B1304">
            <v>773</v>
          </cell>
          <cell r="C1304" t="str">
            <v>a</v>
          </cell>
          <cell r="D1304">
            <v>12220278</v>
          </cell>
          <cell r="E1304" t="str">
            <v>스페이서 설치</v>
          </cell>
          <cell r="F1304" t="str">
            <v>(슬라브및기초용)</v>
          </cell>
          <cell r="G1304" t="str">
            <v>㎡</v>
          </cell>
          <cell r="I1304">
            <v>0</v>
          </cell>
        </row>
        <row r="1305">
          <cell r="A1305" t="str">
            <v>D01070</v>
          </cell>
          <cell r="B1305">
            <v>465</v>
          </cell>
          <cell r="C1305" t="str">
            <v>b</v>
          </cell>
          <cell r="D1305">
            <v>12220286</v>
          </cell>
          <cell r="E1305" t="str">
            <v>스페이서 설치</v>
          </cell>
          <cell r="F1305" t="str">
            <v>(벽체용)</v>
          </cell>
          <cell r="G1305" t="str">
            <v>㎡</v>
          </cell>
          <cell r="I1305">
            <v>0</v>
          </cell>
        </row>
        <row r="1306">
          <cell r="A1306" t="str">
            <v>E2</v>
          </cell>
          <cell r="B1306">
            <v>0</v>
          </cell>
          <cell r="C1306" t="str">
            <v>계</v>
          </cell>
          <cell r="D1306">
            <v>12220290</v>
          </cell>
          <cell r="I1306">
            <v>0</v>
          </cell>
        </row>
        <row r="1307">
          <cell r="A1307" t="str">
            <v>T2</v>
          </cell>
          <cell r="B1307">
            <v>1310</v>
          </cell>
          <cell r="C1307" t="str">
            <v>3.13</v>
          </cell>
          <cell r="D1307">
            <v>12220292</v>
          </cell>
          <cell r="E1307" t="str">
            <v>교명판및설명판</v>
          </cell>
          <cell r="I1307">
            <v>0</v>
          </cell>
        </row>
        <row r="1308">
          <cell r="A1308" t="str">
            <v>D00581</v>
          </cell>
          <cell r="B1308">
            <v>4</v>
          </cell>
          <cell r="C1308" t="str">
            <v>a</v>
          </cell>
          <cell r="D1308">
            <v>12220293</v>
          </cell>
          <cell r="E1308" t="str">
            <v>교 명 주</v>
          </cell>
          <cell r="F1308" t="str">
            <v>(소형,화강석)</v>
          </cell>
          <cell r="G1308" t="str">
            <v>기</v>
          </cell>
          <cell r="I1308">
            <v>0</v>
          </cell>
        </row>
        <row r="1309">
          <cell r="A1309" t="str">
            <v>D00583</v>
          </cell>
          <cell r="B1309">
            <v>2</v>
          </cell>
          <cell r="C1309" t="str">
            <v>b</v>
          </cell>
          <cell r="D1309">
            <v>12220294</v>
          </cell>
          <cell r="E1309" t="str">
            <v>교 명 판(황동주물)</v>
          </cell>
          <cell r="F1309" t="str">
            <v>(450x200x10)</v>
          </cell>
          <cell r="G1309" t="str">
            <v>EA</v>
          </cell>
          <cell r="I1309">
            <v>0</v>
          </cell>
        </row>
        <row r="1310">
          <cell r="A1310" t="str">
            <v>D00584</v>
          </cell>
          <cell r="B1310">
            <v>2</v>
          </cell>
          <cell r="C1310" t="str">
            <v>c</v>
          </cell>
          <cell r="D1310">
            <v>12220358</v>
          </cell>
          <cell r="E1310" t="str">
            <v>설 명 판(황동주물)</v>
          </cell>
          <cell r="F1310" t="str">
            <v>(500x300x10)</v>
          </cell>
          <cell r="G1310" t="str">
            <v>EA</v>
          </cell>
          <cell r="I1310">
            <v>0</v>
          </cell>
        </row>
        <row r="1311">
          <cell r="A1311" t="str">
            <v>E2</v>
          </cell>
          <cell r="B1311">
            <v>0</v>
          </cell>
          <cell r="C1311" t="str">
            <v>계</v>
          </cell>
          <cell r="D1311">
            <v>12220390</v>
          </cell>
          <cell r="I1311">
            <v>0</v>
          </cell>
        </row>
        <row r="1312">
          <cell r="A1312" t="str">
            <v>D00594</v>
          </cell>
          <cell r="B1312">
            <v>1</v>
          </cell>
          <cell r="C1312" t="str">
            <v>3.14</v>
          </cell>
          <cell r="D1312">
            <v>12220406</v>
          </cell>
          <cell r="E1312" t="str">
            <v>측량기준점 설치</v>
          </cell>
          <cell r="F1312" t="str">
            <v>(황동주물)</v>
          </cell>
          <cell r="G1312" t="str">
            <v>EA</v>
          </cell>
          <cell r="I1312">
            <v>0</v>
          </cell>
        </row>
        <row r="1313">
          <cell r="A1313" t="str">
            <v>T2</v>
          </cell>
          <cell r="B1313">
            <v>1315</v>
          </cell>
          <cell r="C1313" t="str">
            <v>3.15</v>
          </cell>
          <cell r="D1313">
            <v>12220812</v>
          </cell>
          <cell r="E1313" t="str">
            <v>충  진  제</v>
          </cell>
          <cell r="I1313">
            <v>0</v>
          </cell>
        </row>
        <row r="1314">
          <cell r="A1314" t="str">
            <v>D01224</v>
          </cell>
          <cell r="B1314">
            <v>67</v>
          </cell>
          <cell r="C1314" t="str">
            <v>a</v>
          </cell>
          <cell r="D1314">
            <v>12220875</v>
          </cell>
          <cell r="E1314" t="str">
            <v>폴리우레탄실란트채움</v>
          </cell>
          <cell r="F1314" t="str">
            <v>(25x10)</v>
          </cell>
          <cell r="G1314" t="str">
            <v>M</v>
          </cell>
          <cell r="I1314">
            <v>0</v>
          </cell>
        </row>
        <row r="1315">
          <cell r="A1315" t="str">
            <v>D00846</v>
          </cell>
          <cell r="B1315">
            <v>10</v>
          </cell>
          <cell r="C1315" t="str">
            <v>b</v>
          </cell>
          <cell r="D1315">
            <v>12220938</v>
          </cell>
          <cell r="E1315" t="str">
            <v>폴리우레탄실란트채움</v>
          </cell>
          <cell r="F1315" t="str">
            <v>(25x20)</v>
          </cell>
          <cell r="G1315" t="str">
            <v>M</v>
          </cell>
          <cell r="I1315">
            <v>0</v>
          </cell>
        </row>
        <row r="1316">
          <cell r="A1316" t="str">
            <v>E2</v>
          </cell>
          <cell r="B1316">
            <v>0</v>
          </cell>
          <cell r="C1316" t="str">
            <v>계</v>
          </cell>
          <cell r="D1316">
            <v>12220988</v>
          </cell>
          <cell r="I1316">
            <v>0</v>
          </cell>
        </row>
        <row r="1317">
          <cell r="A1317" t="str">
            <v>D00911</v>
          </cell>
          <cell r="B1317">
            <v>32</v>
          </cell>
          <cell r="C1317" t="str">
            <v>3.16</v>
          </cell>
          <cell r="D1317">
            <v>12221450</v>
          </cell>
          <cell r="E1317" t="str">
            <v>방 호 벽</v>
          </cell>
          <cell r="F1317" t="str">
            <v>(육교용)</v>
          </cell>
          <cell r="G1317" t="str">
            <v>M</v>
          </cell>
          <cell r="I1317">
            <v>0</v>
          </cell>
        </row>
        <row r="1318">
          <cell r="A1318" t="str">
            <v>D01064</v>
          </cell>
          <cell r="B1318">
            <v>13</v>
          </cell>
          <cell r="C1318" t="str">
            <v>3.17</v>
          </cell>
          <cell r="D1318">
            <v>12221747</v>
          </cell>
          <cell r="E1318" t="str">
            <v>중앙분리대</v>
          </cell>
          <cell r="G1318" t="str">
            <v>M</v>
          </cell>
          <cell r="I1318">
            <v>0</v>
          </cell>
        </row>
        <row r="1319">
          <cell r="A1319" t="str">
            <v>D03817</v>
          </cell>
          <cell r="B1319">
            <v>45</v>
          </cell>
          <cell r="C1319" t="str">
            <v>3.18</v>
          </cell>
          <cell r="D1319">
            <v>12222043</v>
          </cell>
          <cell r="E1319" t="str">
            <v>ELASTIC FILLER</v>
          </cell>
          <cell r="F1319" t="str">
            <v>(T=20 m/m)</v>
          </cell>
          <cell r="G1319" t="str">
            <v>㎡</v>
          </cell>
          <cell r="I1319">
            <v>0</v>
          </cell>
        </row>
        <row r="1320">
          <cell r="A1320" t="str">
            <v>D00563</v>
          </cell>
          <cell r="B1320">
            <v>330</v>
          </cell>
          <cell r="C1320" t="str">
            <v>3.19</v>
          </cell>
          <cell r="D1320">
            <v>12222487</v>
          </cell>
          <cell r="E1320" t="str">
            <v>아스팔트 방수</v>
          </cell>
          <cell r="F1320" t="str">
            <v>(2 회)</v>
          </cell>
          <cell r="G1320" t="str">
            <v>㎡</v>
          </cell>
          <cell r="I1320">
            <v>0</v>
          </cell>
        </row>
        <row r="1321">
          <cell r="A1321" t="str">
            <v>D01191</v>
          </cell>
          <cell r="B1321">
            <v>6</v>
          </cell>
          <cell r="C1321" t="str">
            <v>3.20</v>
          </cell>
          <cell r="D1321">
            <v>12222561</v>
          </cell>
          <cell r="E1321" t="str">
            <v>PVC PIPE 설치</v>
          </cell>
          <cell r="F1321" t="str">
            <v>(Φ65 m/m)</v>
          </cell>
          <cell r="G1321" t="str">
            <v>M</v>
          </cell>
          <cell r="I1321">
            <v>0</v>
          </cell>
        </row>
        <row r="1322">
          <cell r="A1322" t="str">
            <v>D00587</v>
          </cell>
          <cell r="B1322">
            <v>29</v>
          </cell>
          <cell r="C1322" t="str">
            <v>3.21</v>
          </cell>
          <cell r="D1322">
            <v>12222617</v>
          </cell>
          <cell r="E1322" t="str">
            <v>신축이음</v>
          </cell>
          <cell r="F1322" t="str">
            <v>(지하차도)</v>
          </cell>
          <cell r="G1322" t="str">
            <v>M</v>
          </cell>
          <cell r="I1322">
            <v>0</v>
          </cell>
        </row>
        <row r="1323">
          <cell r="A1323" t="str">
            <v>D03842</v>
          </cell>
          <cell r="B1323">
            <v>20</v>
          </cell>
          <cell r="C1323" t="str">
            <v>3.22</v>
          </cell>
          <cell r="D1323">
            <v>12222626</v>
          </cell>
          <cell r="E1323" t="str">
            <v>지수판설치</v>
          </cell>
          <cell r="F1323" t="str">
            <v>(300x5 m/m)</v>
          </cell>
          <cell r="G1323" t="str">
            <v>M</v>
          </cell>
          <cell r="I1323">
            <v>0</v>
          </cell>
        </row>
        <row r="1324">
          <cell r="A1324" t="str">
            <v>D03747</v>
          </cell>
          <cell r="B1324">
            <v>67</v>
          </cell>
          <cell r="C1324" t="str">
            <v>3.23</v>
          </cell>
          <cell r="D1324">
            <v>12222629</v>
          </cell>
          <cell r="E1324" t="str">
            <v>워터스톱</v>
          </cell>
          <cell r="F1324" t="str">
            <v>(20x25)</v>
          </cell>
          <cell r="G1324" t="str">
            <v>M</v>
          </cell>
          <cell r="I1324">
            <v>0</v>
          </cell>
        </row>
        <row r="1325">
          <cell r="A1325" t="str">
            <v>T2</v>
          </cell>
          <cell r="B1325">
            <v>1327</v>
          </cell>
          <cell r="C1325" t="str">
            <v>3.24</v>
          </cell>
          <cell r="D1325">
            <v>12222631</v>
          </cell>
          <cell r="E1325" t="str">
            <v>파일재하시험</v>
          </cell>
          <cell r="I1325">
            <v>0</v>
          </cell>
        </row>
        <row r="1326">
          <cell r="A1326" t="str">
            <v>D03869</v>
          </cell>
          <cell r="B1326">
            <v>1</v>
          </cell>
          <cell r="C1326" t="str">
            <v>a</v>
          </cell>
          <cell r="D1326">
            <v>12222633</v>
          </cell>
          <cell r="E1326" t="str">
            <v>파일재하시험</v>
          </cell>
          <cell r="F1326" t="str">
            <v>(정재하시험)</v>
          </cell>
          <cell r="G1326" t="str">
            <v>개소</v>
          </cell>
          <cell r="I1326">
            <v>0</v>
          </cell>
        </row>
        <row r="1327">
          <cell r="A1327" t="str">
            <v>D03870</v>
          </cell>
          <cell r="B1327">
            <v>3</v>
          </cell>
          <cell r="C1327" t="str">
            <v>b</v>
          </cell>
          <cell r="D1327">
            <v>12222634</v>
          </cell>
          <cell r="E1327" t="str">
            <v>파일재하시험</v>
          </cell>
          <cell r="F1327" t="str">
            <v>(동재하시험)</v>
          </cell>
          <cell r="G1327" t="str">
            <v>개소</v>
          </cell>
          <cell r="I1327">
            <v>0</v>
          </cell>
        </row>
        <row r="1328">
          <cell r="A1328" t="str">
            <v>E2</v>
          </cell>
          <cell r="B1328">
            <v>0</v>
          </cell>
          <cell r="C1328" t="str">
            <v>계</v>
          </cell>
          <cell r="D1328">
            <v>12222635</v>
          </cell>
          <cell r="I1328">
            <v>0</v>
          </cell>
        </row>
        <row r="1329">
          <cell r="A1329" t="str">
            <v>E3</v>
          </cell>
          <cell r="B1329">
            <v>0</v>
          </cell>
          <cell r="C1329" t="str">
            <v>합계</v>
          </cell>
          <cell r="D1329">
            <v>12222763</v>
          </cell>
          <cell r="I1329">
            <v>0</v>
          </cell>
        </row>
        <row r="1330">
          <cell r="A1330" t="str">
            <v>T3</v>
          </cell>
          <cell r="B1330">
            <v>1450</v>
          </cell>
          <cell r="C1330" t="str">
            <v>3.K</v>
          </cell>
          <cell r="D1330">
            <v>12222891</v>
          </cell>
          <cell r="E1330" t="str">
            <v>장  성  천  교</v>
          </cell>
          <cell r="F1330" t="str">
            <v>P.S.C BEAM</v>
          </cell>
          <cell r="I1330">
            <v>0</v>
          </cell>
        </row>
        <row r="1331">
          <cell r="A1331" t="str">
            <v>T2</v>
          </cell>
          <cell r="B1331">
            <v>1341</v>
          </cell>
          <cell r="C1331" t="str">
            <v>3.01</v>
          </cell>
          <cell r="D1331">
            <v>12223019</v>
          </cell>
          <cell r="E1331" t="str">
            <v>토          공</v>
          </cell>
          <cell r="I1331">
            <v>0</v>
          </cell>
        </row>
        <row r="1332">
          <cell r="A1332" t="str">
            <v>D00096</v>
          </cell>
          <cell r="B1332">
            <v>370</v>
          </cell>
          <cell r="C1332" t="str">
            <v>a</v>
          </cell>
          <cell r="D1332">
            <v>12376316</v>
          </cell>
          <cell r="E1332" t="str">
            <v>구조물터파기</v>
          </cell>
          <cell r="F1332" t="str">
            <v>(육상토사 0∼2 M)</v>
          </cell>
          <cell r="G1332" t="str">
            <v>㎥</v>
          </cell>
          <cell r="I1332">
            <v>0</v>
          </cell>
        </row>
        <row r="1333">
          <cell r="A1333" t="str">
            <v>D00100</v>
          </cell>
          <cell r="B1333">
            <v>2148</v>
          </cell>
          <cell r="C1333" t="str">
            <v>b</v>
          </cell>
          <cell r="D1333">
            <v>12376652</v>
          </cell>
          <cell r="E1333" t="str">
            <v>구조물터파기</v>
          </cell>
          <cell r="F1333" t="str">
            <v>(수중토사 0∼2 M)</v>
          </cell>
          <cell r="G1333" t="str">
            <v>㎥</v>
          </cell>
          <cell r="I1333">
            <v>0</v>
          </cell>
        </row>
        <row r="1334">
          <cell r="A1334" t="str">
            <v>D00101</v>
          </cell>
          <cell r="B1334">
            <v>1369</v>
          </cell>
          <cell r="C1334" t="str">
            <v>c</v>
          </cell>
          <cell r="D1334">
            <v>12376820</v>
          </cell>
          <cell r="E1334" t="str">
            <v>구조물터파기</v>
          </cell>
          <cell r="F1334" t="str">
            <v>(수중토사 2∼4 M)</v>
          </cell>
          <cell r="G1334" t="str">
            <v>㎥</v>
          </cell>
          <cell r="I1334">
            <v>0</v>
          </cell>
        </row>
        <row r="1335">
          <cell r="A1335" t="str">
            <v>D00102</v>
          </cell>
          <cell r="B1335">
            <v>613</v>
          </cell>
          <cell r="C1335" t="str">
            <v>d</v>
          </cell>
          <cell r="D1335">
            <v>12376904</v>
          </cell>
          <cell r="E1335" t="str">
            <v>구조물터파기</v>
          </cell>
          <cell r="F1335" t="str">
            <v>(수중토사 4∼6 M)</v>
          </cell>
          <cell r="G1335" t="str">
            <v>㎥</v>
          </cell>
          <cell r="I1335">
            <v>0</v>
          </cell>
        </row>
        <row r="1336">
          <cell r="A1336" t="str">
            <v>D00160</v>
          </cell>
          <cell r="B1336">
            <v>2467</v>
          </cell>
          <cell r="C1336" t="str">
            <v>e</v>
          </cell>
          <cell r="D1336">
            <v>12376988</v>
          </cell>
          <cell r="E1336" t="str">
            <v>되메우기및다짐</v>
          </cell>
          <cell r="F1336" t="str">
            <v>(인력30%+백호우70%)</v>
          </cell>
          <cell r="G1336" t="str">
            <v>㎥</v>
          </cell>
          <cell r="I1336">
            <v>0</v>
          </cell>
        </row>
        <row r="1337">
          <cell r="A1337" t="str">
            <v>D00170</v>
          </cell>
          <cell r="B1337">
            <v>512</v>
          </cell>
          <cell r="C1337" t="str">
            <v>f</v>
          </cell>
          <cell r="D1337">
            <v>12377108</v>
          </cell>
          <cell r="E1337" t="str">
            <v>뒷채움잡석</v>
          </cell>
          <cell r="F1337" t="str">
            <v>(현장암유용)</v>
          </cell>
          <cell r="G1337" t="str">
            <v>㎥</v>
          </cell>
          <cell r="I1337">
            <v>0</v>
          </cell>
        </row>
        <row r="1338">
          <cell r="A1338" t="str">
            <v>D00534</v>
          </cell>
          <cell r="B1338">
            <v>200</v>
          </cell>
          <cell r="C1338" t="str">
            <v>g</v>
          </cell>
          <cell r="D1338">
            <v>12377168</v>
          </cell>
          <cell r="E1338" t="str">
            <v>물 푸 기</v>
          </cell>
          <cell r="G1338" t="str">
            <v>HR</v>
          </cell>
          <cell r="I1338">
            <v>0</v>
          </cell>
        </row>
        <row r="1339">
          <cell r="A1339" t="str">
            <v>D00150</v>
          </cell>
          <cell r="B1339">
            <v>1374</v>
          </cell>
          <cell r="C1339" t="str">
            <v>h</v>
          </cell>
          <cell r="D1339">
            <v>12377198</v>
          </cell>
          <cell r="E1339" t="str">
            <v>교대앞성토</v>
          </cell>
          <cell r="G1339" t="str">
            <v>㎥</v>
          </cell>
          <cell r="I1339">
            <v>0</v>
          </cell>
        </row>
        <row r="1340">
          <cell r="A1340" t="str">
            <v>D00591</v>
          </cell>
          <cell r="B1340">
            <v>1321</v>
          </cell>
          <cell r="C1340" t="str">
            <v>i</v>
          </cell>
          <cell r="D1340">
            <v>12377213</v>
          </cell>
          <cell r="E1340" t="str">
            <v>사석채움</v>
          </cell>
          <cell r="G1340" t="str">
            <v>㎥</v>
          </cell>
          <cell r="I1340">
            <v>0</v>
          </cell>
        </row>
        <row r="1341">
          <cell r="A1341" t="str">
            <v>D00704</v>
          </cell>
          <cell r="B1341">
            <v>1287</v>
          </cell>
          <cell r="C1341" t="str">
            <v>j</v>
          </cell>
          <cell r="D1341">
            <v>12377221</v>
          </cell>
          <cell r="E1341" t="str">
            <v>마대쌓기및헐기</v>
          </cell>
          <cell r="G1341" t="str">
            <v>㎡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12377228</v>
          </cell>
          <cell r="I1342">
            <v>0</v>
          </cell>
        </row>
        <row r="1343">
          <cell r="A1343" t="str">
            <v>T2</v>
          </cell>
          <cell r="B1343">
            <v>1352</v>
          </cell>
          <cell r="C1343" t="str">
            <v>3.02</v>
          </cell>
          <cell r="D1343">
            <v>12377356</v>
          </cell>
          <cell r="E1343" t="str">
            <v>강관파일공</v>
          </cell>
          <cell r="I1343">
            <v>0</v>
          </cell>
        </row>
        <row r="1344">
          <cell r="A1344" t="str">
            <v>D00504</v>
          </cell>
          <cell r="B1344">
            <v>2156</v>
          </cell>
          <cell r="C1344" t="str">
            <v>a</v>
          </cell>
          <cell r="D1344">
            <v>12377484</v>
          </cell>
          <cell r="E1344" t="str">
            <v>강관파일구입</v>
          </cell>
          <cell r="F1344" t="str">
            <v>(Φ508.0m/mx9t)</v>
          </cell>
          <cell r="G1344" t="str">
            <v>M</v>
          </cell>
          <cell r="I1344">
            <v>0</v>
          </cell>
        </row>
        <row r="1345">
          <cell r="A1345" t="str">
            <v>D00512</v>
          </cell>
          <cell r="B1345">
            <v>2094</v>
          </cell>
          <cell r="C1345" t="str">
            <v>b</v>
          </cell>
          <cell r="D1345">
            <v>12377513</v>
          </cell>
          <cell r="E1345" t="str">
            <v>강관파일항타(직항)</v>
          </cell>
          <cell r="F1345" t="str">
            <v>Φ508(15 m 이하)</v>
          </cell>
          <cell r="G1345" t="str">
            <v>M</v>
          </cell>
          <cell r="I1345">
            <v>0</v>
          </cell>
        </row>
        <row r="1346">
          <cell r="A1346" t="str">
            <v>D03821</v>
          </cell>
          <cell r="B1346">
            <v>215</v>
          </cell>
          <cell r="C1346" t="str">
            <v>c</v>
          </cell>
          <cell r="D1346">
            <v>12377516</v>
          </cell>
          <cell r="E1346" t="str">
            <v>토사천공</v>
          </cell>
          <cell r="G1346" t="str">
            <v>M</v>
          </cell>
          <cell r="I1346">
            <v>0</v>
          </cell>
        </row>
        <row r="1347">
          <cell r="A1347" t="str">
            <v>D03797</v>
          </cell>
          <cell r="B1347">
            <v>106</v>
          </cell>
          <cell r="C1347" t="str">
            <v>d</v>
          </cell>
          <cell r="D1347">
            <v>12377519</v>
          </cell>
          <cell r="E1347" t="str">
            <v>풍 화 암</v>
          </cell>
          <cell r="F1347" t="str">
            <v>(T-4)</v>
          </cell>
          <cell r="G1347" t="str">
            <v>M</v>
          </cell>
          <cell r="I1347">
            <v>0</v>
          </cell>
        </row>
        <row r="1348">
          <cell r="A1348" t="str">
            <v>D03838</v>
          </cell>
          <cell r="B1348">
            <v>26</v>
          </cell>
          <cell r="C1348" t="str">
            <v>e</v>
          </cell>
          <cell r="D1348">
            <v>12377522</v>
          </cell>
          <cell r="E1348" t="str">
            <v>파일속모래채움</v>
          </cell>
          <cell r="G1348" t="str">
            <v>㎥</v>
          </cell>
          <cell r="I1348">
            <v>0</v>
          </cell>
        </row>
        <row r="1349">
          <cell r="A1349" t="str">
            <v>D00502</v>
          </cell>
          <cell r="B1349">
            <v>26</v>
          </cell>
          <cell r="C1349" t="str">
            <v>f</v>
          </cell>
          <cell r="D1349">
            <v>12377523</v>
          </cell>
          <cell r="E1349" t="str">
            <v>속채움 콘크리트</v>
          </cell>
          <cell r="G1349" t="str">
            <v>㎥</v>
          </cell>
          <cell r="I1349">
            <v>0</v>
          </cell>
        </row>
        <row r="1350">
          <cell r="A1350" t="str">
            <v>D00516</v>
          </cell>
          <cell r="B1350">
            <v>248</v>
          </cell>
          <cell r="C1350" t="str">
            <v>g</v>
          </cell>
          <cell r="D1350">
            <v>12377524</v>
          </cell>
          <cell r="E1350" t="str">
            <v>두부및선단보강</v>
          </cell>
          <cell r="F1350" t="str">
            <v>(Φ508.0 m/m)천공</v>
          </cell>
          <cell r="G1350" t="str">
            <v>EA</v>
          </cell>
          <cell r="I1350">
            <v>0</v>
          </cell>
        </row>
        <row r="1351">
          <cell r="A1351" t="str">
            <v>D03829</v>
          </cell>
          <cell r="B1351">
            <v>77</v>
          </cell>
          <cell r="C1351" t="str">
            <v>h</v>
          </cell>
          <cell r="D1351">
            <v>12377533</v>
          </cell>
          <cell r="E1351" t="str">
            <v>주면고정액</v>
          </cell>
          <cell r="G1351" t="str">
            <v>㎥</v>
          </cell>
          <cell r="I1351">
            <v>0</v>
          </cell>
        </row>
        <row r="1352">
          <cell r="A1352" t="str">
            <v>D03830</v>
          </cell>
          <cell r="B1352">
            <v>16</v>
          </cell>
          <cell r="C1352" t="str">
            <v>i</v>
          </cell>
          <cell r="D1352">
            <v>12377537</v>
          </cell>
          <cell r="E1352" t="str">
            <v>선단고정액</v>
          </cell>
          <cell r="G1352" t="str">
            <v>㎥</v>
          </cell>
          <cell r="I1352">
            <v>0</v>
          </cell>
        </row>
        <row r="1353">
          <cell r="A1353" t="str">
            <v>E2</v>
          </cell>
          <cell r="B1353">
            <v>0</v>
          </cell>
          <cell r="C1353" t="str">
            <v>계</v>
          </cell>
          <cell r="D1353">
            <v>12377541</v>
          </cell>
          <cell r="I1353">
            <v>0</v>
          </cell>
        </row>
        <row r="1354">
          <cell r="A1354" t="str">
            <v>T2</v>
          </cell>
          <cell r="B1354">
            <v>1360</v>
          </cell>
          <cell r="C1354" t="str">
            <v>3.03</v>
          </cell>
          <cell r="D1354">
            <v>12378327</v>
          </cell>
          <cell r="E1354" t="str">
            <v>거 푸 집</v>
          </cell>
          <cell r="I1354">
            <v>0</v>
          </cell>
        </row>
        <row r="1355">
          <cell r="A1355" t="str">
            <v>D00276</v>
          </cell>
          <cell r="B1355">
            <v>2709</v>
          </cell>
          <cell r="C1355" t="str">
            <v>a</v>
          </cell>
          <cell r="D1355">
            <v>12378328</v>
          </cell>
          <cell r="E1355" t="str">
            <v>합판거푸집</v>
          </cell>
          <cell r="F1355" t="str">
            <v>(3 회)</v>
          </cell>
          <cell r="G1355" t="str">
            <v>㎡</v>
          </cell>
          <cell r="I1355">
            <v>0</v>
          </cell>
        </row>
        <row r="1356">
          <cell r="A1356" t="str">
            <v>D00280</v>
          </cell>
          <cell r="B1356">
            <v>402</v>
          </cell>
          <cell r="C1356" t="str">
            <v>b</v>
          </cell>
          <cell r="D1356">
            <v>12378392</v>
          </cell>
          <cell r="E1356" t="str">
            <v>합판거푸집</v>
          </cell>
          <cell r="F1356" t="str">
            <v>(4 회)</v>
          </cell>
          <cell r="G1356" t="str">
            <v>㎡</v>
          </cell>
          <cell r="I1356">
            <v>0</v>
          </cell>
        </row>
        <row r="1357">
          <cell r="A1357" t="str">
            <v>D00282</v>
          </cell>
          <cell r="B1357">
            <v>31</v>
          </cell>
          <cell r="C1357" t="str">
            <v>c</v>
          </cell>
          <cell r="D1357">
            <v>12378424</v>
          </cell>
          <cell r="E1357" t="str">
            <v>합판거푸집</v>
          </cell>
          <cell r="F1357" t="str">
            <v>(6 회)</v>
          </cell>
          <cell r="G1357" t="str">
            <v>㎡</v>
          </cell>
          <cell r="I1357">
            <v>0</v>
          </cell>
        </row>
        <row r="1358">
          <cell r="A1358" t="str">
            <v>D00265</v>
          </cell>
          <cell r="B1358">
            <v>298</v>
          </cell>
          <cell r="C1358" t="str">
            <v>d</v>
          </cell>
          <cell r="D1358">
            <v>12378432</v>
          </cell>
          <cell r="E1358" t="str">
            <v>문양거푸집(합판4회+</v>
          </cell>
          <cell r="F1358" t="str">
            <v>문양스치로폴(0∼7M)</v>
          </cell>
          <cell r="G1358" t="str">
            <v>㎡</v>
          </cell>
          <cell r="I1358">
            <v>0</v>
          </cell>
        </row>
        <row r="1359">
          <cell r="A1359" t="str">
            <v>D00306</v>
          </cell>
          <cell r="B1359">
            <v>284</v>
          </cell>
          <cell r="C1359" t="str">
            <v>e</v>
          </cell>
          <cell r="D1359">
            <v>12378438</v>
          </cell>
          <cell r="E1359" t="str">
            <v>원형거푸집</v>
          </cell>
          <cell r="F1359" t="str">
            <v>(3 회 0∼7 m)</v>
          </cell>
          <cell r="G1359" t="str">
            <v>㎡</v>
          </cell>
          <cell r="I1359">
            <v>0</v>
          </cell>
        </row>
        <row r="1360">
          <cell r="A1360" t="str">
            <v>D00307</v>
          </cell>
          <cell r="B1360">
            <v>25</v>
          </cell>
          <cell r="C1360" t="str">
            <v>f</v>
          </cell>
          <cell r="D1360">
            <v>12378439</v>
          </cell>
          <cell r="E1360" t="str">
            <v>원형거푸집</v>
          </cell>
          <cell r="F1360" t="str">
            <v>(3 회 7∼10 m)</v>
          </cell>
          <cell r="G1360" t="str">
            <v>㎡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12378440</v>
          </cell>
          <cell r="I1361">
            <v>0</v>
          </cell>
        </row>
        <row r="1362">
          <cell r="A1362" t="str">
            <v>D00323</v>
          </cell>
          <cell r="B1362">
            <v>1581</v>
          </cell>
          <cell r="C1362" t="str">
            <v>3.04</v>
          </cell>
          <cell r="D1362">
            <v>12378441</v>
          </cell>
          <cell r="E1362" t="str">
            <v>강관비계</v>
          </cell>
          <cell r="F1362" t="str">
            <v>(0∼30 M)</v>
          </cell>
          <cell r="G1362" t="str">
            <v>㎡</v>
          </cell>
          <cell r="I1362">
            <v>0</v>
          </cell>
        </row>
        <row r="1363">
          <cell r="A1363" t="str">
            <v>T2</v>
          </cell>
          <cell r="B1363">
            <v>1366</v>
          </cell>
          <cell r="C1363" t="str">
            <v>3.05</v>
          </cell>
          <cell r="D1363">
            <v>12378505</v>
          </cell>
          <cell r="E1363" t="str">
            <v>동 바 리</v>
          </cell>
          <cell r="I1363">
            <v>0</v>
          </cell>
        </row>
        <row r="1364">
          <cell r="A1364" t="str">
            <v>D00327</v>
          </cell>
          <cell r="B1364">
            <v>2266</v>
          </cell>
          <cell r="C1364" t="str">
            <v>a</v>
          </cell>
          <cell r="D1364">
            <v>12378537</v>
          </cell>
          <cell r="E1364" t="str">
            <v>동바리공</v>
          </cell>
          <cell r="F1364" t="str">
            <v>(목재 4 회)</v>
          </cell>
          <cell r="G1364" t="str">
            <v>공㎥</v>
          </cell>
          <cell r="I1364">
            <v>0</v>
          </cell>
        </row>
        <row r="1365">
          <cell r="A1365" t="str">
            <v>D00334</v>
          </cell>
          <cell r="B1365">
            <v>642</v>
          </cell>
          <cell r="C1365" t="str">
            <v>b</v>
          </cell>
          <cell r="D1365">
            <v>12378561</v>
          </cell>
          <cell r="E1365" t="str">
            <v>강관동바리</v>
          </cell>
          <cell r="F1365" t="str">
            <v>(교량용)</v>
          </cell>
          <cell r="G1365" t="str">
            <v>공㎥</v>
          </cell>
          <cell r="I1365">
            <v>0</v>
          </cell>
        </row>
        <row r="1366">
          <cell r="A1366" t="str">
            <v>D01129</v>
          </cell>
          <cell r="B1366">
            <v>82</v>
          </cell>
          <cell r="C1366" t="str">
            <v>c</v>
          </cell>
          <cell r="D1366">
            <v>12378565</v>
          </cell>
          <cell r="E1366" t="str">
            <v>수평보강재(교량용)</v>
          </cell>
          <cell r="F1366" t="str">
            <v>(강관동바리)</v>
          </cell>
          <cell r="G1366" t="str">
            <v>㎡</v>
          </cell>
          <cell r="I1366">
            <v>0</v>
          </cell>
        </row>
        <row r="1367">
          <cell r="A1367" t="str">
            <v>E2</v>
          </cell>
          <cell r="B1367">
            <v>0</v>
          </cell>
          <cell r="C1367" t="str">
            <v>계</v>
          </cell>
          <cell r="D1367">
            <v>12378567</v>
          </cell>
          <cell r="I1367">
            <v>0</v>
          </cell>
        </row>
        <row r="1368">
          <cell r="A1368" t="str">
            <v>T2</v>
          </cell>
          <cell r="B1368">
            <v>1370</v>
          </cell>
          <cell r="C1368" t="str">
            <v>3.06</v>
          </cell>
          <cell r="D1368">
            <v>12378689</v>
          </cell>
          <cell r="E1368" t="str">
            <v>철근가공조립</v>
          </cell>
          <cell r="I1368">
            <v>0</v>
          </cell>
        </row>
        <row r="1369">
          <cell r="A1369" t="str">
            <v>D00271</v>
          </cell>
          <cell r="B1369">
            <v>19.244</v>
          </cell>
          <cell r="C1369" t="str">
            <v>a</v>
          </cell>
          <cell r="D1369">
            <v>12378691</v>
          </cell>
          <cell r="E1369" t="str">
            <v>철근가공조립</v>
          </cell>
          <cell r="F1369" t="str">
            <v>(보 통)</v>
          </cell>
          <cell r="G1369" t="str">
            <v>Ton</v>
          </cell>
          <cell r="I1369">
            <v>0</v>
          </cell>
        </row>
        <row r="1370">
          <cell r="A1370" t="str">
            <v>D00272</v>
          </cell>
          <cell r="B1370">
            <v>346.63499999999999</v>
          </cell>
          <cell r="C1370" t="str">
            <v>b</v>
          </cell>
          <cell r="D1370">
            <v>12378693</v>
          </cell>
          <cell r="E1370" t="str">
            <v>철근가공조립</v>
          </cell>
          <cell r="F1370" t="str">
            <v>(복 잡)</v>
          </cell>
          <cell r="G1370" t="str">
            <v>Ton</v>
          </cell>
          <cell r="I1370">
            <v>0</v>
          </cell>
        </row>
        <row r="1371">
          <cell r="A1371" t="str">
            <v>E2</v>
          </cell>
          <cell r="B1371">
            <v>0</v>
          </cell>
          <cell r="C1371" t="str">
            <v>계</v>
          </cell>
          <cell r="D1371">
            <v>12378696</v>
          </cell>
          <cell r="I1371">
            <v>0</v>
          </cell>
        </row>
        <row r="1372">
          <cell r="A1372" t="str">
            <v>T2</v>
          </cell>
          <cell r="B1372">
            <v>1374</v>
          </cell>
          <cell r="C1372" t="str">
            <v>3.07</v>
          </cell>
          <cell r="D1372">
            <v>12378697</v>
          </cell>
          <cell r="E1372" t="str">
            <v>콘크리트타설</v>
          </cell>
          <cell r="I1372">
            <v>0</v>
          </cell>
        </row>
        <row r="1373">
          <cell r="A1373" t="str">
            <v>D00237</v>
          </cell>
          <cell r="B1373">
            <v>2114</v>
          </cell>
          <cell r="C1373" t="str">
            <v>a</v>
          </cell>
          <cell r="D1373">
            <v>12378761</v>
          </cell>
          <cell r="E1373" t="str">
            <v>콘크리트타설</v>
          </cell>
          <cell r="F1373" t="str">
            <v>(철근 펌프카)</v>
          </cell>
          <cell r="G1373" t="str">
            <v>㎥</v>
          </cell>
          <cell r="I1373">
            <v>0</v>
          </cell>
        </row>
        <row r="1374">
          <cell r="A1374" t="str">
            <v>D00231</v>
          </cell>
          <cell r="B1374">
            <v>73</v>
          </cell>
          <cell r="C1374" t="str">
            <v>b</v>
          </cell>
          <cell r="D1374">
            <v>12378793</v>
          </cell>
          <cell r="E1374" t="str">
            <v>콘크리트타설</v>
          </cell>
          <cell r="F1374" t="str">
            <v>(무근 VIB 제외)</v>
          </cell>
          <cell r="G1374" t="str">
            <v>㎥</v>
          </cell>
          <cell r="I1374">
            <v>0</v>
          </cell>
        </row>
        <row r="1375">
          <cell r="A1375" t="str">
            <v>E2</v>
          </cell>
          <cell r="B1375">
            <v>0</v>
          </cell>
          <cell r="C1375" t="str">
            <v>계</v>
          </cell>
          <cell r="D1375">
            <v>12378825</v>
          </cell>
          <cell r="I1375">
            <v>0</v>
          </cell>
        </row>
        <row r="1376">
          <cell r="A1376" t="str">
            <v>T2</v>
          </cell>
          <cell r="B1376">
            <v>1378</v>
          </cell>
          <cell r="C1376" t="str">
            <v>3.08</v>
          </cell>
          <cell r="D1376">
            <v>12378833</v>
          </cell>
          <cell r="E1376" t="str">
            <v>표 면 처 리</v>
          </cell>
          <cell r="I1376">
            <v>0</v>
          </cell>
        </row>
        <row r="1377">
          <cell r="A1377" t="str">
            <v>D00537</v>
          </cell>
          <cell r="B1377">
            <v>1894</v>
          </cell>
          <cell r="C1377" t="str">
            <v>a</v>
          </cell>
          <cell r="D1377">
            <v>12378837</v>
          </cell>
          <cell r="E1377" t="str">
            <v>슬래브양생</v>
          </cell>
          <cell r="F1377" t="str">
            <v>(양생제)</v>
          </cell>
          <cell r="G1377" t="str">
            <v>㎡</v>
          </cell>
          <cell r="I1377">
            <v>0</v>
          </cell>
        </row>
        <row r="1378">
          <cell r="A1378" t="str">
            <v>D00539</v>
          </cell>
          <cell r="B1378">
            <v>1714</v>
          </cell>
          <cell r="C1378" t="str">
            <v>b</v>
          </cell>
          <cell r="D1378">
            <v>12378839</v>
          </cell>
          <cell r="E1378" t="str">
            <v>슬래브면고르기</v>
          </cell>
          <cell r="F1378" t="str">
            <v>(데크 피니샤)</v>
          </cell>
          <cell r="G1378" t="str">
            <v>㎡</v>
          </cell>
          <cell r="I1378">
            <v>0</v>
          </cell>
        </row>
        <row r="1379">
          <cell r="A1379" t="str">
            <v>E2</v>
          </cell>
          <cell r="B1379">
            <v>0</v>
          </cell>
          <cell r="C1379" t="str">
            <v>계</v>
          </cell>
          <cell r="D1379">
            <v>12378840</v>
          </cell>
          <cell r="I1379">
            <v>0</v>
          </cell>
        </row>
        <row r="1380">
          <cell r="A1380" t="str">
            <v>T2</v>
          </cell>
          <cell r="B1380">
            <v>1384</v>
          </cell>
          <cell r="C1380" t="str">
            <v>3.09</v>
          </cell>
          <cell r="D1380">
            <v>12378968</v>
          </cell>
          <cell r="E1380" t="str">
            <v>교좌장치</v>
          </cell>
          <cell r="I1380">
            <v>0</v>
          </cell>
        </row>
        <row r="1381">
          <cell r="A1381" t="str">
            <v>D00545</v>
          </cell>
          <cell r="B1381">
            <v>2</v>
          </cell>
          <cell r="C1381" t="str">
            <v>a</v>
          </cell>
          <cell r="D1381">
            <v>12379064</v>
          </cell>
          <cell r="E1381" t="str">
            <v>교좌장치</v>
          </cell>
          <cell r="F1381" t="str">
            <v>(고정단 135 Ton)</v>
          </cell>
          <cell r="G1381" t="str">
            <v>EA</v>
          </cell>
          <cell r="I1381">
            <v>0</v>
          </cell>
        </row>
        <row r="1382">
          <cell r="A1382" t="str">
            <v>D00549</v>
          </cell>
          <cell r="B1382">
            <v>8</v>
          </cell>
          <cell r="C1382" t="str">
            <v>b</v>
          </cell>
          <cell r="D1382">
            <v>12379112</v>
          </cell>
          <cell r="E1382" t="str">
            <v>교좌장치</v>
          </cell>
          <cell r="F1382" t="str">
            <v>(횡방향가동단135Ton)</v>
          </cell>
          <cell r="G1382" t="str">
            <v>EA</v>
          </cell>
          <cell r="I1382">
            <v>0</v>
          </cell>
        </row>
        <row r="1383">
          <cell r="A1383" t="str">
            <v>D00548</v>
          </cell>
          <cell r="B1383">
            <v>10</v>
          </cell>
          <cell r="C1383" t="str">
            <v>c</v>
          </cell>
          <cell r="D1383">
            <v>12379151</v>
          </cell>
          <cell r="E1383" t="str">
            <v>교좌장치</v>
          </cell>
          <cell r="F1383" t="str">
            <v>(종방향가동단135Ton)</v>
          </cell>
          <cell r="G1383" t="str">
            <v>EA</v>
          </cell>
          <cell r="I1383">
            <v>0</v>
          </cell>
        </row>
        <row r="1384">
          <cell r="A1384" t="str">
            <v>D00547</v>
          </cell>
          <cell r="B1384">
            <v>40</v>
          </cell>
          <cell r="C1384" t="str">
            <v>d</v>
          </cell>
          <cell r="D1384">
            <v>12379153</v>
          </cell>
          <cell r="E1384" t="str">
            <v>교좌장치</v>
          </cell>
          <cell r="F1384" t="str">
            <v>(양방향가동단135Ton)</v>
          </cell>
          <cell r="G1384" t="str">
            <v>EA</v>
          </cell>
          <cell r="I1384">
            <v>0</v>
          </cell>
        </row>
        <row r="1385">
          <cell r="A1385" t="str">
            <v>E2</v>
          </cell>
          <cell r="B1385">
            <v>0</v>
          </cell>
          <cell r="C1385" t="str">
            <v>계</v>
          </cell>
          <cell r="D1385">
            <v>12379154</v>
          </cell>
          <cell r="I1385">
            <v>0</v>
          </cell>
        </row>
        <row r="1386">
          <cell r="A1386" t="str">
            <v>T2</v>
          </cell>
          <cell r="B1386">
            <v>1389</v>
          </cell>
          <cell r="C1386" t="str">
            <v>3.10</v>
          </cell>
          <cell r="D1386">
            <v>12379282</v>
          </cell>
          <cell r="E1386" t="str">
            <v>P.S.C BEAM</v>
          </cell>
          <cell r="I1386">
            <v>0</v>
          </cell>
        </row>
        <row r="1387">
          <cell r="A1387" t="str">
            <v>D00619</v>
          </cell>
          <cell r="B1387">
            <v>30</v>
          </cell>
          <cell r="C1387" t="str">
            <v>a</v>
          </cell>
          <cell r="D1387">
            <v>12379346</v>
          </cell>
          <cell r="E1387" t="str">
            <v>P.S.C BEAM 제작</v>
          </cell>
          <cell r="F1387" t="str">
            <v>(L=30 M)</v>
          </cell>
          <cell r="G1387" t="str">
            <v>본</v>
          </cell>
          <cell r="I1387">
            <v>0</v>
          </cell>
        </row>
        <row r="1388">
          <cell r="A1388" t="str">
            <v>D00606</v>
          </cell>
          <cell r="B1388">
            <v>30</v>
          </cell>
          <cell r="C1388" t="str">
            <v>b</v>
          </cell>
          <cell r="D1388">
            <v>12379410</v>
          </cell>
          <cell r="E1388" t="str">
            <v>P.S.C 빔 운반및설치</v>
          </cell>
          <cell r="F1388" t="str">
            <v>(L=30 M)</v>
          </cell>
          <cell r="G1388" t="str">
            <v>EA</v>
          </cell>
          <cell r="I1388">
            <v>0</v>
          </cell>
        </row>
        <row r="1389">
          <cell r="A1389" t="str">
            <v>D01130</v>
          </cell>
          <cell r="B1389">
            <v>30</v>
          </cell>
          <cell r="C1389" t="str">
            <v>c</v>
          </cell>
          <cell r="D1389">
            <v>12379474</v>
          </cell>
          <cell r="E1389" t="str">
            <v>P.S.C빔 전도방지시설</v>
          </cell>
          <cell r="G1389" t="str">
            <v>본</v>
          </cell>
          <cell r="I1389">
            <v>0</v>
          </cell>
        </row>
        <row r="1390">
          <cell r="A1390" t="str">
            <v>E2</v>
          </cell>
          <cell r="B1390">
            <v>0</v>
          </cell>
          <cell r="C1390" t="str">
            <v>계</v>
          </cell>
          <cell r="D1390">
            <v>12379506</v>
          </cell>
          <cell r="I1390">
            <v>0</v>
          </cell>
        </row>
        <row r="1391">
          <cell r="A1391" t="str">
            <v>D01313</v>
          </cell>
          <cell r="B1391">
            <v>40</v>
          </cell>
          <cell r="C1391" t="str">
            <v>3.11</v>
          </cell>
          <cell r="D1391">
            <v>12379586</v>
          </cell>
          <cell r="E1391" t="str">
            <v>신축이음장치</v>
          </cell>
          <cell r="F1391" t="str">
            <v>(Rail-No100)</v>
          </cell>
          <cell r="G1391" t="str">
            <v>M</v>
          </cell>
          <cell r="I1391">
            <v>0</v>
          </cell>
        </row>
        <row r="1392">
          <cell r="A1392" t="str">
            <v>D00535</v>
          </cell>
          <cell r="B1392">
            <v>1714</v>
          </cell>
          <cell r="C1392" t="str">
            <v>3.12</v>
          </cell>
          <cell r="D1392">
            <v>12379762</v>
          </cell>
          <cell r="E1392" t="str">
            <v>교면방수</v>
          </cell>
          <cell r="F1392" t="str">
            <v>(도막식)</v>
          </cell>
          <cell r="G1392" t="str">
            <v>㎡</v>
          </cell>
          <cell r="I1392">
            <v>0</v>
          </cell>
        </row>
        <row r="1393">
          <cell r="A1393" t="str">
            <v>T2</v>
          </cell>
          <cell r="B1393">
            <v>1397</v>
          </cell>
          <cell r="C1393" t="str">
            <v>3.13</v>
          </cell>
          <cell r="D1393">
            <v>12379826</v>
          </cell>
          <cell r="E1393" t="str">
            <v>접속슬래브 접합공</v>
          </cell>
          <cell r="I1393">
            <v>0</v>
          </cell>
        </row>
        <row r="1394">
          <cell r="A1394" t="str">
            <v>D01067</v>
          </cell>
          <cell r="B1394">
            <v>100</v>
          </cell>
          <cell r="C1394" t="str">
            <v>a</v>
          </cell>
          <cell r="D1394">
            <v>12379858</v>
          </cell>
          <cell r="E1394" t="str">
            <v>다웰바 설치</v>
          </cell>
          <cell r="F1394" t="str">
            <v>(D=25 m/m, L=500)</v>
          </cell>
          <cell r="G1394" t="str">
            <v>EA</v>
          </cell>
          <cell r="I1394">
            <v>0</v>
          </cell>
        </row>
        <row r="1395">
          <cell r="A1395" t="str">
            <v>D01190</v>
          </cell>
          <cell r="B1395">
            <v>30</v>
          </cell>
          <cell r="C1395" t="str">
            <v>b</v>
          </cell>
          <cell r="D1395">
            <v>12379890</v>
          </cell>
          <cell r="E1395" t="str">
            <v>다웰-켑 설치</v>
          </cell>
          <cell r="F1395" t="str">
            <v>(Φ60 m/m)</v>
          </cell>
          <cell r="G1395" t="str">
            <v>M</v>
          </cell>
          <cell r="I1395">
            <v>0</v>
          </cell>
        </row>
        <row r="1396">
          <cell r="A1396" t="str">
            <v>D00540</v>
          </cell>
          <cell r="B1396">
            <v>100</v>
          </cell>
          <cell r="C1396" t="str">
            <v>c</v>
          </cell>
          <cell r="D1396">
            <v>12379892</v>
          </cell>
          <cell r="E1396" t="str">
            <v>경질고무판</v>
          </cell>
          <cell r="F1396" t="str">
            <v>(150x150)</v>
          </cell>
          <cell r="G1396" t="str">
            <v>EA</v>
          </cell>
          <cell r="I1396">
            <v>0</v>
          </cell>
        </row>
        <row r="1397">
          <cell r="A1397" t="str">
            <v>D00566</v>
          </cell>
          <cell r="B1397">
            <v>16</v>
          </cell>
          <cell r="C1397" t="str">
            <v>d</v>
          </cell>
          <cell r="D1397">
            <v>12379893</v>
          </cell>
          <cell r="E1397" t="str">
            <v>타르페이퍼 설치</v>
          </cell>
          <cell r="F1397" t="str">
            <v>(5 겹)</v>
          </cell>
          <cell r="G1397" t="str">
            <v>㎡</v>
          </cell>
          <cell r="I1397">
            <v>0</v>
          </cell>
        </row>
        <row r="1398">
          <cell r="A1398" t="str">
            <v>E2</v>
          </cell>
          <cell r="B1398">
            <v>0</v>
          </cell>
          <cell r="C1398" t="str">
            <v>계</v>
          </cell>
          <cell r="D1398">
            <v>12379925</v>
          </cell>
          <cell r="I1398">
            <v>0</v>
          </cell>
        </row>
        <row r="1399">
          <cell r="A1399" t="str">
            <v>T2</v>
          </cell>
          <cell r="B1399">
            <v>1401</v>
          </cell>
          <cell r="C1399" t="str">
            <v>3.14</v>
          </cell>
          <cell r="D1399">
            <v>12379958</v>
          </cell>
          <cell r="E1399" t="str">
            <v>무수축 콘크리트</v>
          </cell>
          <cell r="I1399">
            <v>0</v>
          </cell>
        </row>
        <row r="1400">
          <cell r="A1400" t="str">
            <v>D00567</v>
          </cell>
          <cell r="B1400">
            <v>2.7570000000000001</v>
          </cell>
          <cell r="C1400" t="str">
            <v>a</v>
          </cell>
          <cell r="D1400">
            <v>12379974</v>
          </cell>
          <cell r="E1400" t="str">
            <v>무수축몰탈</v>
          </cell>
          <cell r="F1400" t="str">
            <v>(1:1)</v>
          </cell>
          <cell r="G1400" t="str">
            <v>㎥</v>
          </cell>
          <cell r="I1400">
            <v>0</v>
          </cell>
        </row>
        <row r="1401">
          <cell r="A1401" t="str">
            <v>D00568</v>
          </cell>
          <cell r="B1401">
            <v>9.61</v>
          </cell>
          <cell r="C1401" t="str">
            <v>b</v>
          </cell>
          <cell r="D1401">
            <v>12379982</v>
          </cell>
          <cell r="E1401" t="str">
            <v>무수축콘크리트</v>
          </cell>
          <cell r="G1401" t="str">
            <v>㎥</v>
          </cell>
          <cell r="I1401">
            <v>0</v>
          </cell>
        </row>
        <row r="1402">
          <cell r="A1402" t="str">
            <v>E2</v>
          </cell>
          <cell r="B1402">
            <v>0</v>
          </cell>
          <cell r="C1402" t="str">
            <v>계</v>
          </cell>
          <cell r="D1402">
            <v>12379986</v>
          </cell>
          <cell r="I1402">
            <v>0</v>
          </cell>
        </row>
        <row r="1403">
          <cell r="A1403" t="str">
            <v>T2</v>
          </cell>
          <cell r="B1403">
            <v>1405</v>
          </cell>
          <cell r="C1403" t="str">
            <v>3.15</v>
          </cell>
          <cell r="D1403">
            <v>12379988</v>
          </cell>
          <cell r="E1403" t="str">
            <v>스치로폴 설치</v>
          </cell>
          <cell r="I1403">
            <v>0</v>
          </cell>
        </row>
        <row r="1404">
          <cell r="A1404" t="str">
            <v>D00853</v>
          </cell>
          <cell r="B1404">
            <v>8</v>
          </cell>
          <cell r="C1404" t="str">
            <v>a</v>
          </cell>
          <cell r="D1404">
            <v>12380246</v>
          </cell>
          <cell r="E1404" t="str">
            <v>스치로폴설치</v>
          </cell>
          <cell r="F1404" t="str">
            <v>(T=10 m/m)</v>
          </cell>
          <cell r="G1404" t="str">
            <v>㎡</v>
          </cell>
          <cell r="I1404">
            <v>0</v>
          </cell>
        </row>
        <row r="1405">
          <cell r="A1405" t="str">
            <v>D00532</v>
          </cell>
          <cell r="B1405">
            <v>81</v>
          </cell>
          <cell r="C1405" t="str">
            <v>b</v>
          </cell>
          <cell r="D1405">
            <v>12380374</v>
          </cell>
          <cell r="E1405" t="str">
            <v>스치로폴설치</v>
          </cell>
          <cell r="F1405" t="str">
            <v>(T=20 m/m)</v>
          </cell>
          <cell r="G1405" t="str">
            <v>㎡</v>
          </cell>
          <cell r="I1405">
            <v>0</v>
          </cell>
        </row>
        <row r="1406">
          <cell r="A1406" t="str">
            <v>E2</v>
          </cell>
          <cell r="B1406">
            <v>0</v>
          </cell>
          <cell r="C1406" t="str">
            <v>계</v>
          </cell>
          <cell r="D1406">
            <v>12380375</v>
          </cell>
          <cell r="I1406">
            <v>0</v>
          </cell>
        </row>
        <row r="1407">
          <cell r="A1407" t="str">
            <v>T2</v>
          </cell>
          <cell r="B1407">
            <v>1411</v>
          </cell>
          <cell r="C1407" t="str">
            <v>3.16</v>
          </cell>
          <cell r="D1407">
            <v>12380502</v>
          </cell>
          <cell r="E1407" t="str">
            <v>배수시설</v>
          </cell>
          <cell r="I1407">
            <v>0</v>
          </cell>
        </row>
        <row r="1408">
          <cell r="A1408" t="str">
            <v>D00572</v>
          </cell>
          <cell r="B1408">
            <v>12</v>
          </cell>
          <cell r="C1408" t="str">
            <v>a</v>
          </cell>
          <cell r="D1408">
            <v>12380503</v>
          </cell>
          <cell r="E1408" t="str">
            <v>집 수 구</v>
          </cell>
          <cell r="G1408" t="str">
            <v>EA</v>
          </cell>
          <cell r="I1408">
            <v>0</v>
          </cell>
        </row>
        <row r="1409">
          <cell r="A1409" t="str">
            <v>D00573</v>
          </cell>
          <cell r="B1409">
            <v>32</v>
          </cell>
          <cell r="C1409" t="str">
            <v>b</v>
          </cell>
          <cell r="D1409">
            <v>12380504</v>
          </cell>
          <cell r="E1409" t="str">
            <v>배 수 구</v>
          </cell>
          <cell r="F1409" t="str">
            <v>(스테인레스관)</v>
          </cell>
          <cell r="G1409" t="str">
            <v>M</v>
          </cell>
          <cell r="I1409">
            <v>0</v>
          </cell>
        </row>
        <row r="1410">
          <cell r="A1410" t="str">
            <v>D00574</v>
          </cell>
          <cell r="B1410">
            <v>8</v>
          </cell>
          <cell r="C1410" t="str">
            <v>c</v>
          </cell>
          <cell r="D1410">
            <v>12380568</v>
          </cell>
          <cell r="E1410" t="str">
            <v>부착시설(A)</v>
          </cell>
          <cell r="G1410" t="str">
            <v>EA</v>
          </cell>
          <cell r="I1410">
            <v>0</v>
          </cell>
        </row>
        <row r="1411">
          <cell r="A1411" t="str">
            <v>D00577</v>
          </cell>
          <cell r="B1411">
            <v>23</v>
          </cell>
          <cell r="C1411" t="str">
            <v>d</v>
          </cell>
          <cell r="D1411">
            <v>12380600</v>
          </cell>
          <cell r="E1411" t="str">
            <v>도 수 로</v>
          </cell>
          <cell r="G1411" t="str">
            <v>M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12380616</v>
          </cell>
          <cell r="I1412">
            <v>0</v>
          </cell>
        </row>
        <row r="1413">
          <cell r="A1413" t="str">
            <v>T2</v>
          </cell>
          <cell r="B1413">
            <v>1415</v>
          </cell>
          <cell r="C1413" t="str">
            <v>3.17</v>
          </cell>
          <cell r="D1413">
            <v>12380632</v>
          </cell>
          <cell r="E1413" t="str">
            <v>스페이서설치</v>
          </cell>
          <cell r="I1413">
            <v>0</v>
          </cell>
        </row>
        <row r="1414">
          <cell r="A1414" t="str">
            <v>D00588</v>
          </cell>
          <cell r="B1414">
            <v>2598</v>
          </cell>
          <cell r="C1414" t="str">
            <v>a</v>
          </cell>
          <cell r="D1414">
            <v>12380648</v>
          </cell>
          <cell r="E1414" t="str">
            <v>스페이서 설치</v>
          </cell>
          <cell r="F1414" t="str">
            <v>(슬라브및기초용)</v>
          </cell>
          <cell r="G1414" t="str">
            <v>㎡</v>
          </cell>
          <cell r="I1414">
            <v>0</v>
          </cell>
        </row>
        <row r="1415">
          <cell r="A1415" t="str">
            <v>D01070</v>
          </cell>
          <cell r="B1415">
            <v>151</v>
          </cell>
          <cell r="C1415" t="str">
            <v>b</v>
          </cell>
          <cell r="D1415">
            <v>12380656</v>
          </cell>
          <cell r="E1415" t="str">
            <v>스페이서 설치</v>
          </cell>
          <cell r="F1415" t="str">
            <v>(벽체용)</v>
          </cell>
          <cell r="G1415" t="str">
            <v>㎡</v>
          </cell>
          <cell r="I1415">
            <v>0</v>
          </cell>
        </row>
        <row r="1416">
          <cell r="A1416" t="str">
            <v>E2</v>
          </cell>
          <cell r="B1416">
            <v>0</v>
          </cell>
          <cell r="C1416" t="str">
            <v>계</v>
          </cell>
          <cell r="D1416">
            <v>12380660</v>
          </cell>
          <cell r="I1416">
            <v>0</v>
          </cell>
        </row>
        <row r="1417">
          <cell r="A1417" t="str">
            <v>T2</v>
          </cell>
          <cell r="B1417">
            <v>1420</v>
          </cell>
          <cell r="C1417" t="str">
            <v>3.18</v>
          </cell>
          <cell r="D1417">
            <v>12380678</v>
          </cell>
          <cell r="E1417" t="str">
            <v>교명판 설명판</v>
          </cell>
          <cell r="I1417">
            <v>0</v>
          </cell>
        </row>
        <row r="1418">
          <cell r="A1418" t="str">
            <v>D00581</v>
          </cell>
          <cell r="B1418">
            <v>4</v>
          </cell>
          <cell r="C1418" t="str">
            <v>a</v>
          </cell>
          <cell r="D1418">
            <v>12380679</v>
          </cell>
          <cell r="E1418" t="str">
            <v>교 명 주</v>
          </cell>
          <cell r="F1418" t="str">
            <v>(소형,화강석)</v>
          </cell>
          <cell r="G1418" t="str">
            <v>기</v>
          </cell>
          <cell r="I1418">
            <v>0</v>
          </cell>
        </row>
        <row r="1419">
          <cell r="A1419" t="str">
            <v>D00583</v>
          </cell>
          <cell r="B1419">
            <v>2</v>
          </cell>
          <cell r="C1419" t="str">
            <v>b</v>
          </cell>
          <cell r="D1419">
            <v>12380680</v>
          </cell>
          <cell r="E1419" t="str">
            <v>교 명 판(황동주물)</v>
          </cell>
          <cell r="F1419" t="str">
            <v>(450x200x10)</v>
          </cell>
          <cell r="G1419" t="str">
            <v>EA</v>
          </cell>
          <cell r="I1419">
            <v>0</v>
          </cell>
        </row>
        <row r="1420">
          <cell r="A1420" t="str">
            <v>D00584</v>
          </cell>
          <cell r="B1420">
            <v>2</v>
          </cell>
          <cell r="C1420" t="str">
            <v>c</v>
          </cell>
          <cell r="D1420">
            <v>12380744</v>
          </cell>
          <cell r="E1420" t="str">
            <v>설 명 판(황동주물)</v>
          </cell>
          <cell r="F1420" t="str">
            <v>(500x300x10)</v>
          </cell>
          <cell r="G1420" t="str">
            <v>EA</v>
          </cell>
          <cell r="I1420">
            <v>0</v>
          </cell>
        </row>
        <row r="1421">
          <cell r="A1421" t="str">
            <v>E2</v>
          </cell>
          <cell r="B1421">
            <v>0</v>
          </cell>
          <cell r="C1421" t="str">
            <v>계</v>
          </cell>
          <cell r="D1421">
            <v>12380776</v>
          </cell>
          <cell r="I1421">
            <v>0</v>
          </cell>
        </row>
        <row r="1422">
          <cell r="A1422" t="str">
            <v>D00594</v>
          </cell>
          <cell r="B1422">
            <v>2</v>
          </cell>
          <cell r="C1422" t="str">
            <v>3.19</v>
          </cell>
          <cell r="D1422">
            <v>12380784</v>
          </cell>
          <cell r="E1422" t="str">
            <v>측량기준점 설치</v>
          </cell>
          <cell r="F1422" t="str">
            <v>(황동주물)</v>
          </cell>
          <cell r="G1422" t="str">
            <v>EA</v>
          </cell>
          <cell r="I1422">
            <v>0</v>
          </cell>
        </row>
        <row r="1423">
          <cell r="A1423" t="str">
            <v>T2</v>
          </cell>
          <cell r="B1423">
            <v>1425</v>
          </cell>
          <cell r="C1423" t="str">
            <v>3.20</v>
          </cell>
          <cell r="D1423">
            <v>12380912</v>
          </cell>
          <cell r="E1423" t="str">
            <v>충 진 재</v>
          </cell>
          <cell r="I1423">
            <v>0</v>
          </cell>
        </row>
        <row r="1424">
          <cell r="A1424" t="str">
            <v>D00846</v>
          </cell>
          <cell r="B1424">
            <v>90</v>
          </cell>
          <cell r="C1424" t="str">
            <v>a</v>
          </cell>
          <cell r="D1424">
            <v>12380980</v>
          </cell>
          <cell r="E1424" t="str">
            <v>폴리우레탄실란트채움</v>
          </cell>
          <cell r="F1424" t="str">
            <v>(25x20)</v>
          </cell>
          <cell r="G1424" t="str">
            <v>M</v>
          </cell>
          <cell r="I1424">
            <v>0</v>
          </cell>
        </row>
        <row r="1425">
          <cell r="A1425" t="str">
            <v>D01224</v>
          </cell>
          <cell r="B1425">
            <v>57</v>
          </cell>
          <cell r="C1425" t="str">
            <v>b</v>
          </cell>
          <cell r="D1425">
            <v>12380984</v>
          </cell>
          <cell r="E1425" t="str">
            <v>폴리우레탄실란트채움</v>
          </cell>
          <cell r="F1425" t="str">
            <v>(25x10)</v>
          </cell>
          <cell r="G1425" t="str">
            <v>M</v>
          </cell>
          <cell r="I1425">
            <v>0</v>
          </cell>
        </row>
        <row r="1426">
          <cell r="A1426" t="str">
            <v>E2</v>
          </cell>
          <cell r="B1426">
            <v>0</v>
          </cell>
          <cell r="C1426" t="str">
            <v>계</v>
          </cell>
          <cell r="D1426">
            <v>12380986</v>
          </cell>
          <cell r="I1426">
            <v>0</v>
          </cell>
        </row>
        <row r="1427">
          <cell r="A1427" t="str">
            <v>D01308</v>
          </cell>
          <cell r="B1427">
            <v>742</v>
          </cell>
          <cell r="C1427" t="str">
            <v>3.21</v>
          </cell>
          <cell r="D1427">
            <v>12381426</v>
          </cell>
          <cell r="E1427" t="str">
            <v>강섬유보강재</v>
          </cell>
          <cell r="F1427" t="str">
            <v>(900 g/㎥)</v>
          </cell>
          <cell r="G1427" t="str">
            <v>㎥</v>
          </cell>
          <cell r="I1427">
            <v>0</v>
          </cell>
        </row>
        <row r="1428">
          <cell r="A1428" t="str">
            <v>D01309</v>
          </cell>
          <cell r="B1428">
            <v>40</v>
          </cell>
          <cell r="C1428" t="str">
            <v>3.22</v>
          </cell>
          <cell r="D1428">
            <v>12381922</v>
          </cell>
          <cell r="E1428" t="str">
            <v>모래주머니</v>
          </cell>
          <cell r="G1428" t="str">
            <v>EA</v>
          </cell>
          <cell r="I1428">
            <v>0</v>
          </cell>
        </row>
        <row r="1429">
          <cell r="A1429" t="str">
            <v>D03860</v>
          </cell>
          <cell r="B1429">
            <v>198</v>
          </cell>
          <cell r="C1429" t="str">
            <v>3.23</v>
          </cell>
          <cell r="D1429">
            <v>12534919</v>
          </cell>
          <cell r="E1429" t="str">
            <v>방 호 벽</v>
          </cell>
          <cell r="F1429" t="str">
            <v>(일반용)</v>
          </cell>
          <cell r="G1429" t="str">
            <v>M</v>
          </cell>
          <cell r="I1429">
            <v>0</v>
          </cell>
        </row>
        <row r="1430">
          <cell r="A1430" t="str">
            <v>D00791</v>
          </cell>
          <cell r="B1430">
            <v>60</v>
          </cell>
          <cell r="C1430" t="str">
            <v>3.24</v>
          </cell>
          <cell r="D1430">
            <v>12611417</v>
          </cell>
          <cell r="E1430" t="str">
            <v>교좌장치표지판</v>
          </cell>
          <cell r="G1430" t="str">
            <v>EA</v>
          </cell>
          <cell r="I1430">
            <v>0</v>
          </cell>
        </row>
        <row r="1431">
          <cell r="A1431" t="str">
            <v>D00817</v>
          </cell>
          <cell r="B1431">
            <v>0.1</v>
          </cell>
          <cell r="C1431" t="str">
            <v>3.25</v>
          </cell>
          <cell r="D1431">
            <v>12649666</v>
          </cell>
          <cell r="E1431" t="str">
            <v>아스팔트 채움</v>
          </cell>
          <cell r="F1431" t="str">
            <v>(브론아스팔트)</v>
          </cell>
          <cell r="G1431" t="str">
            <v>㎥</v>
          </cell>
          <cell r="I1431">
            <v>0</v>
          </cell>
        </row>
        <row r="1432">
          <cell r="A1432" t="str">
            <v>D01064</v>
          </cell>
          <cell r="B1432">
            <v>90</v>
          </cell>
          <cell r="C1432" t="str">
            <v>3.26</v>
          </cell>
          <cell r="D1432">
            <v>12668791</v>
          </cell>
          <cell r="E1432" t="str">
            <v>중앙분리대</v>
          </cell>
          <cell r="G1432" t="str">
            <v>M</v>
          </cell>
          <cell r="I1432">
            <v>0</v>
          </cell>
        </row>
        <row r="1433">
          <cell r="A1433" t="str">
            <v>D03817</v>
          </cell>
          <cell r="B1433">
            <v>29</v>
          </cell>
          <cell r="C1433" t="str">
            <v>3.27</v>
          </cell>
          <cell r="D1433">
            <v>12678353</v>
          </cell>
          <cell r="E1433" t="str">
            <v>ELASTIC FILLER</v>
          </cell>
          <cell r="F1433" t="str">
            <v>(T=20 m/m)</v>
          </cell>
          <cell r="G1433" t="str">
            <v>㎡</v>
          </cell>
          <cell r="I1433">
            <v>0</v>
          </cell>
        </row>
        <row r="1434">
          <cell r="A1434" t="str">
            <v>D01305</v>
          </cell>
          <cell r="B1434">
            <v>2</v>
          </cell>
          <cell r="C1434" t="str">
            <v>3.28</v>
          </cell>
          <cell r="D1434">
            <v>12680744</v>
          </cell>
          <cell r="E1434" t="str">
            <v>점검용계단</v>
          </cell>
          <cell r="G1434" t="str">
            <v>EA</v>
          </cell>
          <cell r="I1434">
            <v>0</v>
          </cell>
        </row>
        <row r="1435">
          <cell r="A1435" t="str">
            <v>D03859</v>
          </cell>
          <cell r="B1435">
            <v>1</v>
          </cell>
          <cell r="C1435" t="str">
            <v>3.29</v>
          </cell>
          <cell r="D1435">
            <v>12683134</v>
          </cell>
          <cell r="E1435" t="str">
            <v>천공장비조립및해체</v>
          </cell>
          <cell r="G1435" t="str">
            <v>회</v>
          </cell>
          <cell r="I1435">
            <v>0</v>
          </cell>
        </row>
        <row r="1436">
          <cell r="A1436" t="str">
            <v>D03857</v>
          </cell>
          <cell r="B1436">
            <v>1392</v>
          </cell>
          <cell r="C1436" t="str">
            <v>3.30</v>
          </cell>
          <cell r="D1436">
            <v>12685525</v>
          </cell>
          <cell r="E1436" t="str">
            <v>법면보호블럭</v>
          </cell>
          <cell r="F1436" t="str">
            <v>(하천용)</v>
          </cell>
          <cell r="G1436" t="str">
            <v>㎡</v>
          </cell>
          <cell r="I1436">
            <v>0</v>
          </cell>
        </row>
        <row r="1437">
          <cell r="A1437" t="str">
            <v>D00844</v>
          </cell>
          <cell r="B1437">
            <v>100</v>
          </cell>
          <cell r="C1437" t="str">
            <v>3.31</v>
          </cell>
          <cell r="D1437">
            <v>12686720</v>
          </cell>
          <cell r="E1437" t="str">
            <v>법면보호블럭</v>
          </cell>
          <cell r="F1437" t="str">
            <v>(기초)</v>
          </cell>
          <cell r="G1437" t="str">
            <v>M</v>
          </cell>
          <cell r="I1437">
            <v>0</v>
          </cell>
        </row>
        <row r="1438">
          <cell r="A1438" t="str">
            <v>D00847</v>
          </cell>
          <cell r="B1438">
            <v>198</v>
          </cell>
          <cell r="C1438" t="str">
            <v>3.32</v>
          </cell>
          <cell r="D1438">
            <v>12687318</v>
          </cell>
          <cell r="E1438" t="str">
            <v>가드휀스설치</v>
          </cell>
          <cell r="G1438" t="str">
            <v>M</v>
          </cell>
          <cell r="I1438">
            <v>0</v>
          </cell>
        </row>
        <row r="1439">
          <cell r="A1439" t="str">
            <v>T2</v>
          </cell>
          <cell r="B1439">
            <v>1441</v>
          </cell>
          <cell r="C1439" t="str">
            <v>3.33</v>
          </cell>
          <cell r="D1439">
            <v>12687617</v>
          </cell>
          <cell r="E1439" t="str">
            <v>파일재하시험</v>
          </cell>
          <cell r="I1439">
            <v>0</v>
          </cell>
        </row>
        <row r="1440">
          <cell r="A1440" t="str">
            <v>D03869</v>
          </cell>
          <cell r="B1440">
            <v>1</v>
          </cell>
          <cell r="C1440" t="str">
            <v>a</v>
          </cell>
          <cell r="D1440">
            <v>12687766</v>
          </cell>
          <cell r="E1440" t="str">
            <v>파일재하시험</v>
          </cell>
          <cell r="F1440" t="str">
            <v>(정재하시험)</v>
          </cell>
          <cell r="G1440" t="str">
            <v>개소</v>
          </cell>
          <cell r="I1440">
            <v>0</v>
          </cell>
        </row>
        <row r="1441">
          <cell r="A1441" t="str">
            <v>D03870</v>
          </cell>
          <cell r="B1441">
            <v>7</v>
          </cell>
          <cell r="C1441" t="str">
            <v>b</v>
          </cell>
          <cell r="D1441">
            <v>12687841</v>
          </cell>
          <cell r="E1441" t="str">
            <v>파일재하시험</v>
          </cell>
          <cell r="F1441" t="str">
            <v>(동재하시험)</v>
          </cell>
          <cell r="G1441" t="str">
            <v>개소</v>
          </cell>
          <cell r="I1441">
            <v>0</v>
          </cell>
        </row>
        <row r="1442">
          <cell r="A1442" t="str">
            <v>E2</v>
          </cell>
          <cell r="B1442">
            <v>0</v>
          </cell>
          <cell r="C1442" t="str">
            <v>계</v>
          </cell>
          <cell r="D1442">
            <v>12687878</v>
          </cell>
          <cell r="I1442">
            <v>0</v>
          </cell>
        </row>
        <row r="1443">
          <cell r="A1443" t="str">
            <v>T2</v>
          </cell>
          <cell r="B1443">
            <v>1449</v>
          </cell>
          <cell r="C1443" t="str">
            <v>3.34</v>
          </cell>
          <cell r="D1443">
            <v>12688006</v>
          </cell>
          <cell r="E1443" t="str">
            <v>가 도 공</v>
          </cell>
          <cell r="I1443">
            <v>0</v>
          </cell>
        </row>
        <row r="1444">
          <cell r="A1444" t="str">
            <v>D00037</v>
          </cell>
          <cell r="B1444">
            <v>2685</v>
          </cell>
          <cell r="C1444" t="str">
            <v>a</v>
          </cell>
          <cell r="D1444">
            <v>12688007</v>
          </cell>
          <cell r="E1444" t="str">
            <v>가도성토및철거</v>
          </cell>
          <cell r="G1444" t="str">
            <v>㎥</v>
          </cell>
          <cell r="I1444">
            <v>0</v>
          </cell>
        </row>
        <row r="1445">
          <cell r="A1445" t="str">
            <v>D03742</v>
          </cell>
          <cell r="B1445">
            <v>221</v>
          </cell>
          <cell r="C1445" t="str">
            <v>b</v>
          </cell>
          <cell r="D1445">
            <v>12688072</v>
          </cell>
          <cell r="E1445" t="str">
            <v>보조기층생산</v>
          </cell>
          <cell r="F1445" t="str">
            <v>(현장암유용)</v>
          </cell>
          <cell r="G1445" t="str">
            <v>㎥</v>
          </cell>
          <cell r="I1445">
            <v>0</v>
          </cell>
        </row>
        <row r="1446">
          <cell r="A1446" t="str">
            <v>D00798</v>
          </cell>
          <cell r="B1446">
            <v>172</v>
          </cell>
          <cell r="C1446" t="str">
            <v>c</v>
          </cell>
          <cell r="D1446">
            <v>12688104</v>
          </cell>
          <cell r="E1446" t="str">
            <v>보조기층</v>
          </cell>
          <cell r="F1446" t="str">
            <v>(포설및다짐 T=20 Cm)</v>
          </cell>
          <cell r="G1446" t="str">
            <v>㎥</v>
          </cell>
          <cell r="I1446">
            <v>0</v>
          </cell>
        </row>
        <row r="1447">
          <cell r="A1447" t="str">
            <v>D00976</v>
          </cell>
          <cell r="B1447">
            <v>70</v>
          </cell>
          <cell r="C1447" t="str">
            <v>d</v>
          </cell>
          <cell r="D1447">
            <v>12688126</v>
          </cell>
          <cell r="E1447" t="str">
            <v>흄관부설</v>
          </cell>
          <cell r="F1447" t="str">
            <v>(D=1200 m/m)</v>
          </cell>
          <cell r="G1447" t="str">
            <v>본</v>
          </cell>
          <cell r="I1447">
            <v>0</v>
          </cell>
        </row>
        <row r="1448">
          <cell r="A1448" t="str">
            <v>D03941</v>
          </cell>
          <cell r="B1448">
            <v>1</v>
          </cell>
          <cell r="C1448" t="str">
            <v>e</v>
          </cell>
          <cell r="D1448">
            <v>12688127</v>
          </cell>
          <cell r="E1448" t="str">
            <v>상수원보호장비</v>
          </cell>
          <cell r="F1448" t="str">
            <v>(TYPE-2)</v>
          </cell>
          <cell r="G1448" t="str">
            <v>식</v>
          </cell>
          <cell r="I1448">
            <v>0</v>
          </cell>
        </row>
        <row r="1449">
          <cell r="A1449" t="str">
            <v>D00847</v>
          </cell>
          <cell r="B1449">
            <v>198</v>
          </cell>
          <cell r="C1449" t="str">
            <v>f</v>
          </cell>
          <cell r="D1449">
            <v>12688128</v>
          </cell>
          <cell r="E1449" t="str">
            <v>가드휀스설치</v>
          </cell>
          <cell r="G1449" t="str">
            <v>M</v>
          </cell>
          <cell r="I1449">
            <v>0</v>
          </cell>
        </row>
        <row r="1450">
          <cell r="A1450" t="str">
            <v>E2</v>
          </cell>
          <cell r="B1450">
            <v>0</v>
          </cell>
          <cell r="C1450" t="str">
            <v>계</v>
          </cell>
          <cell r="D1450">
            <v>12688256</v>
          </cell>
          <cell r="I1450">
            <v>0</v>
          </cell>
        </row>
        <row r="1451">
          <cell r="A1451" t="str">
            <v>E3</v>
          </cell>
          <cell r="B1451">
            <v>0</v>
          </cell>
          <cell r="C1451" t="str">
            <v>합계</v>
          </cell>
          <cell r="D1451">
            <v>12688293</v>
          </cell>
          <cell r="I1451">
            <v>0</v>
          </cell>
        </row>
        <row r="1452">
          <cell r="A1452" t="str">
            <v>T3</v>
          </cell>
          <cell r="B1452">
            <v>1496</v>
          </cell>
          <cell r="C1452" t="str">
            <v>3.L</v>
          </cell>
          <cell r="D1452">
            <v>12688421</v>
          </cell>
          <cell r="E1452" t="str">
            <v>장 성 지하차도</v>
          </cell>
          <cell r="I1452">
            <v>0</v>
          </cell>
        </row>
        <row r="1453">
          <cell r="A1453" t="str">
            <v>T2</v>
          </cell>
          <cell r="B1453">
            <v>1458</v>
          </cell>
          <cell r="C1453" t="str">
            <v>3.01</v>
          </cell>
          <cell r="D1453">
            <v>12841718</v>
          </cell>
          <cell r="E1453" t="str">
            <v>토          공</v>
          </cell>
          <cell r="I1453">
            <v>0</v>
          </cell>
        </row>
        <row r="1454">
          <cell r="A1454" t="str">
            <v>D00096</v>
          </cell>
          <cell r="B1454">
            <v>6369</v>
          </cell>
          <cell r="C1454" t="str">
            <v>a</v>
          </cell>
          <cell r="D1454">
            <v>12918642</v>
          </cell>
          <cell r="E1454" t="str">
            <v>구조물터파기</v>
          </cell>
          <cell r="F1454" t="str">
            <v>(육상토사 0∼2 M)</v>
          </cell>
          <cell r="G1454" t="str">
            <v>㎥</v>
          </cell>
          <cell r="I1454">
            <v>0</v>
          </cell>
        </row>
        <row r="1455">
          <cell r="A1455" t="str">
            <v>D00097</v>
          </cell>
          <cell r="B1455">
            <v>5674</v>
          </cell>
          <cell r="C1455" t="str">
            <v>b</v>
          </cell>
          <cell r="D1455">
            <v>12995566</v>
          </cell>
          <cell r="E1455" t="str">
            <v>구조물터파기</v>
          </cell>
          <cell r="F1455" t="str">
            <v>(육상토사 2∼4 M)</v>
          </cell>
          <cell r="G1455" t="str">
            <v>㎥</v>
          </cell>
          <cell r="I1455">
            <v>0</v>
          </cell>
        </row>
        <row r="1456">
          <cell r="A1456" t="str">
            <v>D00038</v>
          </cell>
          <cell r="B1456">
            <v>8647</v>
          </cell>
          <cell r="C1456" t="str">
            <v>c</v>
          </cell>
          <cell r="D1456">
            <v>12995597</v>
          </cell>
          <cell r="E1456" t="str">
            <v>토사치환</v>
          </cell>
          <cell r="F1456" t="str">
            <v>노상다짐</v>
          </cell>
          <cell r="G1456" t="str">
            <v>㎥</v>
          </cell>
          <cell r="I1456">
            <v>0</v>
          </cell>
        </row>
        <row r="1457">
          <cell r="A1457" t="str">
            <v>D00170</v>
          </cell>
          <cell r="B1457">
            <v>3121</v>
          </cell>
          <cell r="C1457" t="str">
            <v>d</v>
          </cell>
          <cell r="D1457">
            <v>12995807</v>
          </cell>
          <cell r="E1457" t="str">
            <v>뒷채움잡석</v>
          </cell>
          <cell r="F1457" t="str">
            <v>(현장암유용)</v>
          </cell>
          <cell r="G1457" t="str">
            <v>㎥</v>
          </cell>
          <cell r="I1457">
            <v>0</v>
          </cell>
        </row>
        <row r="1458">
          <cell r="A1458" t="str">
            <v>D00185</v>
          </cell>
          <cell r="B1458">
            <v>4176</v>
          </cell>
          <cell r="C1458" t="str">
            <v>e</v>
          </cell>
          <cell r="D1458">
            <v>12995867</v>
          </cell>
          <cell r="E1458" t="str">
            <v>잡석운반</v>
          </cell>
          <cell r="F1458" t="str">
            <v>(현장암유용)</v>
          </cell>
          <cell r="G1458" t="str">
            <v>㎥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12995927</v>
          </cell>
          <cell r="I1459">
            <v>0</v>
          </cell>
        </row>
        <row r="1460">
          <cell r="A1460" t="str">
            <v>T2</v>
          </cell>
          <cell r="B1460">
            <v>1464</v>
          </cell>
          <cell r="C1460" t="str">
            <v>3.02</v>
          </cell>
          <cell r="D1460">
            <v>12996286</v>
          </cell>
          <cell r="E1460" t="str">
            <v>거 푸 집</v>
          </cell>
          <cell r="I1460">
            <v>0</v>
          </cell>
        </row>
        <row r="1461">
          <cell r="A1461" t="str">
            <v>D00276</v>
          </cell>
          <cell r="B1461">
            <v>2191</v>
          </cell>
          <cell r="C1461" t="str">
            <v>a</v>
          </cell>
          <cell r="D1461">
            <v>12996287</v>
          </cell>
          <cell r="E1461" t="str">
            <v>합판거푸집</v>
          </cell>
          <cell r="F1461" t="str">
            <v>(3 회)</v>
          </cell>
          <cell r="G1461" t="str">
            <v>㎡</v>
          </cell>
          <cell r="I1461">
            <v>0</v>
          </cell>
        </row>
        <row r="1462">
          <cell r="A1462" t="str">
            <v>D00280</v>
          </cell>
          <cell r="B1462">
            <v>188</v>
          </cell>
          <cell r="C1462" t="str">
            <v>b</v>
          </cell>
          <cell r="D1462">
            <v>12996351</v>
          </cell>
          <cell r="E1462" t="str">
            <v>합판거푸집</v>
          </cell>
          <cell r="F1462" t="str">
            <v>(4 회)</v>
          </cell>
          <cell r="G1462" t="str">
            <v>㎡</v>
          </cell>
          <cell r="I1462">
            <v>0</v>
          </cell>
        </row>
        <row r="1463">
          <cell r="A1463" t="str">
            <v>D00282</v>
          </cell>
          <cell r="B1463">
            <v>38</v>
          </cell>
          <cell r="C1463" t="str">
            <v>c</v>
          </cell>
          <cell r="D1463">
            <v>12996383</v>
          </cell>
          <cell r="E1463" t="str">
            <v>합판거푸집</v>
          </cell>
          <cell r="F1463" t="str">
            <v>(6 회)</v>
          </cell>
          <cell r="G1463" t="str">
            <v>㎡</v>
          </cell>
          <cell r="I1463">
            <v>0</v>
          </cell>
        </row>
        <row r="1464">
          <cell r="A1464" t="str">
            <v>D00265</v>
          </cell>
          <cell r="B1464">
            <v>253</v>
          </cell>
          <cell r="C1464" t="str">
            <v>d</v>
          </cell>
          <cell r="D1464">
            <v>12996391</v>
          </cell>
          <cell r="E1464" t="str">
            <v>문양거푸집(합판4회+</v>
          </cell>
          <cell r="F1464" t="str">
            <v>문양스치로폴(0∼7M)</v>
          </cell>
          <cell r="G1464" t="str">
            <v>㎡</v>
          </cell>
          <cell r="I1464">
            <v>0</v>
          </cell>
        </row>
        <row r="1465">
          <cell r="A1465" t="str">
            <v>E2</v>
          </cell>
          <cell r="B1465">
            <v>0</v>
          </cell>
          <cell r="C1465" t="str">
            <v>계</v>
          </cell>
          <cell r="D1465">
            <v>12996399</v>
          </cell>
          <cell r="I1465">
            <v>0</v>
          </cell>
        </row>
        <row r="1466">
          <cell r="A1466" t="str">
            <v>D00323</v>
          </cell>
          <cell r="B1466">
            <v>1075</v>
          </cell>
          <cell r="C1466" t="str">
            <v>3.03</v>
          </cell>
          <cell r="D1466">
            <v>12996400</v>
          </cell>
          <cell r="E1466" t="str">
            <v>강관비계</v>
          </cell>
          <cell r="F1466" t="str">
            <v>(0∼30 M)</v>
          </cell>
          <cell r="G1466" t="str">
            <v>㎡</v>
          </cell>
          <cell r="I1466">
            <v>0</v>
          </cell>
        </row>
        <row r="1467">
          <cell r="A1467" t="str">
            <v>D00334</v>
          </cell>
          <cell r="B1467">
            <v>3156</v>
          </cell>
          <cell r="C1467" t="str">
            <v>3.04</v>
          </cell>
          <cell r="D1467">
            <v>12996520</v>
          </cell>
          <cell r="E1467" t="str">
            <v>강관동바리</v>
          </cell>
          <cell r="F1467" t="str">
            <v>(교량용)</v>
          </cell>
          <cell r="G1467" t="str">
            <v>공㎥</v>
          </cell>
          <cell r="I1467">
            <v>0</v>
          </cell>
        </row>
        <row r="1468">
          <cell r="A1468" t="str">
            <v>T2</v>
          </cell>
          <cell r="B1468">
            <v>1470</v>
          </cell>
          <cell r="C1468" t="str">
            <v>3.05</v>
          </cell>
          <cell r="D1468">
            <v>12996648</v>
          </cell>
          <cell r="E1468" t="str">
            <v>철근가공조립</v>
          </cell>
          <cell r="I1468">
            <v>0</v>
          </cell>
        </row>
        <row r="1469">
          <cell r="A1469" t="str">
            <v>D00271</v>
          </cell>
          <cell r="B1469">
            <v>82.427999999999997</v>
          </cell>
          <cell r="C1469" t="str">
            <v>a</v>
          </cell>
          <cell r="D1469">
            <v>12996776</v>
          </cell>
          <cell r="E1469" t="str">
            <v>철근가공조립</v>
          </cell>
          <cell r="F1469" t="str">
            <v>(보 통)</v>
          </cell>
          <cell r="G1469" t="str">
            <v>Ton</v>
          </cell>
          <cell r="I1469">
            <v>0</v>
          </cell>
        </row>
        <row r="1470">
          <cell r="A1470" t="str">
            <v>D00272</v>
          </cell>
          <cell r="B1470">
            <v>426.21100000000001</v>
          </cell>
          <cell r="C1470" t="str">
            <v>b</v>
          </cell>
          <cell r="D1470">
            <v>12996780</v>
          </cell>
          <cell r="E1470" t="str">
            <v>철근가공조립</v>
          </cell>
          <cell r="F1470" t="str">
            <v>(복 잡)</v>
          </cell>
          <cell r="G1470" t="str">
            <v>Ton</v>
          </cell>
          <cell r="I1470">
            <v>0</v>
          </cell>
        </row>
        <row r="1471">
          <cell r="A1471" t="str">
            <v>E2</v>
          </cell>
          <cell r="B1471">
            <v>0</v>
          </cell>
          <cell r="C1471" t="str">
            <v>계</v>
          </cell>
          <cell r="D1471">
            <v>12996783</v>
          </cell>
          <cell r="I1471">
            <v>0</v>
          </cell>
        </row>
        <row r="1472">
          <cell r="A1472" t="str">
            <v>T2</v>
          </cell>
          <cell r="B1472">
            <v>1474</v>
          </cell>
          <cell r="C1472" t="str">
            <v>3.06</v>
          </cell>
          <cell r="D1472">
            <v>12996784</v>
          </cell>
          <cell r="E1472" t="str">
            <v>콘크리트타설</v>
          </cell>
          <cell r="I1472">
            <v>0</v>
          </cell>
        </row>
        <row r="1473">
          <cell r="A1473" t="str">
            <v>D00237</v>
          </cell>
          <cell r="B1473">
            <v>2271</v>
          </cell>
          <cell r="C1473" t="str">
            <v>a</v>
          </cell>
          <cell r="D1473">
            <v>12996848</v>
          </cell>
          <cell r="E1473" t="str">
            <v>콘크리트타설</v>
          </cell>
          <cell r="F1473" t="str">
            <v>(철근 펌프카)</v>
          </cell>
          <cell r="G1473" t="str">
            <v>㎥</v>
          </cell>
          <cell r="I1473">
            <v>0</v>
          </cell>
        </row>
        <row r="1474">
          <cell r="A1474" t="str">
            <v>D00231</v>
          </cell>
          <cell r="B1474">
            <v>140</v>
          </cell>
          <cell r="C1474" t="str">
            <v>b</v>
          </cell>
          <cell r="D1474">
            <v>12996880</v>
          </cell>
          <cell r="E1474" t="str">
            <v>콘크리트타설</v>
          </cell>
          <cell r="F1474" t="str">
            <v>(무근 VIB 제외)</v>
          </cell>
          <cell r="G1474" t="str">
            <v>㎥</v>
          </cell>
          <cell r="I1474">
            <v>0</v>
          </cell>
        </row>
        <row r="1475">
          <cell r="A1475" t="str">
            <v>E2</v>
          </cell>
          <cell r="B1475">
            <v>0</v>
          </cell>
          <cell r="C1475" t="str">
            <v>계</v>
          </cell>
          <cell r="D1475">
            <v>12996912</v>
          </cell>
          <cell r="I1475">
            <v>0</v>
          </cell>
        </row>
        <row r="1476">
          <cell r="A1476" t="str">
            <v>D03746</v>
          </cell>
          <cell r="B1476">
            <v>531</v>
          </cell>
          <cell r="C1476" t="str">
            <v>3.07</v>
          </cell>
          <cell r="D1476">
            <v>12996920</v>
          </cell>
          <cell r="E1476" t="str">
            <v>타일붙이기</v>
          </cell>
          <cell r="F1476" t="str">
            <v>(90x190x11)</v>
          </cell>
          <cell r="G1476" t="str">
            <v>㎡</v>
          </cell>
          <cell r="I1476">
            <v>0</v>
          </cell>
        </row>
        <row r="1477">
          <cell r="A1477" t="str">
            <v>D01034</v>
          </cell>
          <cell r="B1477">
            <v>531</v>
          </cell>
          <cell r="C1477" t="str">
            <v>3.08</v>
          </cell>
          <cell r="D1477">
            <v>12996924</v>
          </cell>
          <cell r="E1477" t="str">
            <v>바탕고르기</v>
          </cell>
          <cell r="F1477" t="str">
            <v>T=24 m/m</v>
          </cell>
          <cell r="G1477" t="str">
            <v>㎡</v>
          </cell>
          <cell r="I1477">
            <v>0</v>
          </cell>
        </row>
        <row r="1478">
          <cell r="A1478" t="str">
            <v>D00563</v>
          </cell>
          <cell r="B1478">
            <v>1536</v>
          </cell>
          <cell r="C1478" t="str">
            <v>3.09</v>
          </cell>
          <cell r="D1478">
            <v>12996926</v>
          </cell>
          <cell r="E1478" t="str">
            <v>아스팔트 방수</v>
          </cell>
          <cell r="F1478" t="str">
            <v>(2 회)</v>
          </cell>
          <cell r="G1478" t="str">
            <v>㎡</v>
          </cell>
          <cell r="I1478">
            <v>0</v>
          </cell>
        </row>
        <row r="1479">
          <cell r="A1479" t="str">
            <v>D03816</v>
          </cell>
          <cell r="B1479">
            <v>119</v>
          </cell>
          <cell r="C1479" t="str">
            <v>3.10</v>
          </cell>
          <cell r="D1479">
            <v>12996927</v>
          </cell>
          <cell r="E1479" t="str">
            <v>시공이음면정리</v>
          </cell>
          <cell r="G1479" t="str">
            <v>㎡</v>
          </cell>
          <cell r="I1479">
            <v>0</v>
          </cell>
        </row>
        <row r="1480">
          <cell r="A1480" t="str">
            <v>D00587</v>
          </cell>
          <cell r="B1480">
            <v>113</v>
          </cell>
          <cell r="C1480" t="str">
            <v>3.11</v>
          </cell>
          <cell r="D1480">
            <v>12997055</v>
          </cell>
          <cell r="E1480" t="str">
            <v>신축이음</v>
          </cell>
          <cell r="F1480" t="str">
            <v>(지하차도)</v>
          </cell>
          <cell r="G1480" t="str">
            <v>M</v>
          </cell>
          <cell r="I1480">
            <v>0</v>
          </cell>
        </row>
        <row r="1481">
          <cell r="A1481" t="str">
            <v>D03748</v>
          </cell>
          <cell r="B1481">
            <v>112</v>
          </cell>
          <cell r="C1481" t="str">
            <v>3.12</v>
          </cell>
          <cell r="D1481">
            <v>12997151</v>
          </cell>
          <cell r="E1481" t="str">
            <v>수축줄눈</v>
          </cell>
          <cell r="F1481" t="str">
            <v>(지하차도)</v>
          </cell>
          <cell r="G1481" t="str">
            <v>M</v>
          </cell>
          <cell r="I1481">
            <v>0</v>
          </cell>
        </row>
        <row r="1482">
          <cell r="A1482" t="str">
            <v>D03817</v>
          </cell>
          <cell r="B1482">
            <v>112</v>
          </cell>
          <cell r="C1482" t="str">
            <v>3.13</v>
          </cell>
          <cell r="D1482">
            <v>12997199</v>
          </cell>
          <cell r="E1482" t="str">
            <v>ELASTIC FILLER</v>
          </cell>
          <cell r="F1482" t="str">
            <v>(T=20 m/m)</v>
          </cell>
          <cell r="G1482" t="str">
            <v>㎡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3.14</v>
          </cell>
          <cell r="D1483">
            <v>12997524</v>
          </cell>
          <cell r="E1483" t="str">
            <v>스페이서 설치</v>
          </cell>
          <cell r="I1483">
            <v>0</v>
          </cell>
        </row>
        <row r="1484">
          <cell r="A1484" t="str">
            <v>D00588</v>
          </cell>
          <cell r="B1484">
            <v>1423</v>
          </cell>
          <cell r="C1484" t="str">
            <v>a</v>
          </cell>
          <cell r="D1484">
            <v>12997652</v>
          </cell>
          <cell r="E1484" t="str">
            <v>스페이서 설치</v>
          </cell>
          <cell r="F1484" t="str">
            <v>(슬라브및기초용)</v>
          </cell>
          <cell r="G1484" t="str">
            <v>㎡</v>
          </cell>
          <cell r="I1484">
            <v>0</v>
          </cell>
        </row>
        <row r="1485">
          <cell r="A1485" t="str">
            <v>D01070</v>
          </cell>
          <cell r="B1485">
            <v>866</v>
          </cell>
          <cell r="C1485" t="str">
            <v>b</v>
          </cell>
          <cell r="D1485">
            <v>12997660</v>
          </cell>
          <cell r="E1485" t="str">
            <v>스페이서 설치</v>
          </cell>
          <cell r="F1485" t="str">
            <v>(벽체용)</v>
          </cell>
          <cell r="G1485" t="str">
            <v>㎡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12997664</v>
          </cell>
          <cell r="I1486">
            <v>0</v>
          </cell>
        </row>
        <row r="1487">
          <cell r="A1487" t="str">
            <v>D03818</v>
          </cell>
          <cell r="B1487">
            <v>57</v>
          </cell>
          <cell r="C1487" t="str">
            <v>3.15</v>
          </cell>
          <cell r="D1487">
            <v>12997989</v>
          </cell>
          <cell r="E1487" t="str">
            <v>스틸그레이팅</v>
          </cell>
          <cell r="F1487" t="str">
            <v>(995x350x44)</v>
          </cell>
          <cell r="G1487" t="str">
            <v>M</v>
          </cell>
          <cell r="I1487">
            <v>0</v>
          </cell>
        </row>
        <row r="1488">
          <cell r="A1488" t="str">
            <v>D01191</v>
          </cell>
          <cell r="B1488">
            <v>24</v>
          </cell>
          <cell r="C1488" t="str">
            <v>3.16</v>
          </cell>
          <cell r="D1488">
            <v>12998117</v>
          </cell>
          <cell r="E1488" t="str">
            <v>PVC PIPE 설치</v>
          </cell>
          <cell r="F1488" t="str">
            <v>(Φ65 m/m)</v>
          </cell>
          <cell r="G1488" t="str">
            <v>M</v>
          </cell>
          <cell r="I1488">
            <v>0</v>
          </cell>
        </row>
        <row r="1489">
          <cell r="A1489" t="str">
            <v>D00537</v>
          </cell>
          <cell r="B1489">
            <v>694</v>
          </cell>
          <cell r="C1489" t="str">
            <v>3.17</v>
          </cell>
          <cell r="D1489">
            <v>13229174</v>
          </cell>
          <cell r="E1489" t="str">
            <v>슬래브양생</v>
          </cell>
          <cell r="F1489" t="str">
            <v>(양생제)</v>
          </cell>
          <cell r="G1489" t="str">
            <v>㎡</v>
          </cell>
          <cell r="I1489">
            <v>0</v>
          </cell>
        </row>
        <row r="1490">
          <cell r="A1490" t="str">
            <v>D00846</v>
          </cell>
          <cell r="B1490">
            <v>40</v>
          </cell>
          <cell r="C1490" t="str">
            <v>3.18</v>
          </cell>
          <cell r="D1490">
            <v>13267684</v>
          </cell>
          <cell r="E1490" t="str">
            <v>폴리우레탄실란트채움</v>
          </cell>
          <cell r="F1490" t="str">
            <v>(25x20)</v>
          </cell>
          <cell r="G1490" t="str">
            <v>M</v>
          </cell>
          <cell r="I1490">
            <v>0</v>
          </cell>
        </row>
        <row r="1491">
          <cell r="A1491" t="str">
            <v>D03843</v>
          </cell>
          <cell r="B1491">
            <v>3.0059999999999998</v>
          </cell>
          <cell r="C1491" t="str">
            <v>3.19</v>
          </cell>
          <cell r="D1491">
            <v>13286939</v>
          </cell>
          <cell r="E1491" t="str">
            <v>철근망 설치</v>
          </cell>
          <cell r="F1491" t="str">
            <v>(D=13 m/m)</v>
          </cell>
          <cell r="G1491" t="str">
            <v>Ton</v>
          </cell>
          <cell r="I1491">
            <v>0</v>
          </cell>
        </row>
        <row r="1492">
          <cell r="A1492" t="str">
            <v>D03856</v>
          </cell>
          <cell r="B1492">
            <v>186</v>
          </cell>
          <cell r="C1492" t="str">
            <v>3.20</v>
          </cell>
          <cell r="D1492">
            <v>13296566</v>
          </cell>
          <cell r="E1492" t="str">
            <v>맹암거설치</v>
          </cell>
          <cell r="F1492" t="str">
            <v>(D=200 m/m)</v>
          </cell>
          <cell r="G1492" t="str">
            <v>M</v>
          </cell>
          <cell r="I1492">
            <v>0</v>
          </cell>
        </row>
        <row r="1493">
          <cell r="A1493" t="str">
            <v>D00419</v>
          </cell>
          <cell r="B1493">
            <v>154</v>
          </cell>
          <cell r="C1493" t="str">
            <v>3.21</v>
          </cell>
          <cell r="D1493">
            <v>13301380</v>
          </cell>
          <cell r="E1493" t="str">
            <v>부직포설치</v>
          </cell>
          <cell r="F1493" t="str">
            <v>(2.0 T/M)</v>
          </cell>
          <cell r="G1493" t="str">
            <v>㎡</v>
          </cell>
          <cell r="I1493">
            <v>0</v>
          </cell>
        </row>
        <row r="1494">
          <cell r="A1494" t="str">
            <v>D00539</v>
          </cell>
          <cell r="B1494">
            <v>572</v>
          </cell>
          <cell r="C1494" t="str">
            <v>3.22</v>
          </cell>
          <cell r="D1494">
            <v>13303787</v>
          </cell>
          <cell r="E1494" t="str">
            <v>슬래브면고르기</v>
          </cell>
          <cell r="G1494" t="str">
            <v>㎡</v>
          </cell>
          <cell r="I1494">
            <v>0</v>
          </cell>
        </row>
        <row r="1495">
          <cell r="A1495" t="str">
            <v>D03747</v>
          </cell>
          <cell r="B1495">
            <v>32</v>
          </cell>
          <cell r="C1495" t="str">
            <v>3.23</v>
          </cell>
          <cell r="D1495">
            <v>13304389</v>
          </cell>
          <cell r="E1495" t="str">
            <v>워터스톱</v>
          </cell>
          <cell r="F1495" t="str">
            <v>(20x25)</v>
          </cell>
          <cell r="G1495" t="str">
            <v>M</v>
          </cell>
          <cell r="I1495">
            <v>0</v>
          </cell>
        </row>
        <row r="1496">
          <cell r="A1496" t="str">
            <v>D03871</v>
          </cell>
          <cell r="B1496">
            <v>4</v>
          </cell>
          <cell r="C1496" t="str">
            <v>3.24</v>
          </cell>
          <cell r="D1496">
            <v>13304990</v>
          </cell>
          <cell r="E1496" t="str">
            <v>평판재하시험</v>
          </cell>
          <cell r="G1496" t="str">
            <v>개소</v>
          </cell>
          <cell r="I1496">
            <v>0</v>
          </cell>
        </row>
        <row r="1497">
          <cell r="A1497" t="str">
            <v>E3</v>
          </cell>
          <cell r="B1497">
            <v>0</v>
          </cell>
          <cell r="C1497" t="str">
            <v>합계</v>
          </cell>
          <cell r="D1497">
            <v>13306193</v>
          </cell>
          <cell r="I1497">
            <v>0</v>
          </cell>
        </row>
        <row r="1498">
          <cell r="A1498" t="str">
            <v>E4</v>
          </cell>
          <cell r="B1498">
            <v>0</v>
          </cell>
          <cell r="C1498" t="str">
            <v>총계</v>
          </cell>
          <cell r="D1498">
            <v>14550510</v>
          </cell>
          <cell r="I1498">
            <v>0</v>
          </cell>
        </row>
        <row r="1499">
          <cell r="A1499" t="str">
            <v>T4</v>
          </cell>
          <cell r="B1499">
            <v>1757</v>
          </cell>
          <cell r="C1499" t="str">
            <v>4.</v>
          </cell>
          <cell r="D1499">
            <v>14550638</v>
          </cell>
          <cell r="E1499" t="str">
            <v>터    널    공</v>
          </cell>
          <cell r="I1499">
            <v>0</v>
          </cell>
        </row>
        <row r="1500">
          <cell r="A1500" t="str">
            <v>T3</v>
          </cell>
          <cell r="B1500">
            <v>1526</v>
          </cell>
          <cell r="C1500" t="str">
            <v>4.01</v>
          </cell>
          <cell r="D1500">
            <v>14550796</v>
          </cell>
          <cell r="E1500" t="str">
            <v>굴       착</v>
          </cell>
          <cell r="I1500">
            <v>0</v>
          </cell>
        </row>
        <row r="1501">
          <cell r="A1501" t="str">
            <v>T2</v>
          </cell>
          <cell r="B1501">
            <v>1503</v>
          </cell>
          <cell r="C1501" t="str">
            <v>a</v>
          </cell>
          <cell r="D1501">
            <v>14550875</v>
          </cell>
          <cell r="E1501" t="str">
            <v>전단면 굴착</v>
          </cell>
          <cell r="I1501">
            <v>0</v>
          </cell>
        </row>
        <row r="1502">
          <cell r="A1502" t="str">
            <v>D00158</v>
          </cell>
          <cell r="B1502">
            <v>4535</v>
          </cell>
          <cell r="C1502" t="str">
            <v>-1</v>
          </cell>
          <cell r="D1502">
            <v>14551110</v>
          </cell>
          <cell r="E1502" t="str">
            <v>전단면 굴착</v>
          </cell>
          <cell r="F1502" t="str">
            <v>(표준단면-2)</v>
          </cell>
          <cell r="G1502" t="str">
            <v>㎥</v>
          </cell>
          <cell r="I1502">
            <v>0</v>
          </cell>
        </row>
        <row r="1503">
          <cell r="A1503" t="str">
            <v>D00710</v>
          </cell>
          <cell r="B1503">
            <v>17544</v>
          </cell>
          <cell r="C1503" t="str">
            <v>-2</v>
          </cell>
          <cell r="D1503">
            <v>14551189</v>
          </cell>
          <cell r="E1503" t="str">
            <v>전단면 굴착</v>
          </cell>
          <cell r="F1503" t="str">
            <v>(표준단면-3)</v>
          </cell>
          <cell r="G1503" t="str">
            <v>㎥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14551208</v>
          </cell>
          <cell r="I1504">
            <v>0</v>
          </cell>
        </row>
        <row r="1505">
          <cell r="A1505" t="str">
            <v>T2</v>
          </cell>
          <cell r="B1505">
            <v>1525</v>
          </cell>
          <cell r="C1505" t="str">
            <v>b</v>
          </cell>
          <cell r="D1505">
            <v>14551217</v>
          </cell>
          <cell r="E1505" t="str">
            <v>반단면 굴착</v>
          </cell>
          <cell r="I1505">
            <v>0</v>
          </cell>
        </row>
        <row r="1506">
          <cell r="A1506" t="str">
            <v>T1</v>
          </cell>
          <cell r="B1506">
            <v>1508</v>
          </cell>
          <cell r="C1506" t="str">
            <v>-1</v>
          </cell>
          <cell r="D1506">
            <v>14551222</v>
          </cell>
          <cell r="E1506" t="str">
            <v>표준단면-4</v>
          </cell>
          <cell r="I1506">
            <v>0</v>
          </cell>
        </row>
        <row r="1507">
          <cell r="A1507" t="str">
            <v>D00712</v>
          </cell>
          <cell r="B1507">
            <v>5895</v>
          </cell>
          <cell r="C1507" t="str">
            <v>-1-a</v>
          </cell>
          <cell r="D1507">
            <v>14551226</v>
          </cell>
          <cell r="E1507" t="str">
            <v>반단면 굴착</v>
          </cell>
          <cell r="F1507" t="str">
            <v>(상부,표준단면-4)</v>
          </cell>
          <cell r="G1507" t="str">
            <v>㎥</v>
          </cell>
          <cell r="I1507">
            <v>0</v>
          </cell>
        </row>
        <row r="1508">
          <cell r="A1508" t="str">
            <v>D00713</v>
          </cell>
          <cell r="B1508">
            <v>5223</v>
          </cell>
          <cell r="C1508" t="str">
            <v>-1-b</v>
          </cell>
          <cell r="D1508">
            <v>14551228</v>
          </cell>
          <cell r="E1508" t="str">
            <v>반단면 굴착</v>
          </cell>
          <cell r="F1508" t="str">
            <v>(하부,표준단면-4)</v>
          </cell>
          <cell r="G1508" t="str">
            <v>㎥</v>
          </cell>
          <cell r="I1508">
            <v>0</v>
          </cell>
        </row>
        <row r="1509">
          <cell r="A1509" t="str">
            <v>E1</v>
          </cell>
          <cell r="B1509">
            <v>0</v>
          </cell>
          <cell r="C1509" t="str">
            <v>소계</v>
          </cell>
          <cell r="D1509">
            <v>14551243</v>
          </cell>
          <cell r="I1509">
            <v>0</v>
          </cell>
        </row>
        <row r="1510">
          <cell r="A1510" t="str">
            <v>T1</v>
          </cell>
          <cell r="B1510">
            <v>1512</v>
          </cell>
          <cell r="C1510" t="str">
            <v>-2</v>
          </cell>
          <cell r="D1510">
            <v>14551251</v>
          </cell>
          <cell r="E1510" t="str">
            <v>표준단면-5</v>
          </cell>
          <cell r="F1510" t="str">
            <v>(포장 60 Cm)</v>
          </cell>
          <cell r="I1510">
            <v>0</v>
          </cell>
        </row>
        <row r="1511">
          <cell r="A1511" t="str">
            <v>D01036</v>
          </cell>
          <cell r="B1511">
            <v>9150</v>
          </cell>
          <cell r="C1511" t="str">
            <v>-2-a</v>
          </cell>
          <cell r="D1511">
            <v>14551258</v>
          </cell>
          <cell r="E1511" t="str">
            <v>반단면 굴착(포장60)</v>
          </cell>
          <cell r="F1511" t="str">
            <v>(상부,표준단면-5)</v>
          </cell>
          <cell r="G1511" t="str">
            <v>㎥</v>
          </cell>
          <cell r="I1511">
            <v>0</v>
          </cell>
        </row>
        <row r="1512">
          <cell r="A1512" t="str">
            <v>D01037</v>
          </cell>
          <cell r="B1512">
            <v>8043</v>
          </cell>
          <cell r="C1512" t="str">
            <v>-2-b</v>
          </cell>
          <cell r="D1512">
            <v>14551263</v>
          </cell>
          <cell r="E1512" t="str">
            <v>반단면 굴착(포장60)</v>
          </cell>
          <cell r="F1512" t="str">
            <v>(하부,표준단면-5)</v>
          </cell>
          <cell r="G1512" t="str">
            <v>㎥</v>
          </cell>
          <cell r="I1512">
            <v>0</v>
          </cell>
        </row>
        <row r="1513">
          <cell r="A1513" t="str">
            <v>E1</v>
          </cell>
          <cell r="B1513">
            <v>0</v>
          </cell>
          <cell r="C1513" t="str">
            <v>소계</v>
          </cell>
          <cell r="D1513">
            <v>14551264</v>
          </cell>
          <cell r="I1513">
            <v>0</v>
          </cell>
        </row>
        <row r="1514">
          <cell r="A1514" t="str">
            <v>T1</v>
          </cell>
          <cell r="B1514">
            <v>1516</v>
          </cell>
          <cell r="C1514" t="str">
            <v>-3</v>
          </cell>
          <cell r="D1514">
            <v>14551265</v>
          </cell>
          <cell r="E1514" t="str">
            <v>표준단면-5</v>
          </cell>
          <cell r="F1514" t="str">
            <v>(포장 80 Cm)</v>
          </cell>
          <cell r="I1514">
            <v>0</v>
          </cell>
        </row>
        <row r="1515">
          <cell r="A1515" t="str">
            <v>D01139</v>
          </cell>
          <cell r="B1515">
            <v>1330</v>
          </cell>
          <cell r="C1515" t="str">
            <v>-3-a</v>
          </cell>
          <cell r="D1515">
            <v>14551393</v>
          </cell>
          <cell r="E1515" t="str">
            <v>반단면 굴착(포장80)</v>
          </cell>
          <cell r="F1515" t="str">
            <v>(상부,표준단면-5)</v>
          </cell>
          <cell r="G1515" t="str">
            <v>㎥</v>
          </cell>
          <cell r="I1515">
            <v>0</v>
          </cell>
        </row>
        <row r="1516">
          <cell r="A1516" t="str">
            <v>D01140</v>
          </cell>
          <cell r="B1516">
            <v>1208</v>
          </cell>
          <cell r="C1516" t="str">
            <v>-3-b</v>
          </cell>
          <cell r="D1516">
            <v>14551394</v>
          </cell>
          <cell r="E1516" t="str">
            <v>반단면 굴착(포장80)</v>
          </cell>
          <cell r="F1516" t="str">
            <v>(하부,표준단면-5)</v>
          </cell>
          <cell r="G1516" t="str">
            <v>㎥</v>
          </cell>
          <cell r="I1516">
            <v>0</v>
          </cell>
        </row>
        <row r="1517">
          <cell r="A1517" t="str">
            <v>E1</v>
          </cell>
          <cell r="B1517">
            <v>0</v>
          </cell>
          <cell r="C1517" t="str">
            <v>소계</v>
          </cell>
          <cell r="D1517">
            <v>14551395</v>
          </cell>
          <cell r="I1517">
            <v>0</v>
          </cell>
        </row>
        <row r="1518">
          <cell r="A1518" t="str">
            <v>T1</v>
          </cell>
          <cell r="B1518">
            <v>1520</v>
          </cell>
          <cell r="C1518" t="str">
            <v>-4</v>
          </cell>
          <cell r="D1518">
            <v>14551459</v>
          </cell>
          <cell r="E1518" t="str">
            <v>표준단면-6</v>
          </cell>
          <cell r="F1518" t="str">
            <v>(포장 60 Cm)</v>
          </cell>
          <cell r="I1518">
            <v>0</v>
          </cell>
        </row>
        <row r="1519">
          <cell r="A1519" t="str">
            <v>D01141</v>
          </cell>
          <cell r="B1519">
            <v>5989</v>
          </cell>
          <cell r="C1519" t="str">
            <v>-4-a</v>
          </cell>
          <cell r="D1519">
            <v>14551523</v>
          </cell>
          <cell r="E1519" t="str">
            <v>반단면 굴착(포장60)</v>
          </cell>
          <cell r="F1519" t="str">
            <v>(상부,표준단면-6)</v>
          </cell>
          <cell r="G1519" t="str">
            <v>㎥</v>
          </cell>
          <cell r="I1519">
            <v>0</v>
          </cell>
        </row>
        <row r="1520">
          <cell r="A1520" t="str">
            <v>D01142</v>
          </cell>
          <cell r="B1520">
            <v>5264</v>
          </cell>
          <cell r="C1520" t="str">
            <v>-4-b</v>
          </cell>
          <cell r="D1520">
            <v>14551587</v>
          </cell>
          <cell r="E1520" t="str">
            <v>반단면 굴착(포장60)</v>
          </cell>
          <cell r="F1520" t="str">
            <v>(하부,표준단면-6)</v>
          </cell>
          <cell r="G1520" t="str">
            <v>㎥</v>
          </cell>
          <cell r="I1520">
            <v>0</v>
          </cell>
        </row>
        <row r="1521">
          <cell r="A1521" t="str">
            <v>E1</v>
          </cell>
          <cell r="B1521">
            <v>0</v>
          </cell>
          <cell r="C1521" t="str">
            <v>소계</v>
          </cell>
          <cell r="D1521">
            <v>14551603</v>
          </cell>
          <cell r="I1521">
            <v>0</v>
          </cell>
        </row>
        <row r="1522">
          <cell r="A1522" t="str">
            <v>T1</v>
          </cell>
          <cell r="B1522">
            <v>1524</v>
          </cell>
          <cell r="C1522" t="str">
            <v>-5</v>
          </cell>
          <cell r="D1522">
            <v>14551611</v>
          </cell>
          <cell r="E1522" t="str">
            <v>표준단면-6</v>
          </cell>
          <cell r="F1522" t="str">
            <v>(포장 80 Cm)</v>
          </cell>
          <cell r="I1522">
            <v>0</v>
          </cell>
        </row>
        <row r="1523">
          <cell r="A1523" t="str">
            <v>D03710</v>
          </cell>
          <cell r="B1523">
            <v>2495</v>
          </cell>
          <cell r="C1523" t="str">
            <v>-5-a</v>
          </cell>
          <cell r="D1523">
            <v>14551615</v>
          </cell>
          <cell r="E1523" t="str">
            <v>반단면 굴착(포장80)</v>
          </cell>
          <cell r="F1523" t="str">
            <v>(상부,표준단면-6)</v>
          </cell>
          <cell r="G1523" t="str">
            <v>㎥</v>
          </cell>
          <cell r="I1523">
            <v>0</v>
          </cell>
        </row>
        <row r="1524">
          <cell r="A1524" t="str">
            <v>D03711</v>
          </cell>
          <cell r="B1524">
            <v>2266</v>
          </cell>
          <cell r="C1524" t="str">
            <v>-5-b</v>
          </cell>
          <cell r="D1524">
            <v>14551617</v>
          </cell>
          <cell r="E1524" t="str">
            <v>반단면 굴착(포장80)</v>
          </cell>
          <cell r="F1524" t="str">
            <v>(하부,표준단면-6)</v>
          </cell>
          <cell r="G1524" t="str">
            <v>㎥</v>
          </cell>
          <cell r="I1524">
            <v>0</v>
          </cell>
        </row>
        <row r="1525">
          <cell r="A1525" t="str">
            <v>E1</v>
          </cell>
          <cell r="B1525">
            <v>0</v>
          </cell>
          <cell r="C1525" t="str">
            <v>소계</v>
          </cell>
          <cell r="D1525">
            <v>14551618</v>
          </cell>
          <cell r="I1525">
            <v>0</v>
          </cell>
        </row>
        <row r="1526">
          <cell r="A1526" t="str">
            <v>E2</v>
          </cell>
          <cell r="B1526">
            <v>0</v>
          </cell>
          <cell r="C1526" t="str">
            <v>계</v>
          </cell>
          <cell r="D1526">
            <v>14551619</v>
          </cell>
          <cell r="I1526">
            <v>0</v>
          </cell>
        </row>
        <row r="1527">
          <cell r="A1527" t="str">
            <v>E3</v>
          </cell>
          <cell r="B1527">
            <v>0</v>
          </cell>
          <cell r="C1527" t="str">
            <v>합계</v>
          </cell>
          <cell r="D1527">
            <v>14551683</v>
          </cell>
          <cell r="I1527">
            <v>0</v>
          </cell>
        </row>
        <row r="1528">
          <cell r="A1528" t="str">
            <v>T3</v>
          </cell>
          <cell r="B1528">
            <v>1558</v>
          </cell>
          <cell r="C1528" t="str">
            <v>4.02</v>
          </cell>
          <cell r="D1528">
            <v>14551715</v>
          </cell>
          <cell r="E1528" t="str">
            <v>버 럭 처 리</v>
          </cell>
          <cell r="I1528">
            <v>0</v>
          </cell>
        </row>
        <row r="1529">
          <cell r="A1529" t="str">
            <v>T2</v>
          </cell>
          <cell r="B1529">
            <v>1531</v>
          </cell>
          <cell r="C1529" t="str">
            <v>a</v>
          </cell>
          <cell r="D1529">
            <v>14551731</v>
          </cell>
          <cell r="E1529" t="str">
            <v>전단면버럭처리</v>
          </cell>
          <cell r="I1529">
            <v>0</v>
          </cell>
        </row>
        <row r="1530">
          <cell r="A1530" t="str">
            <v>D00159</v>
          </cell>
          <cell r="B1530">
            <v>4675</v>
          </cell>
          <cell r="C1530" t="str">
            <v>-1</v>
          </cell>
          <cell r="D1530">
            <v>14551763</v>
          </cell>
          <cell r="E1530" t="str">
            <v>전단면 버럭처리</v>
          </cell>
          <cell r="F1530" t="str">
            <v>(표준단면-2)</v>
          </cell>
          <cell r="G1530" t="str">
            <v>㎥</v>
          </cell>
          <cell r="I1530">
            <v>0</v>
          </cell>
        </row>
        <row r="1531">
          <cell r="A1531" t="str">
            <v>D00716</v>
          </cell>
          <cell r="B1531">
            <v>18355</v>
          </cell>
          <cell r="C1531" t="str">
            <v>-2</v>
          </cell>
          <cell r="D1531">
            <v>14551771</v>
          </cell>
          <cell r="E1531" t="str">
            <v>전단면 버럭처리</v>
          </cell>
          <cell r="F1531" t="str">
            <v>(표준단면-3)</v>
          </cell>
          <cell r="G1531" t="str">
            <v>㎥</v>
          </cell>
          <cell r="I1531">
            <v>0</v>
          </cell>
        </row>
        <row r="1532">
          <cell r="A1532" t="str">
            <v>E2</v>
          </cell>
          <cell r="B1532">
            <v>0</v>
          </cell>
          <cell r="C1532" t="str">
            <v>계</v>
          </cell>
          <cell r="D1532">
            <v>14551772</v>
          </cell>
          <cell r="I1532">
            <v>0</v>
          </cell>
        </row>
        <row r="1533">
          <cell r="A1533" t="str">
            <v>T2</v>
          </cell>
          <cell r="B1533">
            <v>1553</v>
          </cell>
          <cell r="C1533" t="str">
            <v>b</v>
          </cell>
          <cell r="D1533">
            <v>14551773</v>
          </cell>
          <cell r="E1533" t="str">
            <v>반단면버럭처리</v>
          </cell>
          <cell r="I1533">
            <v>0</v>
          </cell>
        </row>
        <row r="1534">
          <cell r="A1534" t="str">
            <v>T1</v>
          </cell>
          <cell r="B1534">
            <v>1536</v>
          </cell>
          <cell r="C1534" t="str">
            <v>-1</v>
          </cell>
          <cell r="D1534">
            <v>14551774</v>
          </cell>
          <cell r="E1534" t="str">
            <v>표준단면-4</v>
          </cell>
          <cell r="I1534">
            <v>0</v>
          </cell>
        </row>
        <row r="1535">
          <cell r="A1535" t="str">
            <v>D00717</v>
          </cell>
          <cell r="B1535">
            <v>6371</v>
          </cell>
          <cell r="C1535" t="str">
            <v>-1-a</v>
          </cell>
          <cell r="D1535">
            <v>14551903</v>
          </cell>
          <cell r="E1535" t="str">
            <v>반단면버럭처리</v>
          </cell>
          <cell r="F1535" t="str">
            <v>(상부,표준단면-4)</v>
          </cell>
          <cell r="G1535" t="str">
            <v>㎥</v>
          </cell>
          <cell r="I1535">
            <v>0</v>
          </cell>
        </row>
        <row r="1536">
          <cell r="A1536" t="str">
            <v>D00718</v>
          </cell>
          <cell r="B1536">
            <v>5429</v>
          </cell>
          <cell r="C1536" t="str">
            <v>-1-b</v>
          </cell>
          <cell r="D1536">
            <v>14551905</v>
          </cell>
          <cell r="E1536" t="str">
            <v>반단면버럭처리</v>
          </cell>
          <cell r="F1536" t="str">
            <v>(하부,표준단면-4)</v>
          </cell>
          <cell r="G1536" t="str">
            <v>㎥</v>
          </cell>
          <cell r="I1536">
            <v>0</v>
          </cell>
        </row>
        <row r="1537">
          <cell r="A1537" t="str">
            <v>E1</v>
          </cell>
          <cell r="B1537">
            <v>0</v>
          </cell>
          <cell r="C1537" t="str">
            <v>소계</v>
          </cell>
          <cell r="D1537">
            <v>14551906</v>
          </cell>
          <cell r="I1537">
            <v>0</v>
          </cell>
        </row>
        <row r="1538">
          <cell r="A1538" t="str">
            <v>T1</v>
          </cell>
          <cell r="B1538">
            <v>1540</v>
          </cell>
          <cell r="C1538" t="str">
            <v>-2</v>
          </cell>
          <cell r="D1538">
            <v>14551970</v>
          </cell>
          <cell r="E1538" t="str">
            <v>표준단면-5</v>
          </cell>
          <cell r="F1538" t="str">
            <v>(포장 60 Cm)</v>
          </cell>
          <cell r="I1538">
            <v>0</v>
          </cell>
        </row>
        <row r="1539">
          <cell r="A1539" t="str">
            <v>D01038</v>
          </cell>
          <cell r="B1539">
            <v>9882</v>
          </cell>
          <cell r="C1539" t="str">
            <v>-2-a</v>
          </cell>
          <cell r="D1539">
            <v>14552034</v>
          </cell>
          <cell r="E1539" t="str">
            <v>반단면버럭처리(상부)</v>
          </cell>
          <cell r="F1539" t="str">
            <v>(표준단면-5, 60Cm)</v>
          </cell>
          <cell r="G1539" t="str">
            <v>㎥</v>
          </cell>
          <cell r="I1539">
            <v>0</v>
          </cell>
        </row>
        <row r="1540">
          <cell r="A1540" t="str">
            <v>D01039</v>
          </cell>
          <cell r="B1540">
            <v>8357</v>
          </cell>
          <cell r="C1540" t="str">
            <v>-2-b</v>
          </cell>
          <cell r="D1540">
            <v>14552035</v>
          </cell>
          <cell r="E1540" t="str">
            <v>반단면버럭처리(하부)</v>
          </cell>
          <cell r="F1540" t="str">
            <v>(표준단면-5, 60Cm)</v>
          </cell>
          <cell r="G1540" t="str">
            <v>㎥</v>
          </cell>
          <cell r="I1540">
            <v>0</v>
          </cell>
        </row>
        <row r="1541">
          <cell r="A1541" t="str">
            <v>E1</v>
          </cell>
          <cell r="B1541">
            <v>0</v>
          </cell>
          <cell r="C1541" t="str">
            <v>소계</v>
          </cell>
          <cell r="D1541">
            <v>14552067</v>
          </cell>
          <cell r="I1541">
            <v>0</v>
          </cell>
        </row>
        <row r="1542">
          <cell r="A1542" t="str">
            <v>T1</v>
          </cell>
          <cell r="B1542">
            <v>1544</v>
          </cell>
          <cell r="C1542" t="str">
            <v>-3</v>
          </cell>
          <cell r="D1542">
            <v>14552083</v>
          </cell>
          <cell r="E1542" t="str">
            <v>표준단면-5</v>
          </cell>
          <cell r="F1542" t="str">
            <v>(포장 80 Cm)</v>
          </cell>
          <cell r="I1542">
            <v>0</v>
          </cell>
        </row>
        <row r="1543">
          <cell r="A1543" t="str">
            <v>D01143</v>
          </cell>
          <cell r="B1543">
            <v>1437</v>
          </cell>
          <cell r="C1543" t="str">
            <v>-3-a</v>
          </cell>
          <cell r="D1543">
            <v>14552099</v>
          </cell>
          <cell r="E1543" t="str">
            <v>반단면버럭처리(상부)</v>
          </cell>
          <cell r="F1543" t="str">
            <v>(표준단면-5, 80Cm)</v>
          </cell>
          <cell r="G1543" t="str">
            <v>㎥</v>
          </cell>
          <cell r="I1543">
            <v>0</v>
          </cell>
        </row>
        <row r="1544">
          <cell r="A1544" t="str">
            <v>D01144</v>
          </cell>
          <cell r="B1544">
            <v>1254</v>
          </cell>
          <cell r="C1544" t="str">
            <v>-3-b</v>
          </cell>
          <cell r="D1544">
            <v>14552131</v>
          </cell>
          <cell r="E1544" t="str">
            <v>반단면버럭처리(하부)</v>
          </cell>
          <cell r="F1544" t="str">
            <v>(표준단면-5, 80Cm)</v>
          </cell>
          <cell r="G1544" t="str">
            <v>㎥</v>
          </cell>
          <cell r="I1544">
            <v>0</v>
          </cell>
        </row>
        <row r="1545">
          <cell r="A1545" t="str">
            <v>E1</v>
          </cell>
          <cell r="B1545">
            <v>0</v>
          </cell>
          <cell r="C1545" t="str">
            <v>소계</v>
          </cell>
          <cell r="D1545">
            <v>14552139</v>
          </cell>
          <cell r="I1545">
            <v>0</v>
          </cell>
        </row>
        <row r="1546">
          <cell r="A1546" t="str">
            <v>T1</v>
          </cell>
          <cell r="B1546">
            <v>1548</v>
          </cell>
          <cell r="C1546" t="str">
            <v>-4</v>
          </cell>
          <cell r="D1546">
            <v>14552143</v>
          </cell>
          <cell r="E1546" t="str">
            <v>표준단면-6</v>
          </cell>
          <cell r="F1546" t="str">
            <v>(포장 60 Cm)</v>
          </cell>
          <cell r="I1546">
            <v>0</v>
          </cell>
        </row>
        <row r="1547">
          <cell r="A1547" t="str">
            <v>D01145</v>
          </cell>
          <cell r="B1547">
            <v>6468</v>
          </cell>
          <cell r="C1547" t="str">
            <v>-4-a</v>
          </cell>
          <cell r="D1547">
            <v>14552147</v>
          </cell>
          <cell r="E1547" t="str">
            <v>반단면버럭처리(상부)</v>
          </cell>
          <cell r="F1547" t="str">
            <v>(표준단면-6, 60Cm)</v>
          </cell>
          <cell r="G1547" t="str">
            <v>㎥</v>
          </cell>
          <cell r="I1547">
            <v>0</v>
          </cell>
        </row>
        <row r="1548">
          <cell r="A1548" t="str">
            <v>D01146</v>
          </cell>
          <cell r="B1548">
            <v>5470</v>
          </cell>
          <cell r="C1548" t="str">
            <v>-4-b</v>
          </cell>
          <cell r="D1548">
            <v>14552155</v>
          </cell>
          <cell r="E1548" t="str">
            <v>반단면버럭처리(하부)</v>
          </cell>
          <cell r="F1548" t="str">
            <v>(표준단면-6, 60Cm)</v>
          </cell>
          <cell r="G1548" t="str">
            <v>㎥</v>
          </cell>
          <cell r="I1548">
            <v>0</v>
          </cell>
        </row>
        <row r="1549">
          <cell r="A1549" t="str">
            <v>E1</v>
          </cell>
          <cell r="B1549">
            <v>0</v>
          </cell>
          <cell r="C1549" t="str">
            <v>소계</v>
          </cell>
          <cell r="D1549">
            <v>14552157</v>
          </cell>
          <cell r="I1549">
            <v>0</v>
          </cell>
        </row>
        <row r="1550">
          <cell r="A1550" t="str">
            <v>T1</v>
          </cell>
          <cell r="B1550">
            <v>1552</v>
          </cell>
          <cell r="C1550" t="str">
            <v>-5</v>
          </cell>
          <cell r="D1550">
            <v>14552158</v>
          </cell>
          <cell r="E1550" t="str">
            <v>표준단면-6</v>
          </cell>
          <cell r="F1550" t="str">
            <v>(포장 80 Cm)</v>
          </cell>
          <cell r="I1550">
            <v>0</v>
          </cell>
        </row>
        <row r="1551">
          <cell r="A1551" t="str">
            <v>D03712</v>
          </cell>
          <cell r="B1551">
            <v>2695</v>
          </cell>
          <cell r="C1551" t="str">
            <v>-5-a</v>
          </cell>
          <cell r="D1551">
            <v>14552159</v>
          </cell>
          <cell r="E1551" t="str">
            <v>반단면버럭처리(상부)</v>
          </cell>
          <cell r="F1551" t="str">
            <v>(표준단면-6, 80Cm)</v>
          </cell>
          <cell r="G1551" t="str">
            <v>㎥</v>
          </cell>
          <cell r="I1551">
            <v>0</v>
          </cell>
        </row>
        <row r="1552">
          <cell r="A1552" t="str">
            <v>D03713</v>
          </cell>
          <cell r="B1552">
            <v>2351</v>
          </cell>
          <cell r="C1552" t="str">
            <v>-5-b</v>
          </cell>
          <cell r="D1552">
            <v>14552223</v>
          </cell>
          <cell r="E1552" t="str">
            <v>반단면버럭처리(하부)</v>
          </cell>
          <cell r="F1552" t="str">
            <v>(표준단면-6, 80Cm)</v>
          </cell>
          <cell r="G1552" t="str">
            <v>㎥</v>
          </cell>
          <cell r="I1552">
            <v>0</v>
          </cell>
        </row>
        <row r="1553">
          <cell r="A1553" t="str">
            <v>E1</v>
          </cell>
          <cell r="B1553">
            <v>0</v>
          </cell>
          <cell r="C1553" t="str">
            <v>소계</v>
          </cell>
          <cell r="D1553">
            <v>14552255</v>
          </cell>
          <cell r="I1553">
            <v>0</v>
          </cell>
        </row>
        <row r="1554">
          <cell r="A1554" t="str">
            <v>E2</v>
          </cell>
          <cell r="B1554">
            <v>0</v>
          </cell>
          <cell r="C1554" t="str">
            <v>계</v>
          </cell>
          <cell r="D1554">
            <v>14552263</v>
          </cell>
          <cell r="I1554">
            <v>0</v>
          </cell>
        </row>
        <row r="1555">
          <cell r="A1555" t="str">
            <v>T2</v>
          </cell>
          <cell r="B1555">
            <v>1557</v>
          </cell>
          <cell r="C1555" t="str">
            <v>c</v>
          </cell>
          <cell r="D1555">
            <v>14552271</v>
          </cell>
          <cell r="E1555" t="str">
            <v>숏크리트버럭처리</v>
          </cell>
          <cell r="I1555">
            <v>0</v>
          </cell>
        </row>
        <row r="1556">
          <cell r="A1556" t="str">
            <v>D00719</v>
          </cell>
          <cell r="B1556">
            <v>935</v>
          </cell>
          <cell r="C1556" t="str">
            <v>-1</v>
          </cell>
          <cell r="D1556">
            <v>14552287</v>
          </cell>
          <cell r="E1556" t="str">
            <v>숏크리트 버럭처리</v>
          </cell>
          <cell r="F1556" t="str">
            <v>(갱  내)</v>
          </cell>
          <cell r="G1556" t="str">
            <v>㎥</v>
          </cell>
          <cell r="I1556">
            <v>0</v>
          </cell>
        </row>
        <row r="1557">
          <cell r="A1557" t="str">
            <v>D01147</v>
          </cell>
          <cell r="B1557">
            <v>10</v>
          </cell>
          <cell r="C1557" t="str">
            <v>-2</v>
          </cell>
          <cell r="D1557">
            <v>14552289</v>
          </cell>
          <cell r="E1557" t="str">
            <v>숏크리트 버럭처리</v>
          </cell>
          <cell r="F1557" t="str">
            <v>(갱구부)</v>
          </cell>
          <cell r="G1557" t="str">
            <v>㎥</v>
          </cell>
          <cell r="I1557">
            <v>0</v>
          </cell>
        </row>
        <row r="1558">
          <cell r="A1558" t="str">
            <v>E2</v>
          </cell>
          <cell r="B1558">
            <v>0</v>
          </cell>
          <cell r="C1558" t="str">
            <v>계</v>
          </cell>
          <cell r="D1558">
            <v>14552290</v>
          </cell>
          <cell r="I1558">
            <v>0</v>
          </cell>
        </row>
        <row r="1559">
          <cell r="A1559" t="str">
            <v>E3</v>
          </cell>
          <cell r="B1559">
            <v>0</v>
          </cell>
          <cell r="C1559" t="str">
            <v>합계</v>
          </cell>
          <cell r="D1559">
            <v>14552322</v>
          </cell>
          <cell r="I1559">
            <v>0</v>
          </cell>
        </row>
        <row r="1560">
          <cell r="A1560" t="str">
            <v>T3</v>
          </cell>
          <cell r="B1560">
            <v>1573</v>
          </cell>
          <cell r="C1560" t="str">
            <v>4.03</v>
          </cell>
          <cell r="D1560">
            <v>14552354</v>
          </cell>
          <cell r="E1560" t="str">
            <v>지  보  공</v>
          </cell>
          <cell r="I1560">
            <v>0</v>
          </cell>
        </row>
        <row r="1561">
          <cell r="A1561" t="str">
            <v>T2</v>
          </cell>
          <cell r="B1561">
            <v>1564</v>
          </cell>
          <cell r="C1561" t="str">
            <v>a</v>
          </cell>
          <cell r="D1561">
            <v>14552387</v>
          </cell>
          <cell r="E1561" t="str">
            <v>강지보공</v>
          </cell>
          <cell r="I1561">
            <v>0</v>
          </cell>
        </row>
        <row r="1562">
          <cell r="A1562" t="str">
            <v>D01042</v>
          </cell>
          <cell r="B1562">
            <v>96</v>
          </cell>
          <cell r="C1562" t="str">
            <v>-1</v>
          </cell>
          <cell r="D1562">
            <v>14552419</v>
          </cell>
          <cell r="E1562" t="str">
            <v>STEEL RIB</v>
          </cell>
          <cell r="F1562" t="str">
            <v>(표준단면-4)</v>
          </cell>
          <cell r="G1562" t="str">
            <v>SET</v>
          </cell>
          <cell r="I1562">
            <v>0</v>
          </cell>
        </row>
        <row r="1563">
          <cell r="A1563" t="str">
            <v>D00738</v>
          </cell>
          <cell r="B1563">
            <v>210</v>
          </cell>
          <cell r="C1563" t="str">
            <v>-2</v>
          </cell>
          <cell r="D1563">
            <v>14552483</v>
          </cell>
          <cell r="E1563" t="str">
            <v>STEEL RIB</v>
          </cell>
          <cell r="F1563" t="str">
            <v>(표준단면-5)</v>
          </cell>
          <cell r="G1563" t="str">
            <v>SET</v>
          </cell>
          <cell r="I1563">
            <v>0</v>
          </cell>
        </row>
        <row r="1564">
          <cell r="A1564" t="str">
            <v>D01041</v>
          </cell>
          <cell r="B1564">
            <v>340</v>
          </cell>
          <cell r="C1564" t="str">
            <v>-3</v>
          </cell>
          <cell r="D1564">
            <v>14552515</v>
          </cell>
          <cell r="E1564" t="str">
            <v>STEEL RIB</v>
          </cell>
          <cell r="F1564" t="str">
            <v>(표준단면-6)</v>
          </cell>
          <cell r="G1564" t="str">
            <v>SET</v>
          </cell>
          <cell r="I1564">
            <v>0</v>
          </cell>
        </row>
        <row r="1565">
          <cell r="A1565" t="str">
            <v>E2</v>
          </cell>
          <cell r="B1565">
            <v>0</v>
          </cell>
          <cell r="C1565" t="str">
            <v>계</v>
          </cell>
          <cell r="D1565">
            <v>14552523</v>
          </cell>
          <cell r="I1565">
            <v>0</v>
          </cell>
        </row>
        <row r="1566">
          <cell r="A1566" t="str">
            <v>T2</v>
          </cell>
          <cell r="B1566">
            <v>1572</v>
          </cell>
          <cell r="C1566" t="str">
            <v>b</v>
          </cell>
          <cell r="D1566">
            <v>14552527</v>
          </cell>
          <cell r="E1566" t="str">
            <v>숏크리트공</v>
          </cell>
          <cell r="I1566">
            <v>0</v>
          </cell>
        </row>
        <row r="1567">
          <cell r="A1567" t="str">
            <v>D00727</v>
          </cell>
          <cell r="B1567">
            <v>162</v>
          </cell>
          <cell r="C1567" t="str">
            <v>-1</v>
          </cell>
          <cell r="D1567">
            <v>14552539</v>
          </cell>
          <cell r="E1567" t="str">
            <v>숏크리트</v>
          </cell>
          <cell r="F1567" t="str">
            <v>(표준단면-2)</v>
          </cell>
          <cell r="G1567" t="str">
            <v>㎥</v>
          </cell>
          <cell r="I1567">
            <v>0</v>
          </cell>
        </row>
        <row r="1568">
          <cell r="A1568" t="str">
            <v>D00728</v>
          </cell>
          <cell r="B1568">
            <v>968</v>
          </cell>
          <cell r="C1568" t="str">
            <v>-2</v>
          </cell>
          <cell r="D1568">
            <v>14552543</v>
          </cell>
          <cell r="E1568" t="str">
            <v>숏크리트</v>
          </cell>
          <cell r="F1568" t="str">
            <v>(표준단면-3)</v>
          </cell>
          <cell r="G1568" t="str">
            <v>㎥</v>
          </cell>
          <cell r="I1568">
            <v>0</v>
          </cell>
        </row>
        <row r="1569">
          <cell r="A1569" t="str">
            <v>D01044</v>
          </cell>
          <cell r="B1569">
            <v>866</v>
          </cell>
          <cell r="C1569" t="str">
            <v>-3</v>
          </cell>
          <cell r="D1569">
            <v>14552545</v>
          </cell>
          <cell r="E1569" t="str">
            <v>숏크리트</v>
          </cell>
          <cell r="F1569" t="str">
            <v>(표준단면-4)</v>
          </cell>
          <cell r="G1569" t="str">
            <v>㎥</v>
          </cell>
          <cell r="I1569">
            <v>0</v>
          </cell>
        </row>
        <row r="1570">
          <cell r="A1570" t="str">
            <v>D00741</v>
          </cell>
          <cell r="B1570">
            <v>1841</v>
          </cell>
          <cell r="C1570" t="str">
            <v>-4</v>
          </cell>
          <cell r="D1570">
            <v>14552546</v>
          </cell>
          <cell r="E1570" t="str">
            <v>숏크리트</v>
          </cell>
          <cell r="F1570" t="str">
            <v>(표준단면-5)</v>
          </cell>
          <cell r="G1570" t="str">
            <v>㎥</v>
          </cell>
          <cell r="I1570">
            <v>0</v>
          </cell>
        </row>
        <row r="1571">
          <cell r="A1571" t="str">
            <v>D01045</v>
          </cell>
          <cell r="B1571">
            <v>1518</v>
          </cell>
          <cell r="C1571" t="str">
            <v>-5</v>
          </cell>
          <cell r="D1571">
            <v>14552547</v>
          </cell>
          <cell r="E1571" t="str">
            <v>숏크리트</v>
          </cell>
          <cell r="F1571" t="str">
            <v>(표준단면-6)</v>
          </cell>
          <cell r="G1571" t="str">
            <v>㎥</v>
          </cell>
          <cell r="I1571">
            <v>0</v>
          </cell>
        </row>
        <row r="1572">
          <cell r="A1572" t="str">
            <v>D00729</v>
          </cell>
          <cell r="B1572">
            <v>95</v>
          </cell>
          <cell r="C1572" t="str">
            <v>-6</v>
          </cell>
          <cell r="D1572">
            <v>14552611</v>
          </cell>
          <cell r="E1572" t="str">
            <v>숏크리트</v>
          </cell>
          <cell r="F1572" t="str">
            <v>(갱구부)</v>
          </cell>
          <cell r="G1572" t="str">
            <v>㎥</v>
          </cell>
          <cell r="I1572">
            <v>0</v>
          </cell>
        </row>
        <row r="1573">
          <cell r="A1573" t="str">
            <v>E2</v>
          </cell>
          <cell r="B1573">
            <v>0</v>
          </cell>
          <cell r="C1573" t="str">
            <v>계</v>
          </cell>
          <cell r="D1573">
            <v>14552627</v>
          </cell>
          <cell r="I1573">
            <v>0</v>
          </cell>
        </row>
        <row r="1574">
          <cell r="A1574" t="str">
            <v>E3</v>
          </cell>
          <cell r="B1574">
            <v>0</v>
          </cell>
          <cell r="C1574" t="str">
            <v>합계</v>
          </cell>
          <cell r="D1574">
            <v>14552635</v>
          </cell>
          <cell r="I1574">
            <v>0</v>
          </cell>
        </row>
        <row r="1575">
          <cell r="A1575" t="str">
            <v>T3</v>
          </cell>
          <cell r="B1575">
            <v>1610</v>
          </cell>
          <cell r="C1575" t="str">
            <v>4.04</v>
          </cell>
          <cell r="D1575">
            <v>14552639</v>
          </cell>
          <cell r="E1575" t="str">
            <v>락볼트공</v>
          </cell>
          <cell r="I1575">
            <v>0</v>
          </cell>
        </row>
        <row r="1576">
          <cell r="A1576" t="str">
            <v>T2</v>
          </cell>
          <cell r="B1576">
            <v>1578</v>
          </cell>
          <cell r="C1576" t="str">
            <v>a</v>
          </cell>
          <cell r="D1576">
            <v>14552653</v>
          </cell>
          <cell r="E1576" t="str">
            <v>표준단면-2</v>
          </cell>
          <cell r="I1576">
            <v>0</v>
          </cell>
        </row>
        <row r="1577">
          <cell r="A1577" t="str">
            <v>D00387</v>
          </cell>
          <cell r="B1577">
            <v>170</v>
          </cell>
          <cell r="C1577" t="str">
            <v>-1</v>
          </cell>
          <cell r="D1577">
            <v>14552667</v>
          </cell>
          <cell r="E1577" t="str">
            <v>락볼트공(상부)</v>
          </cell>
          <cell r="F1577" t="str">
            <v>(표준단면-2)</v>
          </cell>
          <cell r="G1577" t="str">
            <v>SET</v>
          </cell>
          <cell r="I1577">
            <v>0</v>
          </cell>
        </row>
        <row r="1578">
          <cell r="A1578" t="str">
            <v>D00388</v>
          </cell>
          <cell r="B1578">
            <v>40</v>
          </cell>
          <cell r="C1578" t="str">
            <v>-2</v>
          </cell>
          <cell r="D1578">
            <v>14552671</v>
          </cell>
          <cell r="E1578" t="str">
            <v>락볼트공(측벽)</v>
          </cell>
          <cell r="F1578" t="str">
            <v>(표준단면-2)</v>
          </cell>
          <cell r="G1578" t="str">
            <v>SET</v>
          </cell>
          <cell r="I1578">
            <v>0</v>
          </cell>
        </row>
        <row r="1579">
          <cell r="A1579" t="str">
            <v>E2</v>
          </cell>
          <cell r="B1579">
            <v>0</v>
          </cell>
          <cell r="C1579" t="str">
            <v>계</v>
          </cell>
          <cell r="D1579">
            <v>14552672</v>
          </cell>
          <cell r="I1579">
            <v>0</v>
          </cell>
        </row>
        <row r="1580">
          <cell r="A1580" t="str">
            <v>T2</v>
          </cell>
          <cell r="B1580">
            <v>1582</v>
          </cell>
          <cell r="C1580" t="str">
            <v>b</v>
          </cell>
          <cell r="D1580">
            <v>14552673</v>
          </cell>
          <cell r="E1580" t="str">
            <v>표준단면-3</v>
          </cell>
          <cell r="I1580">
            <v>0</v>
          </cell>
        </row>
        <row r="1581">
          <cell r="A1581" t="str">
            <v>D00749</v>
          </cell>
          <cell r="B1581">
            <v>977</v>
          </cell>
          <cell r="C1581" t="str">
            <v>-1</v>
          </cell>
          <cell r="D1581">
            <v>14552801</v>
          </cell>
          <cell r="E1581" t="str">
            <v>락볼트공(상부)</v>
          </cell>
          <cell r="F1581" t="str">
            <v>(표준단면-3)</v>
          </cell>
          <cell r="G1581" t="str">
            <v>SET</v>
          </cell>
          <cell r="I1581">
            <v>0</v>
          </cell>
        </row>
        <row r="1582">
          <cell r="A1582" t="str">
            <v>D00748</v>
          </cell>
          <cell r="B1582">
            <v>690</v>
          </cell>
          <cell r="C1582" t="str">
            <v>-2</v>
          </cell>
          <cell r="D1582">
            <v>14552802</v>
          </cell>
          <cell r="E1582" t="str">
            <v>락볼트공(하부)</v>
          </cell>
          <cell r="F1582" t="str">
            <v>(표준단면-3)</v>
          </cell>
          <cell r="G1582" t="str">
            <v>SET</v>
          </cell>
          <cell r="I1582">
            <v>0</v>
          </cell>
        </row>
        <row r="1583">
          <cell r="A1583" t="str">
            <v>E2</v>
          </cell>
          <cell r="B1583">
            <v>0</v>
          </cell>
          <cell r="C1583" t="str">
            <v>계</v>
          </cell>
          <cell r="D1583">
            <v>14552803</v>
          </cell>
          <cell r="I1583">
            <v>0</v>
          </cell>
        </row>
        <row r="1584">
          <cell r="A1584" t="str">
            <v>T2</v>
          </cell>
          <cell r="B1584">
            <v>1586</v>
          </cell>
          <cell r="C1584" t="str">
            <v>c</v>
          </cell>
          <cell r="D1584">
            <v>14552867</v>
          </cell>
          <cell r="E1584" t="str">
            <v>표준단면-4</v>
          </cell>
          <cell r="I1584">
            <v>0</v>
          </cell>
        </row>
        <row r="1585">
          <cell r="A1585" t="str">
            <v>D00747</v>
          </cell>
          <cell r="B1585">
            <v>816</v>
          </cell>
          <cell r="C1585" t="str">
            <v>-1</v>
          </cell>
          <cell r="D1585">
            <v>14552931</v>
          </cell>
          <cell r="E1585" t="str">
            <v>락볼트공(상부)</v>
          </cell>
          <cell r="F1585" t="str">
            <v>(표준단면-4)</v>
          </cell>
          <cell r="G1585" t="str">
            <v>SET</v>
          </cell>
          <cell r="I1585">
            <v>0</v>
          </cell>
        </row>
        <row r="1586">
          <cell r="A1586" t="str">
            <v>D00750</v>
          </cell>
          <cell r="B1586">
            <v>576</v>
          </cell>
          <cell r="C1586" t="str">
            <v>-2</v>
          </cell>
          <cell r="D1586">
            <v>14552995</v>
          </cell>
          <cell r="E1586" t="str">
            <v>락볼트공(하부)</v>
          </cell>
          <cell r="F1586" t="str">
            <v>(표준단면-4)</v>
          </cell>
          <cell r="G1586" t="str">
            <v>SET</v>
          </cell>
          <cell r="I1586">
            <v>0</v>
          </cell>
        </row>
        <row r="1587">
          <cell r="A1587" t="str">
            <v>E2</v>
          </cell>
          <cell r="B1587">
            <v>0</v>
          </cell>
          <cell r="C1587" t="str">
            <v>계</v>
          </cell>
          <cell r="D1587">
            <v>14553011</v>
          </cell>
          <cell r="I1587">
            <v>0</v>
          </cell>
        </row>
        <row r="1588">
          <cell r="A1588" t="str">
            <v>T2</v>
          </cell>
          <cell r="B1588">
            <v>1590</v>
          </cell>
          <cell r="C1588" t="str">
            <v>d</v>
          </cell>
          <cell r="D1588">
            <v>14553019</v>
          </cell>
          <cell r="E1588" t="str">
            <v>표준단면-5</v>
          </cell>
          <cell r="I1588">
            <v>0</v>
          </cell>
        </row>
        <row r="1589">
          <cell r="A1589" t="str">
            <v>D01046</v>
          </cell>
          <cell r="B1589">
            <v>1785</v>
          </cell>
          <cell r="C1589" t="str">
            <v>-1</v>
          </cell>
          <cell r="D1589">
            <v>14553027</v>
          </cell>
          <cell r="E1589" t="str">
            <v>락볼트공(상부)</v>
          </cell>
          <cell r="F1589" t="str">
            <v>(표준단면-5)</v>
          </cell>
          <cell r="G1589" t="str">
            <v>SET</v>
          </cell>
          <cell r="I1589">
            <v>0</v>
          </cell>
        </row>
        <row r="1590">
          <cell r="A1590" t="str">
            <v>D01047</v>
          </cell>
          <cell r="B1590">
            <v>1260</v>
          </cell>
          <cell r="C1590" t="str">
            <v>-2</v>
          </cell>
          <cell r="D1590">
            <v>14553043</v>
          </cell>
          <cell r="E1590" t="str">
            <v>락볼트공(측벽)</v>
          </cell>
          <cell r="F1590" t="str">
            <v>(표준단면-5)</v>
          </cell>
          <cell r="G1590" t="str">
            <v>SET</v>
          </cell>
          <cell r="I1590">
            <v>0</v>
          </cell>
        </row>
        <row r="1591">
          <cell r="A1591" t="str">
            <v>E2</v>
          </cell>
          <cell r="B1591">
            <v>0</v>
          </cell>
          <cell r="C1591" t="str">
            <v>계</v>
          </cell>
          <cell r="D1591">
            <v>14553047</v>
          </cell>
          <cell r="I1591">
            <v>0</v>
          </cell>
        </row>
        <row r="1592">
          <cell r="A1592" t="str">
            <v>T2</v>
          </cell>
          <cell r="B1592">
            <v>1594</v>
          </cell>
          <cell r="C1592" t="str">
            <v>e</v>
          </cell>
          <cell r="D1592">
            <v>14553049</v>
          </cell>
          <cell r="E1592" t="str">
            <v>표준단면-6</v>
          </cell>
          <cell r="I1592">
            <v>0</v>
          </cell>
        </row>
        <row r="1593">
          <cell r="A1593" t="str">
            <v>D03717</v>
          </cell>
          <cell r="B1593">
            <v>1445</v>
          </cell>
          <cell r="C1593" t="str">
            <v>-1</v>
          </cell>
          <cell r="D1593">
            <v>14553114</v>
          </cell>
          <cell r="E1593" t="str">
            <v>락볼트공(상부)</v>
          </cell>
          <cell r="F1593" t="str">
            <v>(표준단면-6)</v>
          </cell>
          <cell r="G1593" t="str">
            <v>SET</v>
          </cell>
          <cell r="I1593">
            <v>0</v>
          </cell>
        </row>
        <row r="1594">
          <cell r="A1594" t="str">
            <v>D03718</v>
          </cell>
          <cell r="B1594">
            <v>1020</v>
          </cell>
          <cell r="C1594" t="str">
            <v>-2</v>
          </cell>
          <cell r="D1594">
            <v>14553147</v>
          </cell>
          <cell r="E1594" t="str">
            <v>락볼트공(측벽)</v>
          </cell>
          <cell r="F1594" t="str">
            <v>(표준단면-6)</v>
          </cell>
          <cell r="G1594" t="str">
            <v>SET</v>
          </cell>
          <cell r="I1594">
            <v>0</v>
          </cell>
        </row>
        <row r="1595">
          <cell r="A1595" t="str">
            <v>E2</v>
          </cell>
          <cell r="B1595">
            <v>0</v>
          </cell>
          <cell r="C1595" t="str">
            <v>계</v>
          </cell>
          <cell r="D1595">
            <v>14553163</v>
          </cell>
          <cell r="I1595">
            <v>0</v>
          </cell>
        </row>
        <row r="1596">
          <cell r="A1596" t="str">
            <v>T2</v>
          </cell>
          <cell r="B1596">
            <v>1598</v>
          </cell>
          <cell r="C1596" t="str">
            <v>f</v>
          </cell>
          <cell r="D1596">
            <v>14553171</v>
          </cell>
          <cell r="E1596" t="str">
            <v>락볼트공</v>
          </cell>
          <cell r="I1596">
            <v>0</v>
          </cell>
        </row>
        <row r="1597">
          <cell r="A1597" t="str">
            <v>D00751</v>
          </cell>
          <cell r="B1597">
            <v>1313</v>
          </cell>
          <cell r="C1597" t="str">
            <v>-1</v>
          </cell>
          <cell r="D1597">
            <v>14553179</v>
          </cell>
          <cell r="E1597" t="str">
            <v>락볼트공</v>
          </cell>
          <cell r="F1597" t="str">
            <v>(갱구부 L=5 M)</v>
          </cell>
          <cell r="G1597" t="str">
            <v>조</v>
          </cell>
          <cell r="I1597">
            <v>0</v>
          </cell>
        </row>
        <row r="1598">
          <cell r="A1598" t="str">
            <v>D03864</v>
          </cell>
          <cell r="B1598">
            <v>144</v>
          </cell>
          <cell r="C1598" t="str">
            <v>-2</v>
          </cell>
          <cell r="D1598">
            <v>14553180</v>
          </cell>
          <cell r="E1598" t="str">
            <v>락볼트공</v>
          </cell>
          <cell r="F1598" t="str">
            <v>(갱구부 L=7 M)</v>
          </cell>
          <cell r="G1598" t="str">
            <v>조</v>
          </cell>
          <cell r="I1598">
            <v>0</v>
          </cell>
        </row>
        <row r="1599">
          <cell r="A1599" t="str">
            <v>E2</v>
          </cell>
          <cell r="B1599">
            <v>0</v>
          </cell>
          <cell r="C1599" t="str">
            <v>계</v>
          </cell>
          <cell r="D1599">
            <v>14553181</v>
          </cell>
          <cell r="I1599">
            <v>0</v>
          </cell>
        </row>
        <row r="1600">
          <cell r="A1600" t="str">
            <v>T2</v>
          </cell>
          <cell r="B1600">
            <v>1606</v>
          </cell>
          <cell r="C1600" t="str">
            <v>g</v>
          </cell>
          <cell r="D1600">
            <v>14553309</v>
          </cell>
          <cell r="E1600" t="str">
            <v>강관다단그라우팅</v>
          </cell>
          <cell r="I1600">
            <v>0</v>
          </cell>
        </row>
        <row r="1601">
          <cell r="A1601" t="str">
            <v>T1</v>
          </cell>
          <cell r="B1601">
            <v>1602</v>
          </cell>
          <cell r="C1601" t="str">
            <v>-1</v>
          </cell>
          <cell r="D1601">
            <v>14553310</v>
          </cell>
          <cell r="E1601" t="str">
            <v>갱 구 부</v>
          </cell>
          <cell r="F1601" t="str">
            <v>(L=16.06 M/공)</v>
          </cell>
          <cell r="I1601">
            <v>0</v>
          </cell>
        </row>
        <row r="1602">
          <cell r="A1602" t="str">
            <v>D03722</v>
          </cell>
          <cell r="B1602">
            <v>276</v>
          </cell>
          <cell r="C1602" t="str">
            <v>-1-a</v>
          </cell>
          <cell r="D1602">
            <v>14553311</v>
          </cell>
          <cell r="E1602" t="str">
            <v>갱구부강관다단그라우</v>
          </cell>
          <cell r="F1602" t="str">
            <v>팅(풍화암)</v>
          </cell>
          <cell r="G1602" t="str">
            <v>공</v>
          </cell>
          <cell r="I1602">
            <v>0</v>
          </cell>
        </row>
        <row r="1603">
          <cell r="A1603" t="str">
            <v>E1</v>
          </cell>
          <cell r="B1603">
            <v>0</v>
          </cell>
          <cell r="C1603" t="str">
            <v>소계</v>
          </cell>
          <cell r="D1603">
            <v>14553415</v>
          </cell>
          <cell r="I1603">
            <v>0</v>
          </cell>
        </row>
        <row r="1604">
          <cell r="A1604" t="str">
            <v>T1</v>
          </cell>
          <cell r="B1604">
            <v>1605</v>
          </cell>
          <cell r="C1604" t="str">
            <v>-2</v>
          </cell>
          <cell r="D1604">
            <v>14553423</v>
          </cell>
          <cell r="E1604" t="str">
            <v>갱    내</v>
          </cell>
          <cell r="F1604" t="str">
            <v>(L=16.25 M/공)</v>
          </cell>
          <cell r="I1604">
            <v>0</v>
          </cell>
        </row>
        <row r="1605">
          <cell r="A1605" t="str">
            <v>D03721</v>
          </cell>
          <cell r="B1605">
            <v>638</v>
          </cell>
          <cell r="C1605" t="str">
            <v>-2-a</v>
          </cell>
          <cell r="D1605">
            <v>14553431</v>
          </cell>
          <cell r="E1605" t="str">
            <v>갱내강관다단그라우팅</v>
          </cell>
          <cell r="F1605" t="str">
            <v>(풍화암)</v>
          </cell>
          <cell r="G1605" t="str">
            <v>공</v>
          </cell>
          <cell r="I1605">
            <v>0</v>
          </cell>
        </row>
        <row r="1606">
          <cell r="A1606" t="str">
            <v>E1</v>
          </cell>
          <cell r="B1606">
            <v>0</v>
          </cell>
          <cell r="C1606" t="str">
            <v>소계</v>
          </cell>
          <cell r="D1606">
            <v>14553438</v>
          </cell>
          <cell r="I1606">
            <v>0</v>
          </cell>
        </row>
        <row r="1607">
          <cell r="A1607" t="str">
            <v>E2</v>
          </cell>
          <cell r="B1607">
            <v>0</v>
          </cell>
          <cell r="C1607" t="str">
            <v>계</v>
          </cell>
          <cell r="D1607">
            <v>14553439</v>
          </cell>
          <cell r="I1607">
            <v>0</v>
          </cell>
        </row>
        <row r="1608">
          <cell r="A1608" t="str">
            <v>D03736</v>
          </cell>
          <cell r="B1608">
            <v>275</v>
          </cell>
          <cell r="C1608" t="str">
            <v>h</v>
          </cell>
          <cell r="D1608">
            <v>14553504</v>
          </cell>
          <cell r="E1608" t="str">
            <v>FORE POLING</v>
          </cell>
          <cell r="G1608" t="str">
            <v>공</v>
          </cell>
          <cell r="I1608">
            <v>0</v>
          </cell>
        </row>
        <row r="1609">
          <cell r="A1609" t="str">
            <v>D00753</v>
          </cell>
          <cell r="B1609">
            <v>15</v>
          </cell>
          <cell r="C1609" t="str">
            <v>i</v>
          </cell>
          <cell r="D1609">
            <v>14553569</v>
          </cell>
          <cell r="E1609" t="str">
            <v>PRE GROUTING</v>
          </cell>
          <cell r="G1609" t="str">
            <v>개소</v>
          </cell>
          <cell r="I1609">
            <v>0</v>
          </cell>
        </row>
        <row r="1610">
          <cell r="A1610" t="str">
            <v>D03850</v>
          </cell>
          <cell r="B1610">
            <v>216</v>
          </cell>
          <cell r="C1610" t="str">
            <v>j</v>
          </cell>
          <cell r="D1610">
            <v>14553570</v>
          </cell>
          <cell r="E1610" t="str">
            <v>Soil Nailing</v>
          </cell>
          <cell r="G1610" t="str">
            <v>공</v>
          </cell>
          <cell r="I1610">
            <v>0</v>
          </cell>
        </row>
        <row r="1611">
          <cell r="A1611" t="str">
            <v>E3</v>
          </cell>
          <cell r="B1611">
            <v>0</v>
          </cell>
          <cell r="C1611" t="str">
            <v>합계</v>
          </cell>
          <cell r="D1611">
            <v>14553698</v>
          </cell>
          <cell r="I1611">
            <v>0</v>
          </cell>
        </row>
        <row r="1612">
          <cell r="A1612" t="str">
            <v>T3</v>
          </cell>
          <cell r="B1612">
            <v>1615</v>
          </cell>
          <cell r="C1612" t="str">
            <v>4.05</v>
          </cell>
          <cell r="D1612">
            <v>14553762</v>
          </cell>
          <cell r="E1612" t="str">
            <v>방 수 공</v>
          </cell>
          <cell r="I1612">
            <v>0</v>
          </cell>
        </row>
        <row r="1613">
          <cell r="A1613" t="str">
            <v>D00754</v>
          </cell>
          <cell r="B1613">
            <v>37</v>
          </cell>
          <cell r="C1613" t="str">
            <v>a</v>
          </cell>
          <cell r="D1613">
            <v>14553826</v>
          </cell>
          <cell r="E1613" t="str">
            <v>방 수 공</v>
          </cell>
          <cell r="F1613" t="str">
            <v>(FILTER CONCRETE)</v>
          </cell>
          <cell r="G1613" t="str">
            <v>㎥</v>
          </cell>
          <cell r="I1613">
            <v>0</v>
          </cell>
        </row>
        <row r="1614">
          <cell r="A1614" t="str">
            <v>D00341</v>
          </cell>
          <cell r="B1614">
            <v>199</v>
          </cell>
          <cell r="C1614" t="str">
            <v>b</v>
          </cell>
          <cell r="D1614">
            <v>14553827</v>
          </cell>
          <cell r="E1614" t="str">
            <v>PVC PIPE 설치</v>
          </cell>
          <cell r="F1614" t="str">
            <v>(D=100 m/m)</v>
          </cell>
          <cell r="G1614" t="str">
            <v>M</v>
          </cell>
          <cell r="I1614">
            <v>0</v>
          </cell>
        </row>
        <row r="1615">
          <cell r="A1615" t="str">
            <v>D00756</v>
          </cell>
          <cell r="B1615">
            <v>21643</v>
          </cell>
          <cell r="C1615" t="str">
            <v>c</v>
          </cell>
          <cell r="D1615">
            <v>14553891</v>
          </cell>
          <cell r="E1615" t="str">
            <v>방  수  공(방수쉬트</v>
          </cell>
          <cell r="F1615" t="str">
            <v>및부직포설치)</v>
          </cell>
          <cell r="G1615" t="str">
            <v>㎡</v>
          </cell>
          <cell r="I1615">
            <v>0</v>
          </cell>
        </row>
        <row r="1616">
          <cell r="A1616" t="str">
            <v>E3</v>
          </cell>
          <cell r="B1616">
            <v>0</v>
          </cell>
          <cell r="C1616" t="str">
            <v>합계</v>
          </cell>
          <cell r="D1616">
            <v>14553907</v>
          </cell>
          <cell r="I1616">
            <v>0</v>
          </cell>
        </row>
        <row r="1617">
          <cell r="A1617" t="str">
            <v>T3</v>
          </cell>
          <cell r="B1617">
            <v>1632</v>
          </cell>
          <cell r="C1617" t="str">
            <v>4.06</v>
          </cell>
          <cell r="D1617">
            <v>14553915</v>
          </cell>
          <cell r="E1617" t="str">
            <v>배 수 공</v>
          </cell>
          <cell r="I1617">
            <v>0</v>
          </cell>
        </row>
        <row r="1618">
          <cell r="A1618" t="str">
            <v>D00757</v>
          </cell>
          <cell r="B1618">
            <v>691</v>
          </cell>
          <cell r="C1618" t="str">
            <v>a</v>
          </cell>
          <cell r="D1618">
            <v>14553923</v>
          </cell>
          <cell r="E1618" t="str">
            <v>배 수 공</v>
          </cell>
          <cell r="F1618" t="str">
            <v>(용수처리)</v>
          </cell>
          <cell r="G1618" t="str">
            <v>M</v>
          </cell>
          <cell r="I1618">
            <v>0</v>
          </cell>
        </row>
        <row r="1619">
          <cell r="A1619" t="str">
            <v>D01197</v>
          </cell>
          <cell r="B1619">
            <v>1812</v>
          </cell>
          <cell r="C1619" t="str">
            <v>b</v>
          </cell>
          <cell r="D1619">
            <v>14553939</v>
          </cell>
          <cell r="E1619" t="str">
            <v>유공관 부설</v>
          </cell>
          <cell r="F1619" t="str">
            <v>(T.H.P D=200)</v>
          </cell>
          <cell r="G1619" t="str">
            <v>M</v>
          </cell>
          <cell r="I1619">
            <v>0</v>
          </cell>
        </row>
        <row r="1620">
          <cell r="A1620" t="str">
            <v>D01198</v>
          </cell>
          <cell r="B1620">
            <v>1780</v>
          </cell>
          <cell r="C1620" t="str">
            <v>c</v>
          </cell>
          <cell r="D1620">
            <v>14553951</v>
          </cell>
          <cell r="E1620" t="str">
            <v>유공관 부설</v>
          </cell>
          <cell r="F1620" t="str">
            <v>(T.H.P D=100)</v>
          </cell>
          <cell r="G1620" t="str">
            <v>M</v>
          </cell>
          <cell r="I1620">
            <v>0</v>
          </cell>
        </row>
        <row r="1621">
          <cell r="A1621" t="str">
            <v>D00276</v>
          </cell>
          <cell r="B1621">
            <v>2856</v>
          </cell>
          <cell r="C1621" t="str">
            <v>d</v>
          </cell>
          <cell r="D1621">
            <v>14553953</v>
          </cell>
          <cell r="E1621" t="str">
            <v>합판거푸집</v>
          </cell>
          <cell r="F1621" t="str">
            <v>(3 회)</v>
          </cell>
          <cell r="G1621" t="str">
            <v>㎡</v>
          </cell>
          <cell r="I1621">
            <v>0</v>
          </cell>
        </row>
        <row r="1622">
          <cell r="A1622" t="str">
            <v>D00270</v>
          </cell>
          <cell r="B1622">
            <v>260.28500000000003</v>
          </cell>
          <cell r="C1622" t="str">
            <v>e</v>
          </cell>
          <cell r="D1622">
            <v>14553954</v>
          </cell>
          <cell r="E1622" t="str">
            <v>철근가공조립</v>
          </cell>
          <cell r="F1622" t="str">
            <v>(간 단)</v>
          </cell>
          <cell r="G1622" t="str">
            <v>Ton</v>
          </cell>
          <cell r="I1622">
            <v>0</v>
          </cell>
        </row>
        <row r="1623">
          <cell r="A1623" t="str">
            <v>D00235</v>
          </cell>
          <cell r="B1623">
            <v>1918</v>
          </cell>
          <cell r="C1623" t="str">
            <v>f</v>
          </cell>
          <cell r="D1623">
            <v>14553955</v>
          </cell>
          <cell r="E1623" t="str">
            <v>콘크리트타설</v>
          </cell>
          <cell r="F1623" t="str">
            <v>(철근 VIB 포함)</v>
          </cell>
          <cell r="G1623" t="str">
            <v>㎥</v>
          </cell>
          <cell r="I1623">
            <v>0</v>
          </cell>
        </row>
        <row r="1624">
          <cell r="A1624" t="str">
            <v>T2</v>
          </cell>
          <cell r="B1624">
            <v>1626</v>
          </cell>
          <cell r="C1624" t="str">
            <v>g</v>
          </cell>
          <cell r="D1624">
            <v>14553987</v>
          </cell>
          <cell r="E1624" t="str">
            <v>뚜껑제작설치</v>
          </cell>
          <cell r="I1624">
            <v>0</v>
          </cell>
        </row>
        <row r="1625">
          <cell r="A1625" t="str">
            <v>D00759</v>
          </cell>
          <cell r="B1625">
            <v>4008</v>
          </cell>
          <cell r="C1625" t="str">
            <v>-1</v>
          </cell>
          <cell r="D1625">
            <v>14554019</v>
          </cell>
          <cell r="E1625" t="str">
            <v>배수공(공동구뚜껑)</v>
          </cell>
          <cell r="F1625" t="str">
            <v>(580x500x100)</v>
          </cell>
          <cell r="G1625" t="str">
            <v>EA</v>
          </cell>
          <cell r="I1625">
            <v>0</v>
          </cell>
        </row>
        <row r="1626">
          <cell r="A1626" t="str">
            <v>D01199</v>
          </cell>
          <cell r="B1626">
            <v>80</v>
          </cell>
          <cell r="C1626" t="str">
            <v>-2</v>
          </cell>
          <cell r="D1626">
            <v>14554051</v>
          </cell>
          <cell r="E1626" t="str">
            <v>스틸그레이팅</v>
          </cell>
          <cell r="F1626" t="str">
            <v>(530x480x75)</v>
          </cell>
          <cell r="G1626" t="str">
            <v>EA</v>
          </cell>
          <cell r="I1626">
            <v>0</v>
          </cell>
        </row>
        <row r="1627">
          <cell r="A1627" t="str">
            <v>E2</v>
          </cell>
          <cell r="B1627">
            <v>0</v>
          </cell>
          <cell r="C1627" t="str">
            <v>계</v>
          </cell>
          <cell r="D1627">
            <v>14554059</v>
          </cell>
          <cell r="I1627">
            <v>0</v>
          </cell>
        </row>
        <row r="1628">
          <cell r="A1628" t="str">
            <v>D00761</v>
          </cell>
          <cell r="B1628">
            <v>2095</v>
          </cell>
          <cell r="C1628" t="str">
            <v>h</v>
          </cell>
          <cell r="D1628">
            <v>14554067</v>
          </cell>
          <cell r="E1628" t="str">
            <v>비닐깔기</v>
          </cell>
          <cell r="G1628" t="str">
            <v>㎡</v>
          </cell>
          <cell r="I1628">
            <v>0</v>
          </cell>
        </row>
        <row r="1629">
          <cell r="A1629" t="str">
            <v>T2</v>
          </cell>
          <cell r="B1629">
            <v>1631</v>
          </cell>
          <cell r="C1629" t="str">
            <v>i</v>
          </cell>
          <cell r="D1629">
            <v>14554071</v>
          </cell>
          <cell r="E1629" t="str">
            <v>배수관 설치</v>
          </cell>
          <cell r="I1629">
            <v>0</v>
          </cell>
        </row>
        <row r="1630">
          <cell r="A1630" t="str">
            <v>D01200</v>
          </cell>
          <cell r="B1630">
            <v>2062</v>
          </cell>
          <cell r="C1630" t="str">
            <v>-1</v>
          </cell>
          <cell r="D1630">
            <v>14554075</v>
          </cell>
          <cell r="E1630" t="str">
            <v>배수관 설치</v>
          </cell>
          <cell r="F1630" t="str">
            <v>(THP Φ400 m/m)</v>
          </cell>
          <cell r="G1630" t="str">
            <v>M</v>
          </cell>
          <cell r="I1630">
            <v>0</v>
          </cell>
        </row>
        <row r="1631">
          <cell r="A1631" t="str">
            <v>D03787</v>
          </cell>
          <cell r="B1631">
            <v>7</v>
          </cell>
          <cell r="C1631" t="str">
            <v>-2</v>
          </cell>
          <cell r="D1631">
            <v>14554077</v>
          </cell>
          <cell r="E1631" t="str">
            <v>배수관 설치</v>
          </cell>
          <cell r="F1631" t="str">
            <v>(THP Φ600 m/m)</v>
          </cell>
          <cell r="G1631" t="str">
            <v>M</v>
          </cell>
          <cell r="I1631">
            <v>0</v>
          </cell>
        </row>
        <row r="1632">
          <cell r="A1632" t="str">
            <v>E2</v>
          </cell>
          <cell r="B1632">
            <v>0</v>
          </cell>
          <cell r="C1632" t="str">
            <v>계</v>
          </cell>
          <cell r="D1632">
            <v>14554078</v>
          </cell>
          <cell r="I1632">
            <v>0</v>
          </cell>
        </row>
        <row r="1633">
          <cell r="A1633" t="str">
            <v>E3</v>
          </cell>
          <cell r="B1633">
            <v>0</v>
          </cell>
          <cell r="C1633" t="str">
            <v>합계</v>
          </cell>
          <cell r="D1633">
            <v>14554079</v>
          </cell>
          <cell r="I1633">
            <v>0</v>
          </cell>
        </row>
        <row r="1634">
          <cell r="A1634" t="str">
            <v>T3</v>
          </cell>
          <cell r="B1634">
            <v>1640</v>
          </cell>
          <cell r="C1634" t="str">
            <v>4.07</v>
          </cell>
          <cell r="D1634">
            <v>14554207</v>
          </cell>
          <cell r="E1634" t="str">
            <v>라이닝콘크리트</v>
          </cell>
          <cell r="I1634">
            <v>0</v>
          </cell>
        </row>
        <row r="1635">
          <cell r="A1635" t="str">
            <v>D00735</v>
          </cell>
          <cell r="B1635">
            <v>2</v>
          </cell>
          <cell r="C1635" t="str">
            <v>a</v>
          </cell>
          <cell r="D1635">
            <v>14554271</v>
          </cell>
          <cell r="E1635" t="str">
            <v>강재동바리공및거푸집</v>
          </cell>
          <cell r="G1635" t="str">
            <v>조</v>
          </cell>
          <cell r="I1635">
            <v>0</v>
          </cell>
        </row>
        <row r="1636">
          <cell r="A1636" t="str">
            <v>D00237</v>
          </cell>
          <cell r="B1636">
            <v>900</v>
          </cell>
          <cell r="C1636" t="str">
            <v>b</v>
          </cell>
          <cell r="D1636">
            <v>14554303</v>
          </cell>
          <cell r="E1636" t="str">
            <v>콘크리트타설</v>
          </cell>
          <cell r="F1636" t="str">
            <v>(철근 펌프카)</v>
          </cell>
          <cell r="G1636" t="str">
            <v>㎥</v>
          </cell>
          <cell r="I1636">
            <v>0</v>
          </cell>
        </row>
        <row r="1637">
          <cell r="A1637" t="str">
            <v>D00238</v>
          </cell>
          <cell r="B1637">
            <v>6342</v>
          </cell>
          <cell r="C1637" t="str">
            <v>c</v>
          </cell>
          <cell r="D1637">
            <v>14554319</v>
          </cell>
          <cell r="E1637" t="str">
            <v>콘크리트타설</v>
          </cell>
          <cell r="F1637" t="str">
            <v>(무근 펌프카)</v>
          </cell>
          <cell r="G1637" t="str">
            <v>㎥</v>
          </cell>
          <cell r="I1637">
            <v>0</v>
          </cell>
        </row>
        <row r="1638">
          <cell r="A1638" t="str">
            <v>D00272</v>
          </cell>
          <cell r="B1638">
            <v>109.84</v>
          </cell>
          <cell r="C1638" t="str">
            <v>d</v>
          </cell>
          <cell r="D1638">
            <v>14554327</v>
          </cell>
          <cell r="E1638" t="str">
            <v>철근가공조립</v>
          </cell>
          <cell r="F1638" t="str">
            <v>(복 잡)</v>
          </cell>
          <cell r="G1638" t="str">
            <v>Ton</v>
          </cell>
          <cell r="I1638">
            <v>0</v>
          </cell>
        </row>
        <row r="1639">
          <cell r="A1639" t="str">
            <v>D00556</v>
          </cell>
          <cell r="B1639">
            <v>667</v>
          </cell>
          <cell r="C1639" t="str">
            <v>e</v>
          </cell>
          <cell r="D1639">
            <v>14554455</v>
          </cell>
          <cell r="E1639" t="str">
            <v>신축이음장치</v>
          </cell>
          <cell r="F1639" t="str">
            <v>(라이닝콘크리트)</v>
          </cell>
          <cell r="G1639" t="str">
            <v>M</v>
          </cell>
          <cell r="I1639">
            <v>0</v>
          </cell>
        </row>
        <row r="1640">
          <cell r="A1640" t="str">
            <v>D00391</v>
          </cell>
          <cell r="B1640">
            <v>178</v>
          </cell>
          <cell r="C1640" t="str">
            <v>f</v>
          </cell>
          <cell r="D1640">
            <v>14554471</v>
          </cell>
          <cell r="E1640" t="str">
            <v>뒷채움주입공</v>
          </cell>
          <cell r="G1640" t="str">
            <v>㎥</v>
          </cell>
          <cell r="I1640">
            <v>0</v>
          </cell>
        </row>
        <row r="1641">
          <cell r="A1641" t="str">
            <v>E3</v>
          </cell>
          <cell r="B1641">
            <v>0</v>
          </cell>
          <cell r="C1641" t="str">
            <v>합계</v>
          </cell>
          <cell r="D1641">
            <v>14554477</v>
          </cell>
          <cell r="I1641">
            <v>0</v>
          </cell>
        </row>
        <row r="1642">
          <cell r="A1642" t="str">
            <v>T3</v>
          </cell>
          <cell r="B1642">
            <v>1664</v>
          </cell>
          <cell r="C1642" t="str">
            <v>4.08</v>
          </cell>
          <cell r="D1642">
            <v>14554480</v>
          </cell>
          <cell r="E1642" t="str">
            <v>갱문 및 옹벽</v>
          </cell>
          <cell r="I1642">
            <v>0</v>
          </cell>
        </row>
        <row r="1643">
          <cell r="A1643" t="str">
            <v>T2</v>
          </cell>
          <cell r="B1643">
            <v>1646</v>
          </cell>
          <cell r="C1643" t="str">
            <v>a</v>
          </cell>
          <cell r="D1643">
            <v>14554481</v>
          </cell>
          <cell r="E1643" t="str">
            <v>거 푸 집</v>
          </cell>
          <cell r="I1643">
            <v>0</v>
          </cell>
        </row>
        <row r="1644">
          <cell r="A1644" t="str">
            <v>D00276</v>
          </cell>
          <cell r="B1644">
            <v>979</v>
          </cell>
          <cell r="C1644" t="str">
            <v>-1</v>
          </cell>
          <cell r="D1644">
            <v>14554482</v>
          </cell>
          <cell r="E1644" t="str">
            <v>합판거푸집</v>
          </cell>
          <cell r="F1644" t="str">
            <v>(3 회)</v>
          </cell>
          <cell r="G1644" t="str">
            <v>㎡</v>
          </cell>
          <cell r="I1644">
            <v>0</v>
          </cell>
        </row>
        <row r="1645">
          <cell r="A1645" t="str">
            <v>D00282</v>
          </cell>
          <cell r="B1645">
            <v>360</v>
          </cell>
          <cell r="C1645" t="str">
            <v>-2</v>
          </cell>
          <cell r="D1645">
            <v>14554546</v>
          </cell>
          <cell r="E1645" t="str">
            <v>합판거푸집</v>
          </cell>
          <cell r="F1645" t="str">
            <v>(6 회)</v>
          </cell>
          <cell r="G1645" t="str">
            <v>㎡</v>
          </cell>
          <cell r="I1645">
            <v>0</v>
          </cell>
        </row>
        <row r="1646">
          <cell r="A1646" t="str">
            <v>D00265</v>
          </cell>
          <cell r="B1646">
            <v>298</v>
          </cell>
          <cell r="C1646" t="str">
            <v>-3</v>
          </cell>
          <cell r="D1646">
            <v>14554674</v>
          </cell>
          <cell r="E1646" t="str">
            <v>문양거푸집(합판4회+</v>
          </cell>
          <cell r="F1646" t="str">
            <v>문양스치로폴(0∼7M)</v>
          </cell>
          <cell r="G1646" t="str">
            <v>㎡</v>
          </cell>
          <cell r="I1646">
            <v>0</v>
          </cell>
        </row>
        <row r="1647">
          <cell r="A1647" t="str">
            <v>E2</v>
          </cell>
          <cell r="B1647">
            <v>0</v>
          </cell>
          <cell r="C1647" t="str">
            <v>계</v>
          </cell>
          <cell r="D1647">
            <v>14554706</v>
          </cell>
          <cell r="I1647">
            <v>0</v>
          </cell>
        </row>
        <row r="1648">
          <cell r="A1648" t="str">
            <v>D00323</v>
          </cell>
          <cell r="B1648">
            <v>899</v>
          </cell>
          <cell r="C1648" t="str">
            <v>b</v>
          </cell>
          <cell r="D1648">
            <v>14554722</v>
          </cell>
          <cell r="E1648" t="str">
            <v>강관비계</v>
          </cell>
          <cell r="F1648" t="str">
            <v>(0∼30 M)</v>
          </cell>
          <cell r="G1648" t="str">
            <v>㎡</v>
          </cell>
          <cell r="I1648">
            <v>0</v>
          </cell>
        </row>
        <row r="1649">
          <cell r="A1649" t="str">
            <v>D00334</v>
          </cell>
          <cell r="B1649">
            <v>145</v>
          </cell>
          <cell r="C1649" t="str">
            <v>c</v>
          </cell>
          <cell r="D1649">
            <v>14554730</v>
          </cell>
          <cell r="E1649" t="str">
            <v>강관동바리</v>
          </cell>
          <cell r="F1649" t="str">
            <v>(교량용)</v>
          </cell>
          <cell r="G1649" t="str">
            <v>공㎥</v>
          </cell>
          <cell r="I1649">
            <v>0</v>
          </cell>
        </row>
        <row r="1650">
          <cell r="A1650" t="str">
            <v>T1</v>
          </cell>
          <cell r="B1650">
            <v>1652</v>
          </cell>
          <cell r="C1650" t="str">
            <v>d</v>
          </cell>
          <cell r="D1650">
            <v>14554733</v>
          </cell>
          <cell r="E1650" t="str">
            <v>철근가공조립</v>
          </cell>
          <cell r="I1650">
            <v>0</v>
          </cell>
        </row>
        <row r="1651">
          <cell r="A1651" t="str">
            <v>D00270</v>
          </cell>
          <cell r="B1651">
            <v>6.2249999999999996</v>
          </cell>
          <cell r="C1651" t="str">
            <v>-1</v>
          </cell>
          <cell r="D1651">
            <v>14554736</v>
          </cell>
          <cell r="E1651" t="str">
            <v>철근가공조립</v>
          </cell>
          <cell r="F1651" t="str">
            <v>(간 단)</v>
          </cell>
          <cell r="G1651" t="str">
            <v>Ton</v>
          </cell>
          <cell r="I1651">
            <v>0</v>
          </cell>
        </row>
        <row r="1652">
          <cell r="A1652" t="str">
            <v>D00272</v>
          </cell>
          <cell r="B1652">
            <v>25.167999999999999</v>
          </cell>
          <cell r="C1652" t="str">
            <v>-2</v>
          </cell>
          <cell r="D1652">
            <v>14554737</v>
          </cell>
          <cell r="E1652" t="str">
            <v>철근가공조립</v>
          </cell>
          <cell r="F1652" t="str">
            <v>(복 잡)</v>
          </cell>
          <cell r="G1652" t="str">
            <v>Ton</v>
          </cell>
          <cell r="I1652">
            <v>0</v>
          </cell>
        </row>
        <row r="1653">
          <cell r="A1653" t="str">
            <v>E1</v>
          </cell>
          <cell r="B1653">
            <v>0</v>
          </cell>
          <cell r="C1653" t="str">
            <v>소계</v>
          </cell>
          <cell r="D1653">
            <v>14554801</v>
          </cell>
          <cell r="I1653">
            <v>0</v>
          </cell>
        </row>
        <row r="1654">
          <cell r="A1654" t="str">
            <v>T2</v>
          </cell>
          <cell r="B1654">
            <v>1657</v>
          </cell>
          <cell r="C1654" t="str">
            <v>e</v>
          </cell>
          <cell r="D1654">
            <v>14554865</v>
          </cell>
          <cell r="E1654" t="str">
            <v>콘크리트타설</v>
          </cell>
          <cell r="I1654">
            <v>0</v>
          </cell>
        </row>
        <row r="1655">
          <cell r="A1655" t="str">
            <v>D00237</v>
          </cell>
          <cell r="B1655">
            <v>761</v>
          </cell>
          <cell r="C1655" t="str">
            <v>-1</v>
          </cell>
          <cell r="D1655">
            <v>14554866</v>
          </cell>
          <cell r="E1655" t="str">
            <v>콘크리트타설</v>
          </cell>
          <cell r="F1655" t="str">
            <v>(철근 펌프카)</v>
          </cell>
          <cell r="G1655" t="str">
            <v>㎥</v>
          </cell>
          <cell r="I1655">
            <v>0</v>
          </cell>
        </row>
        <row r="1656">
          <cell r="A1656" t="str">
            <v>D00234</v>
          </cell>
          <cell r="B1656">
            <v>77</v>
          </cell>
          <cell r="C1656" t="str">
            <v>-2</v>
          </cell>
          <cell r="D1656">
            <v>14554930</v>
          </cell>
          <cell r="E1656" t="str">
            <v>콘크리트타설</v>
          </cell>
          <cell r="F1656" t="str">
            <v>(무근 VIB 포함)</v>
          </cell>
          <cell r="G1656" t="str">
            <v>㎥</v>
          </cell>
          <cell r="I1656">
            <v>0</v>
          </cell>
        </row>
        <row r="1657">
          <cell r="A1657" t="str">
            <v>D00231</v>
          </cell>
          <cell r="B1657">
            <v>13</v>
          </cell>
          <cell r="C1657" t="str">
            <v>-3</v>
          </cell>
          <cell r="D1657">
            <v>14554962</v>
          </cell>
          <cell r="E1657" t="str">
            <v>콘크리트타설</v>
          </cell>
          <cell r="F1657" t="str">
            <v>(무근 VIB 제외)</v>
          </cell>
          <cell r="G1657" t="str">
            <v>㎥</v>
          </cell>
          <cell r="I1657">
            <v>0</v>
          </cell>
        </row>
        <row r="1658">
          <cell r="A1658" t="str">
            <v>E2</v>
          </cell>
          <cell r="B1658">
            <v>0</v>
          </cell>
          <cell r="C1658" t="str">
            <v>계</v>
          </cell>
          <cell r="D1658">
            <v>14554978</v>
          </cell>
          <cell r="I1658">
            <v>0</v>
          </cell>
        </row>
        <row r="1659">
          <cell r="A1659" t="str">
            <v>D00340</v>
          </cell>
          <cell r="B1659">
            <v>504</v>
          </cell>
          <cell r="C1659" t="str">
            <v>f</v>
          </cell>
          <cell r="D1659">
            <v>14555106</v>
          </cell>
          <cell r="E1659" t="str">
            <v>PVC PIPE 설치</v>
          </cell>
          <cell r="F1659" t="str">
            <v>(D= 50 m/m)</v>
          </cell>
          <cell r="G1659" t="str">
            <v>M</v>
          </cell>
          <cell r="I1659">
            <v>0</v>
          </cell>
        </row>
        <row r="1660">
          <cell r="A1660" t="str">
            <v>D01165</v>
          </cell>
          <cell r="B1660">
            <v>34</v>
          </cell>
          <cell r="C1660" t="str">
            <v>g</v>
          </cell>
          <cell r="D1660">
            <v>14555234</v>
          </cell>
          <cell r="E1660" t="str">
            <v>난간용강재파이프</v>
          </cell>
          <cell r="F1660" t="str">
            <v>(백관 Φ 100 m/m)</v>
          </cell>
          <cell r="G1660" t="str">
            <v>M</v>
          </cell>
          <cell r="I1660">
            <v>0</v>
          </cell>
        </row>
        <row r="1661">
          <cell r="A1661" t="str">
            <v>D00425</v>
          </cell>
          <cell r="B1661">
            <v>133</v>
          </cell>
          <cell r="C1661" t="str">
            <v>h</v>
          </cell>
          <cell r="D1661">
            <v>14555362</v>
          </cell>
          <cell r="E1661" t="str">
            <v>화강석 판붙임</v>
          </cell>
          <cell r="F1661" t="str">
            <v>(T=5 Cm)</v>
          </cell>
          <cell r="G1661" t="str">
            <v>㎡</v>
          </cell>
          <cell r="I1661">
            <v>0</v>
          </cell>
        </row>
        <row r="1662">
          <cell r="A1662" t="str">
            <v>D03846</v>
          </cell>
          <cell r="B1662">
            <v>8</v>
          </cell>
          <cell r="C1662" t="str">
            <v>i</v>
          </cell>
          <cell r="D1662">
            <v>14555370</v>
          </cell>
          <cell r="E1662" t="str">
            <v>스틸그레이팅</v>
          </cell>
          <cell r="F1662" t="str">
            <v>(1130x780x75)</v>
          </cell>
          <cell r="G1662" t="str">
            <v>EA</v>
          </cell>
          <cell r="I1662">
            <v>0</v>
          </cell>
        </row>
        <row r="1663">
          <cell r="A1663" t="str">
            <v>D03845</v>
          </cell>
          <cell r="B1663">
            <v>8</v>
          </cell>
          <cell r="C1663" t="str">
            <v>j</v>
          </cell>
          <cell r="D1663">
            <v>14555372</v>
          </cell>
          <cell r="E1663" t="str">
            <v>스틸그레이팅</v>
          </cell>
          <cell r="F1663" t="str">
            <v>(1130x980x75)</v>
          </cell>
          <cell r="G1663" t="str">
            <v>EA</v>
          </cell>
          <cell r="I1663">
            <v>0</v>
          </cell>
        </row>
        <row r="1664">
          <cell r="A1664" t="str">
            <v>D03847</v>
          </cell>
          <cell r="B1664">
            <v>986</v>
          </cell>
          <cell r="C1664" t="str">
            <v>k</v>
          </cell>
          <cell r="D1664">
            <v>14555373</v>
          </cell>
          <cell r="E1664" t="str">
            <v>콘크리트 블록</v>
          </cell>
          <cell r="G1664" t="str">
            <v>EA</v>
          </cell>
          <cell r="I1664">
            <v>0</v>
          </cell>
        </row>
        <row r="1665">
          <cell r="A1665" t="str">
            <v>E3</v>
          </cell>
          <cell r="B1665">
            <v>0</v>
          </cell>
          <cell r="C1665" t="str">
            <v>합계</v>
          </cell>
          <cell r="D1665">
            <v>14555374</v>
          </cell>
          <cell r="I1665">
            <v>0</v>
          </cell>
        </row>
        <row r="1666">
          <cell r="A1666" t="str">
            <v>T3</v>
          </cell>
          <cell r="B1666">
            <v>1680</v>
          </cell>
          <cell r="C1666" t="str">
            <v>4.09</v>
          </cell>
          <cell r="D1666">
            <v>14555376</v>
          </cell>
          <cell r="E1666" t="str">
            <v>부대시설공</v>
          </cell>
          <cell r="I1666">
            <v>0</v>
          </cell>
        </row>
        <row r="1667">
          <cell r="A1667" t="str">
            <v>D00769</v>
          </cell>
          <cell r="B1667">
            <v>2398</v>
          </cell>
          <cell r="C1667" t="str">
            <v>a</v>
          </cell>
          <cell r="D1667">
            <v>14555699</v>
          </cell>
          <cell r="E1667" t="str">
            <v>터널내부도장</v>
          </cell>
          <cell r="F1667" t="str">
            <v>(상부)</v>
          </cell>
          <cell r="G1667" t="str">
            <v>㎡</v>
          </cell>
          <cell r="I1667">
            <v>0</v>
          </cell>
        </row>
        <row r="1668">
          <cell r="A1668" t="str">
            <v>D00770</v>
          </cell>
          <cell r="B1668">
            <v>7547</v>
          </cell>
          <cell r="C1668" t="str">
            <v>b</v>
          </cell>
          <cell r="D1668">
            <v>14555731</v>
          </cell>
          <cell r="E1668" t="str">
            <v>터널타일붙임</v>
          </cell>
          <cell r="G1668" t="str">
            <v>㎡</v>
          </cell>
          <cell r="I1668">
            <v>0</v>
          </cell>
        </row>
        <row r="1669">
          <cell r="A1669" t="str">
            <v>D00771</v>
          </cell>
          <cell r="B1669">
            <v>4</v>
          </cell>
          <cell r="C1669" t="str">
            <v>c</v>
          </cell>
          <cell r="D1669">
            <v>14555747</v>
          </cell>
          <cell r="E1669" t="str">
            <v>터널명판및안내판</v>
          </cell>
          <cell r="G1669" t="str">
            <v>EA</v>
          </cell>
          <cell r="I1669">
            <v>0</v>
          </cell>
        </row>
        <row r="1670">
          <cell r="A1670" t="str">
            <v>T2</v>
          </cell>
          <cell r="B1670">
            <v>1674</v>
          </cell>
          <cell r="C1670" t="str">
            <v>d</v>
          </cell>
          <cell r="D1670">
            <v>14555751</v>
          </cell>
          <cell r="E1670" t="str">
            <v>가 시 설</v>
          </cell>
          <cell r="I1670">
            <v>0</v>
          </cell>
        </row>
        <row r="1671">
          <cell r="A1671" t="str">
            <v>D01095</v>
          </cell>
          <cell r="B1671">
            <v>1</v>
          </cell>
          <cell r="C1671" t="str">
            <v>-1</v>
          </cell>
          <cell r="D1671">
            <v>14555755</v>
          </cell>
          <cell r="E1671" t="str">
            <v>임시전기시설</v>
          </cell>
          <cell r="G1671" t="str">
            <v>식</v>
          </cell>
          <cell r="I1671">
            <v>0</v>
          </cell>
        </row>
        <row r="1672">
          <cell r="A1672" t="str">
            <v>D00772</v>
          </cell>
          <cell r="B1672">
            <v>1</v>
          </cell>
          <cell r="C1672" t="str">
            <v>-2</v>
          </cell>
          <cell r="D1672">
            <v>14555759</v>
          </cell>
          <cell r="E1672" t="str">
            <v>작업용 비계</v>
          </cell>
          <cell r="F1672" t="str">
            <v>(터널용)</v>
          </cell>
          <cell r="G1672" t="str">
            <v>식</v>
          </cell>
          <cell r="I1672">
            <v>0</v>
          </cell>
        </row>
        <row r="1673">
          <cell r="A1673" t="str">
            <v>D00773</v>
          </cell>
          <cell r="B1673">
            <v>1</v>
          </cell>
          <cell r="C1673" t="str">
            <v>-3</v>
          </cell>
          <cell r="D1673">
            <v>14555761</v>
          </cell>
          <cell r="E1673" t="str">
            <v>대    차</v>
          </cell>
          <cell r="F1673" t="str">
            <v>(터널용)</v>
          </cell>
          <cell r="G1673" t="str">
            <v>식</v>
          </cell>
          <cell r="I1673">
            <v>0</v>
          </cell>
        </row>
        <row r="1674">
          <cell r="A1674" t="str">
            <v>D01093</v>
          </cell>
          <cell r="B1674">
            <v>1</v>
          </cell>
          <cell r="C1674" t="str">
            <v>-4</v>
          </cell>
          <cell r="D1674">
            <v>14555762</v>
          </cell>
          <cell r="E1674" t="str">
            <v>임시환기시설</v>
          </cell>
          <cell r="G1674" t="str">
            <v>식</v>
          </cell>
          <cell r="I1674">
            <v>0</v>
          </cell>
        </row>
        <row r="1675">
          <cell r="A1675" t="str">
            <v>E2</v>
          </cell>
          <cell r="B1675">
            <v>0</v>
          </cell>
          <cell r="C1675" t="str">
            <v>계</v>
          </cell>
          <cell r="D1675">
            <v>14555763</v>
          </cell>
          <cell r="I1675">
            <v>0</v>
          </cell>
        </row>
        <row r="1676">
          <cell r="A1676" t="str">
            <v>D00775</v>
          </cell>
          <cell r="B1676">
            <v>4</v>
          </cell>
          <cell r="C1676" t="str">
            <v>e</v>
          </cell>
          <cell r="D1676">
            <v>14555891</v>
          </cell>
          <cell r="E1676" t="str">
            <v>갱문 가시설</v>
          </cell>
          <cell r="G1676" t="str">
            <v>개소</v>
          </cell>
          <cell r="I1676">
            <v>0</v>
          </cell>
        </row>
        <row r="1677">
          <cell r="A1677" t="str">
            <v>D00392</v>
          </cell>
          <cell r="B1677">
            <v>1</v>
          </cell>
          <cell r="C1677" t="str">
            <v>f</v>
          </cell>
          <cell r="D1677">
            <v>14555955</v>
          </cell>
          <cell r="E1677" t="str">
            <v>물푸기(터널공)</v>
          </cell>
          <cell r="G1677" t="str">
            <v>식</v>
          </cell>
          <cell r="I1677">
            <v>0</v>
          </cell>
        </row>
        <row r="1678">
          <cell r="A1678" t="str">
            <v>D03806</v>
          </cell>
          <cell r="B1678">
            <v>2</v>
          </cell>
          <cell r="C1678" t="str">
            <v>g</v>
          </cell>
          <cell r="D1678">
            <v>14555971</v>
          </cell>
          <cell r="E1678" t="str">
            <v>폐수처리시설</v>
          </cell>
          <cell r="G1678" t="str">
            <v>개소</v>
          </cell>
          <cell r="I1678">
            <v>0</v>
          </cell>
        </row>
        <row r="1679">
          <cell r="A1679" t="str">
            <v>D03807</v>
          </cell>
          <cell r="B1679">
            <v>4</v>
          </cell>
          <cell r="C1679" t="str">
            <v>h</v>
          </cell>
          <cell r="D1679">
            <v>14555977</v>
          </cell>
          <cell r="E1679" t="str">
            <v>차음방진시설</v>
          </cell>
          <cell r="G1679" t="str">
            <v>개소</v>
          </cell>
          <cell r="I1679">
            <v>0</v>
          </cell>
        </row>
        <row r="1680">
          <cell r="A1680" t="str">
            <v>D03855</v>
          </cell>
          <cell r="B1680">
            <v>3</v>
          </cell>
          <cell r="C1680" t="str">
            <v>i</v>
          </cell>
          <cell r="D1680">
            <v>14555983</v>
          </cell>
          <cell r="E1680" t="str">
            <v>선진수평시추조사</v>
          </cell>
          <cell r="G1680" t="str">
            <v>공</v>
          </cell>
          <cell r="I1680">
            <v>0</v>
          </cell>
        </row>
        <row r="1681">
          <cell r="A1681" t="str">
            <v>E3</v>
          </cell>
          <cell r="B1681">
            <v>0</v>
          </cell>
          <cell r="C1681" t="str">
            <v>합계</v>
          </cell>
          <cell r="D1681">
            <v>14555985</v>
          </cell>
          <cell r="I1681">
            <v>0</v>
          </cell>
        </row>
        <row r="1682">
          <cell r="A1682" t="str">
            <v>T3</v>
          </cell>
          <cell r="B1682">
            <v>1687</v>
          </cell>
          <cell r="C1682" t="str">
            <v>4.10</v>
          </cell>
          <cell r="D1682">
            <v>14555986</v>
          </cell>
          <cell r="E1682" t="str">
            <v>계      측</v>
          </cell>
          <cell r="I1682">
            <v>0</v>
          </cell>
        </row>
        <row r="1683">
          <cell r="A1683" t="str">
            <v>D00777</v>
          </cell>
          <cell r="B1683">
            <v>264</v>
          </cell>
          <cell r="C1683" t="str">
            <v>a</v>
          </cell>
          <cell r="D1683">
            <v>14555987</v>
          </cell>
          <cell r="E1683" t="str">
            <v>내공변위 측정용기기</v>
          </cell>
          <cell r="F1683" t="str">
            <v>설치</v>
          </cell>
          <cell r="G1683" t="str">
            <v>SET</v>
          </cell>
          <cell r="I1683">
            <v>0</v>
          </cell>
        </row>
        <row r="1684">
          <cell r="A1684" t="str">
            <v>D01040</v>
          </cell>
          <cell r="B1684">
            <v>12</v>
          </cell>
          <cell r="C1684" t="str">
            <v>b</v>
          </cell>
          <cell r="D1684">
            <v>14556003</v>
          </cell>
          <cell r="E1684" t="str">
            <v>지중변위측정기기설치</v>
          </cell>
          <cell r="G1684" t="str">
            <v>SET</v>
          </cell>
          <cell r="I1684">
            <v>0</v>
          </cell>
        </row>
        <row r="1685">
          <cell r="A1685" t="str">
            <v>D00779</v>
          </cell>
          <cell r="B1685">
            <v>44</v>
          </cell>
          <cell r="C1685" t="str">
            <v>c</v>
          </cell>
          <cell r="D1685">
            <v>14556011</v>
          </cell>
          <cell r="E1685" t="str">
            <v>천단침하 측정용기기</v>
          </cell>
          <cell r="F1685" t="str">
            <v>설치</v>
          </cell>
          <cell r="G1685" t="str">
            <v>SET</v>
          </cell>
          <cell r="I1685">
            <v>0</v>
          </cell>
        </row>
        <row r="1686">
          <cell r="A1686" t="str">
            <v>D00780</v>
          </cell>
          <cell r="B1686">
            <v>12</v>
          </cell>
          <cell r="C1686" t="str">
            <v>d</v>
          </cell>
          <cell r="D1686">
            <v>14556015</v>
          </cell>
          <cell r="E1686" t="str">
            <v>숏크리트응력 측정용</v>
          </cell>
          <cell r="F1686" t="str">
            <v>기기설치</v>
          </cell>
          <cell r="G1686" t="str">
            <v>SET</v>
          </cell>
          <cell r="I1686">
            <v>0</v>
          </cell>
        </row>
        <row r="1687">
          <cell r="A1687" t="str">
            <v>D00781</v>
          </cell>
          <cell r="B1687">
            <v>12</v>
          </cell>
          <cell r="C1687" t="str">
            <v>e</v>
          </cell>
          <cell r="D1687">
            <v>14556017</v>
          </cell>
          <cell r="E1687" t="str">
            <v>ROCK BOLT 축력측정용</v>
          </cell>
          <cell r="F1687" t="str">
            <v>기기설치</v>
          </cell>
          <cell r="G1687" t="str">
            <v>SET</v>
          </cell>
          <cell r="I1687">
            <v>0</v>
          </cell>
        </row>
        <row r="1688">
          <cell r="A1688" t="str">
            <v>E3</v>
          </cell>
          <cell r="B1688">
            <v>0</v>
          </cell>
          <cell r="C1688" t="str">
            <v>합계</v>
          </cell>
          <cell r="D1688">
            <v>14556051</v>
          </cell>
          <cell r="I1688">
            <v>0</v>
          </cell>
        </row>
        <row r="1689">
          <cell r="A1689" t="str">
            <v>T3</v>
          </cell>
          <cell r="B1689">
            <v>1717</v>
          </cell>
          <cell r="C1689" t="str">
            <v>4.11</v>
          </cell>
          <cell r="D1689">
            <v>14556067</v>
          </cell>
          <cell r="E1689" t="str">
            <v>개 착 터 널</v>
          </cell>
          <cell r="I1689">
            <v>0</v>
          </cell>
        </row>
        <row r="1690">
          <cell r="A1690" t="str">
            <v>D01202</v>
          </cell>
          <cell r="B1690">
            <v>1368</v>
          </cell>
          <cell r="C1690" t="str">
            <v>a</v>
          </cell>
          <cell r="D1690">
            <v>14556083</v>
          </cell>
          <cell r="E1690" t="str">
            <v>암면고르기</v>
          </cell>
          <cell r="F1690" t="str">
            <v>(발파암)</v>
          </cell>
          <cell r="G1690" t="str">
            <v>㎡</v>
          </cell>
          <cell r="I1690">
            <v>0</v>
          </cell>
        </row>
        <row r="1691">
          <cell r="A1691" t="str">
            <v>D00306</v>
          </cell>
          <cell r="B1691">
            <v>3388</v>
          </cell>
          <cell r="C1691" t="str">
            <v>b</v>
          </cell>
          <cell r="D1691">
            <v>14556115</v>
          </cell>
          <cell r="E1691" t="str">
            <v>원형거푸집</v>
          </cell>
          <cell r="F1691" t="str">
            <v>(3 회 0∼7 m)</v>
          </cell>
          <cell r="G1691" t="str">
            <v>㎡</v>
          </cell>
          <cell r="I1691">
            <v>0</v>
          </cell>
        </row>
        <row r="1692">
          <cell r="A1692" t="str">
            <v>D00323</v>
          </cell>
          <cell r="B1692">
            <v>1769</v>
          </cell>
          <cell r="C1692" t="str">
            <v>c</v>
          </cell>
          <cell r="D1692">
            <v>14556131</v>
          </cell>
          <cell r="E1692" t="str">
            <v>강관비계</v>
          </cell>
          <cell r="F1692" t="str">
            <v>(0∼30 M)</v>
          </cell>
          <cell r="G1692" t="str">
            <v>㎡</v>
          </cell>
          <cell r="I1692">
            <v>0</v>
          </cell>
        </row>
        <row r="1693">
          <cell r="A1693" t="str">
            <v>T2</v>
          </cell>
          <cell r="B1693">
            <v>1697</v>
          </cell>
          <cell r="C1693" t="str">
            <v>d</v>
          </cell>
          <cell r="D1693">
            <v>14556135</v>
          </cell>
          <cell r="E1693" t="str">
            <v>철근가공조립</v>
          </cell>
          <cell r="I1693">
            <v>0</v>
          </cell>
        </row>
        <row r="1694">
          <cell r="A1694" t="str">
            <v>D00270</v>
          </cell>
          <cell r="B1694">
            <v>0.27100000000000002</v>
          </cell>
          <cell r="C1694" t="str">
            <v>-1</v>
          </cell>
          <cell r="D1694">
            <v>14556139</v>
          </cell>
          <cell r="E1694" t="str">
            <v>철근가공조립</v>
          </cell>
          <cell r="F1694" t="str">
            <v>(간 단)</v>
          </cell>
          <cell r="G1694" t="str">
            <v>Ton</v>
          </cell>
          <cell r="I1694">
            <v>0</v>
          </cell>
        </row>
        <row r="1695">
          <cell r="A1695" t="str">
            <v>D00272</v>
          </cell>
          <cell r="B1695">
            <v>365.94400000000002</v>
          </cell>
          <cell r="C1695" t="str">
            <v>-2</v>
          </cell>
          <cell r="D1695">
            <v>14556143</v>
          </cell>
          <cell r="E1695" t="str">
            <v>철근가공조립</v>
          </cell>
          <cell r="F1695" t="str">
            <v>(복 잡)</v>
          </cell>
          <cell r="G1695" t="str">
            <v>Ton</v>
          </cell>
          <cell r="I1695">
            <v>0</v>
          </cell>
        </row>
        <row r="1696">
          <cell r="A1696" t="str">
            <v>D00588</v>
          </cell>
          <cell r="B1696">
            <v>2453</v>
          </cell>
          <cell r="C1696" t="str">
            <v>-3</v>
          </cell>
          <cell r="D1696">
            <v>14556145</v>
          </cell>
          <cell r="E1696" t="str">
            <v>스페이서 설치</v>
          </cell>
          <cell r="F1696" t="str">
            <v>(슬라브및기초용)</v>
          </cell>
          <cell r="G1696" t="str">
            <v>㎡</v>
          </cell>
          <cell r="I1696">
            <v>0</v>
          </cell>
        </row>
        <row r="1697">
          <cell r="A1697" t="str">
            <v>D00696</v>
          </cell>
          <cell r="B1697">
            <v>2089</v>
          </cell>
          <cell r="C1697" t="str">
            <v>-4</v>
          </cell>
          <cell r="D1697">
            <v>14556146</v>
          </cell>
          <cell r="E1697" t="str">
            <v>부상 방지철선</v>
          </cell>
          <cell r="F1697" t="str">
            <v>(# 6)</v>
          </cell>
          <cell r="G1697" t="str">
            <v>M</v>
          </cell>
          <cell r="I1697">
            <v>0</v>
          </cell>
        </row>
        <row r="1698">
          <cell r="A1698" t="str">
            <v>E2</v>
          </cell>
          <cell r="B1698">
            <v>0</v>
          </cell>
          <cell r="C1698" t="str">
            <v>계</v>
          </cell>
          <cell r="D1698">
            <v>14556147</v>
          </cell>
          <cell r="I1698">
            <v>0</v>
          </cell>
        </row>
        <row r="1699">
          <cell r="A1699" t="str">
            <v>T2</v>
          </cell>
          <cell r="B1699">
            <v>1701</v>
          </cell>
          <cell r="C1699" t="str">
            <v>e</v>
          </cell>
          <cell r="D1699">
            <v>14556211</v>
          </cell>
          <cell r="E1699" t="str">
            <v>콘크리트타설</v>
          </cell>
          <cell r="I1699">
            <v>0</v>
          </cell>
        </row>
        <row r="1700">
          <cell r="A1700" t="str">
            <v>D00234</v>
          </cell>
          <cell r="B1700">
            <v>310</v>
          </cell>
          <cell r="C1700" t="str">
            <v>-1</v>
          </cell>
          <cell r="D1700">
            <v>14556243</v>
          </cell>
          <cell r="E1700" t="str">
            <v>콘크리트타설</v>
          </cell>
          <cell r="F1700" t="str">
            <v>(무근 VIB 포함)</v>
          </cell>
          <cell r="G1700" t="str">
            <v>㎥</v>
          </cell>
          <cell r="I1700">
            <v>0</v>
          </cell>
        </row>
        <row r="1701">
          <cell r="A1701" t="str">
            <v>D00237</v>
          </cell>
          <cell r="B1701">
            <v>2609</v>
          </cell>
          <cell r="C1701" t="str">
            <v>-2</v>
          </cell>
          <cell r="D1701">
            <v>14556275</v>
          </cell>
          <cell r="E1701" t="str">
            <v>콘크리트타설</v>
          </cell>
          <cell r="F1701" t="str">
            <v>(철근 펌프카)</v>
          </cell>
          <cell r="G1701" t="str">
            <v>㎥</v>
          </cell>
          <cell r="I1701">
            <v>0</v>
          </cell>
        </row>
        <row r="1702">
          <cell r="A1702" t="str">
            <v>E2</v>
          </cell>
          <cell r="B1702">
            <v>0</v>
          </cell>
          <cell r="C1702" t="str">
            <v>계</v>
          </cell>
          <cell r="D1702">
            <v>14556307</v>
          </cell>
          <cell r="I1702">
            <v>0</v>
          </cell>
        </row>
        <row r="1703">
          <cell r="A1703" t="str">
            <v>T2</v>
          </cell>
          <cell r="B1703">
            <v>1707</v>
          </cell>
          <cell r="C1703" t="str">
            <v>f</v>
          </cell>
          <cell r="D1703">
            <v>14556339</v>
          </cell>
          <cell r="E1703" t="str">
            <v>파이프설치</v>
          </cell>
          <cell r="I1703">
            <v>0</v>
          </cell>
        </row>
        <row r="1704">
          <cell r="A1704" t="str">
            <v>D00341</v>
          </cell>
          <cell r="B1704">
            <v>28</v>
          </cell>
          <cell r="C1704" t="str">
            <v>-1</v>
          </cell>
          <cell r="D1704">
            <v>14556371</v>
          </cell>
          <cell r="E1704" t="str">
            <v>PVC PIPE 설치</v>
          </cell>
          <cell r="F1704" t="str">
            <v>(D=100 m/m)</v>
          </cell>
          <cell r="G1704" t="str">
            <v>M</v>
          </cell>
          <cell r="I1704">
            <v>0</v>
          </cell>
        </row>
        <row r="1705">
          <cell r="A1705" t="str">
            <v>D00342</v>
          </cell>
          <cell r="B1705">
            <v>495</v>
          </cell>
          <cell r="C1705" t="str">
            <v>-2</v>
          </cell>
          <cell r="D1705">
            <v>14556387</v>
          </cell>
          <cell r="E1705" t="str">
            <v>PVC PIPE 설치</v>
          </cell>
          <cell r="F1705" t="str">
            <v>(D=150 m/m)</v>
          </cell>
          <cell r="G1705" t="str">
            <v>M</v>
          </cell>
          <cell r="I1705">
            <v>0</v>
          </cell>
        </row>
        <row r="1706">
          <cell r="A1706" t="str">
            <v>D01197</v>
          </cell>
          <cell r="B1706">
            <v>216</v>
          </cell>
          <cell r="C1706" t="str">
            <v>-3</v>
          </cell>
          <cell r="D1706">
            <v>14556389</v>
          </cell>
          <cell r="E1706" t="str">
            <v>유공관 부설</v>
          </cell>
          <cell r="F1706" t="str">
            <v>(T.H.P D=200)</v>
          </cell>
          <cell r="G1706" t="str">
            <v>M</v>
          </cell>
          <cell r="I1706">
            <v>0</v>
          </cell>
        </row>
        <row r="1707">
          <cell r="A1707" t="str">
            <v>D01222</v>
          </cell>
          <cell r="B1707">
            <v>216</v>
          </cell>
          <cell r="C1707" t="str">
            <v>-4</v>
          </cell>
          <cell r="D1707">
            <v>14556390</v>
          </cell>
          <cell r="E1707" t="str">
            <v>유공관 부설</v>
          </cell>
          <cell r="F1707" t="str">
            <v>(T.H.P D=250)</v>
          </cell>
          <cell r="G1707" t="str">
            <v>M</v>
          </cell>
          <cell r="I1707">
            <v>0</v>
          </cell>
        </row>
        <row r="1708">
          <cell r="A1708" t="str">
            <v>E2</v>
          </cell>
          <cell r="B1708">
            <v>0</v>
          </cell>
          <cell r="C1708" t="str">
            <v>계</v>
          </cell>
          <cell r="D1708">
            <v>14556391</v>
          </cell>
          <cell r="I1708">
            <v>0</v>
          </cell>
        </row>
        <row r="1709">
          <cell r="A1709" t="str">
            <v>T2</v>
          </cell>
          <cell r="B1709">
            <v>1713</v>
          </cell>
          <cell r="C1709" t="str">
            <v>g</v>
          </cell>
          <cell r="D1709">
            <v>14556393</v>
          </cell>
          <cell r="E1709" t="str">
            <v>방 수 공</v>
          </cell>
          <cell r="I1709">
            <v>0</v>
          </cell>
        </row>
        <row r="1710">
          <cell r="A1710" t="str">
            <v>D01031</v>
          </cell>
          <cell r="B1710">
            <v>2158</v>
          </cell>
          <cell r="C1710" t="str">
            <v>-1</v>
          </cell>
          <cell r="D1710">
            <v>14556401</v>
          </cell>
          <cell r="E1710" t="str">
            <v>보호몰탈</v>
          </cell>
          <cell r="F1710" t="str">
            <v>(T=5 m/m)</v>
          </cell>
          <cell r="G1710" t="str">
            <v>㎡</v>
          </cell>
          <cell r="I1710">
            <v>0</v>
          </cell>
        </row>
        <row r="1711">
          <cell r="A1711" t="str">
            <v>D01027</v>
          </cell>
          <cell r="B1711">
            <v>2368</v>
          </cell>
          <cell r="C1711" t="str">
            <v>-2</v>
          </cell>
          <cell r="D1711">
            <v>14556402</v>
          </cell>
          <cell r="E1711" t="str">
            <v>쉬이트방수</v>
          </cell>
          <cell r="F1711" t="str">
            <v>수직부(T=3.0 m/m)</v>
          </cell>
          <cell r="G1711" t="str">
            <v>㎡</v>
          </cell>
          <cell r="I1711">
            <v>0</v>
          </cell>
        </row>
        <row r="1712">
          <cell r="A1712" t="str">
            <v>D00419</v>
          </cell>
          <cell r="B1712">
            <v>5420</v>
          </cell>
          <cell r="C1712" t="str">
            <v>-3</v>
          </cell>
          <cell r="D1712">
            <v>14556403</v>
          </cell>
          <cell r="E1712" t="str">
            <v>부직포설치</v>
          </cell>
          <cell r="F1712" t="str">
            <v>(2.0 T/M)</v>
          </cell>
          <cell r="G1712" t="str">
            <v>㎡</v>
          </cell>
          <cell r="I1712">
            <v>0</v>
          </cell>
        </row>
        <row r="1713">
          <cell r="A1713" t="str">
            <v>D01032</v>
          </cell>
          <cell r="B1713">
            <v>2158</v>
          </cell>
          <cell r="C1713" t="str">
            <v>-4</v>
          </cell>
          <cell r="D1713">
            <v>14556467</v>
          </cell>
          <cell r="E1713" t="str">
            <v>벽돌쌓기</v>
          </cell>
          <cell r="F1713" t="str">
            <v>(0.5 B)</v>
          </cell>
          <cell r="G1713" t="str">
            <v>㎡</v>
          </cell>
          <cell r="I1713">
            <v>0</v>
          </cell>
        </row>
        <row r="1714">
          <cell r="A1714" t="str">
            <v>E2</v>
          </cell>
          <cell r="B1714">
            <v>0</v>
          </cell>
          <cell r="C1714" t="str">
            <v>계</v>
          </cell>
          <cell r="D1714">
            <v>14556483</v>
          </cell>
          <cell r="I1714">
            <v>0</v>
          </cell>
        </row>
        <row r="1715">
          <cell r="A1715" t="str">
            <v>D00170</v>
          </cell>
          <cell r="B1715">
            <v>206</v>
          </cell>
          <cell r="C1715" t="str">
            <v>h</v>
          </cell>
          <cell r="D1715">
            <v>14556499</v>
          </cell>
          <cell r="E1715" t="str">
            <v>뒷채움잡석</v>
          </cell>
          <cell r="F1715" t="str">
            <v>(현장암유용)</v>
          </cell>
          <cell r="G1715" t="str">
            <v>㎥</v>
          </cell>
          <cell r="I1715">
            <v>0</v>
          </cell>
        </row>
        <row r="1716">
          <cell r="A1716" t="str">
            <v>D00561</v>
          </cell>
          <cell r="B1716">
            <v>50</v>
          </cell>
          <cell r="C1716" t="str">
            <v>i</v>
          </cell>
          <cell r="D1716">
            <v>14556515</v>
          </cell>
          <cell r="E1716" t="str">
            <v>신축이음</v>
          </cell>
          <cell r="F1716" t="str">
            <v>터널(NATM-개착터널)</v>
          </cell>
          <cell r="G1716" t="str">
            <v>M</v>
          </cell>
          <cell r="I1716">
            <v>0</v>
          </cell>
        </row>
        <row r="1717">
          <cell r="A1717" t="str">
            <v>D00537</v>
          </cell>
          <cell r="B1717">
            <v>116</v>
          </cell>
          <cell r="C1717" t="str">
            <v>j</v>
          </cell>
          <cell r="D1717">
            <v>14556517</v>
          </cell>
          <cell r="E1717" t="str">
            <v>슬래브양생</v>
          </cell>
          <cell r="F1717" t="str">
            <v>(양생제)</v>
          </cell>
          <cell r="G1717" t="str">
            <v>㎡</v>
          </cell>
          <cell r="I1717">
            <v>0</v>
          </cell>
        </row>
        <row r="1718">
          <cell r="A1718" t="str">
            <v>E3</v>
          </cell>
          <cell r="B1718">
            <v>0</v>
          </cell>
          <cell r="C1718" t="str">
            <v>합계</v>
          </cell>
          <cell r="D1718">
            <v>14556521</v>
          </cell>
          <cell r="I1718">
            <v>0</v>
          </cell>
        </row>
        <row r="1719">
          <cell r="A1719" t="str">
            <v>T3</v>
          </cell>
          <cell r="B1719">
            <v>1726</v>
          </cell>
          <cell r="C1719" t="str">
            <v>4.12</v>
          </cell>
          <cell r="D1719">
            <v>14556522</v>
          </cell>
          <cell r="E1719" t="str">
            <v>조 경 공</v>
          </cell>
          <cell r="I1719">
            <v>0</v>
          </cell>
        </row>
        <row r="1720">
          <cell r="A1720" t="str">
            <v>D03790</v>
          </cell>
          <cell r="B1720">
            <v>180</v>
          </cell>
          <cell r="C1720" t="str">
            <v>a</v>
          </cell>
          <cell r="D1720">
            <v>14556650</v>
          </cell>
          <cell r="E1720" t="str">
            <v>담쟁이덩쿨</v>
          </cell>
          <cell r="F1720" t="str">
            <v>(L=0.4)</v>
          </cell>
          <cell r="G1720" t="str">
            <v>주</v>
          </cell>
          <cell r="I1720">
            <v>0</v>
          </cell>
        </row>
        <row r="1721">
          <cell r="A1721" t="str">
            <v>D03791</v>
          </cell>
          <cell r="B1721">
            <v>10</v>
          </cell>
          <cell r="C1721" t="str">
            <v>b</v>
          </cell>
          <cell r="D1721">
            <v>14556651</v>
          </cell>
          <cell r="E1721" t="str">
            <v>느티나무</v>
          </cell>
          <cell r="F1721" t="str">
            <v>(H0.3xR5)</v>
          </cell>
          <cell r="G1721" t="str">
            <v>주</v>
          </cell>
          <cell r="I1721">
            <v>0</v>
          </cell>
        </row>
        <row r="1722">
          <cell r="A1722" t="str">
            <v>D03792</v>
          </cell>
          <cell r="B1722">
            <v>324</v>
          </cell>
          <cell r="C1722" t="str">
            <v>c</v>
          </cell>
          <cell r="D1722">
            <v>14556715</v>
          </cell>
          <cell r="E1722" t="str">
            <v>진 달 래</v>
          </cell>
          <cell r="F1722" t="str">
            <v>(H0.4xW0.4)</v>
          </cell>
          <cell r="G1722" t="str">
            <v>주</v>
          </cell>
          <cell r="I1722">
            <v>0</v>
          </cell>
        </row>
        <row r="1723">
          <cell r="A1723" t="str">
            <v>D03793</v>
          </cell>
          <cell r="B1723">
            <v>216</v>
          </cell>
          <cell r="C1723" t="str">
            <v>d</v>
          </cell>
          <cell r="D1723">
            <v>14556747</v>
          </cell>
          <cell r="E1723" t="str">
            <v>철    쭉</v>
          </cell>
          <cell r="F1723" t="str">
            <v>(H0.4xW0.4)</v>
          </cell>
          <cell r="G1723" t="str">
            <v>주</v>
          </cell>
          <cell r="I1723">
            <v>0</v>
          </cell>
        </row>
        <row r="1724">
          <cell r="A1724" t="str">
            <v>D03794</v>
          </cell>
          <cell r="B1724">
            <v>42</v>
          </cell>
          <cell r="C1724" t="str">
            <v>e</v>
          </cell>
          <cell r="D1724">
            <v>14556763</v>
          </cell>
          <cell r="E1724" t="str">
            <v>잣 나 무</v>
          </cell>
          <cell r="F1724" t="str">
            <v>(H2.0xR4)</v>
          </cell>
          <cell r="G1724" t="str">
            <v>주</v>
          </cell>
          <cell r="I1724">
            <v>0</v>
          </cell>
        </row>
        <row r="1725">
          <cell r="A1725" t="str">
            <v>D03795</v>
          </cell>
          <cell r="B1725">
            <v>24</v>
          </cell>
          <cell r="C1725" t="str">
            <v>f</v>
          </cell>
          <cell r="D1725">
            <v>14556771</v>
          </cell>
          <cell r="E1725" t="str">
            <v>왕벗나무</v>
          </cell>
          <cell r="F1725" t="str">
            <v>(H2.0xR4)</v>
          </cell>
          <cell r="G1725" t="str">
            <v>주</v>
          </cell>
          <cell r="I1725">
            <v>0</v>
          </cell>
        </row>
        <row r="1726">
          <cell r="A1726" t="str">
            <v>D03796</v>
          </cell>
          <cell r="B1726">
            <v>18</v>
          </cell>
          <cell r="C1726" t="str">
            <v>g</v>
          </cell>
          <cell r="D1726">
            <v>14556775</v>
          </cell>
          <cell r="E1726" t="str">
            <v>청 단 풍</v>
          </cell>
          <cell r="F1726" t="str">
            <v>(H2.0xR4)</v>
          </cell>
          <cell r="G1726" t="str">
            <v>주</v>
          </cell>
          <cell r="I1726">
            <v>0</v>
          </cell>
        </row>
        <row r="1727">
          <cell r="A1727" t="str">
            <v>E3</v>
          </cell>
          <cell r="B1727">
            <v>0</v>
          </cell>
          <cell r="C1727" t="str">
            <v>합계</v>
          </cell>
          <cell r="D1727">
            <v>14556777</v>
          </cell>
          <cell r="I1727">
            <v>0</v>
          </cell>
        </row>
        <row r="1728">
          <cell r="A1728" t="str">
            <v>T3</v>
          </cell>
          <cell r="B1728">
            <v>1731</v>
          </cell>
          <cell r="C1728" t="str">
            <v>4.13</v>
          </cell>
          <cell r="D1728">
            <v>14556905</v>
          </cell>
          <cell r="E1728" t="str">
            <v>녹 생 토</v>
          </cell>
          <cell r="I1728">
            <v>0</v>
          </cell>
        </row>
        <row r="1729">
          <cell r="A1729" t="str">
            <v>D00774</v>
          </cell>
          <cell r="B1729">
            <v>1179</v>
          </cell>
          <cell r="C1729" t="str">
            <v>a</v>
          </cell>
          <cell r="D1729">
            <v>14556906</v>
          </cell>
          <cell r="E1729" t="str">
            <v>암절개면보호식재공</v>
          </cell>
          <cell r="F1729" t="str">
            <v>(T= 5 Cm)</v>
          </cell>
          <cell r="G1729" t="str">
            <v>㎡</v>
          </cell>
          <cell r="I1729">
            <v>0</v>
          </cell>
        </row>
        <row r="1730">
          <cell r="A1730" t="str">
            <v>D00766</v>
          </cell>
          <cell r="B1730">
            <v>2127</v>
          </cell>
          <cell r="C1730" t="str">
            <v>b</v>
          </cell>
          <cell r="D1730">
            <v>14556907</v>
          </cell>
          <cell r="E1730" t="str">
            <v>암절개면보호식제공</v>
          </cell>
          <cell r="F1730" t="str">
            <v>(T=10 Cm)</v>
          </cell>
          <cell r="G1730" t="str">
            <v>㎡</v>
          </cell>
          <cell r="I1730">
            <v>0</v>
          </cell>
        </row>
        <row r="1731">
          <cell r="A1731" t="str">
            <v>D00767</v>
          </cell>
          <cell r="B1731">
            <v>2658</v>
          </cell>
          <cell r="C1731" t="str">
            <v>c</v>
          </cell>
          <cell r="D1731">
            <v>14556971</v>
          </cell>
          <cell r="E1731" t="str">
            <v>암절개면보호식재공</v>
          </cell>
          <cell r="F1731" t="str">
            <v>(T=15 Cm)</v>
          </cell>
          <cell r="G1731" t="str">
            <v>㎡</v>
          </cell>
          <cell r="I1731">
            <v>0</v>
          </cell>
        </row>
        <row r="1732">
          <cell r="A1732" t="str">
            <v>E3</v>
          </cell>
          <cell r="B1732">
            <v>0</v>
          </cell>
          <cell r="C1732" t="str">
            <v>합계</v>
          </cell>
          <cell r="D1732">
            <v>14557003</v>
          </cell>
          <cell r="I1732">
            <v>0</v>
          </cell>
        </row>
        <row r="1733">
          <cell r="A1733" t="str">
            <v>T3</v>
          </cell>
          <cell r="B1733">
            <v>1736</v>
          </cell>
          <cell r="C1733" t="str">
            <v>4.14</v>
          </cell>
          <cell r="D1733">
            <v>14557005</v>
          </cell>
          <cell r="E1733" t="str">
            <v>동상방지층</v>
          </cell>
          <cell r="I1733">
            <v>0</v>
          </cell>
        </row>
        <row r="1734">
          <cell r="A1734" t="str">
            <v>D03744</v>
          </cell>
          <cell r="B1734">
            <v>2323</v>
          </cell>
          <cell r="C1734" t="str">
            <v>a</v>
          </cell>
          <cell r="D1734">
            <v>14557069</v>
          </cell>
          <cell r="E1734" t="str">
            <v>동상방지층생산</v>
          </cell>
          <cell r="F1734" t="str">
            <v>(현장암유용)</v>
          </cell>
          <cell r="G1734" t="str">
            <v>㎥</v>
          </cell>
          <cell r="I1734">
            <v>0</v>
          </cell>
        </row>
        <row r="1735">
          <cell r="A1735" t="str">
            <v>D00823</v>
          </cell>
          <cell r="B1735">
            <v>1076</v>
          </cell>
          <cell r="C1735" t="str">
            <v>b</v>
          </cell>
          <cell r="D1735">
            <v>14557101</v>
          </cell>
          <cell r="E1735" t="str">
            <v>동상방지층</v>
          </cell>
          <cell r="F1735" t="str">
            <v>(포설및다짐 T=15 Cm)</v>
          </cell>
          <cell r="G1735" t="str">
            <v>㎥</v>
          </cell>
          <cell r="I1735">
            <v>0</v>
          </cell>
        </row>
        <row r="1736">
          <cell r="A1736" t="str">
            <v>D00824</v>
          </cell>
          <cell r="B1736">
            <v>733</v>
          </cell>
          <cell r="C1736" t="str">
            <v>c</v>
          </cell>
          <cell r="D1736">
            <v>14557117</v>
          </cell>
          <cell r="E1736" t="str">
            <v>동상방지층</v>
          </cell>
          <cell r="F1736" t="str">
            <v>(포설및다짐 T=35 Cm)</v>
          </cell>
          <cell r="G1736" t="str">
            <v>㎥</v>
          </cell>
          <cell r="I1736">
            <v>0</v>
          </cell>
        </row>
        <row r="1737">
          <cell r="A1737" t="str">
            <v>E3</v>
          </cell>
          <cell r="B1737">
            <v>0</v>
          </cell>
          <cell r="C1737" t="str">
            <v>합계</v>
          </cell>
          <cell r="D1737">
            <v>14557125</v>
          </cell>
          <cell r="I1737">
            <v>0</v>
          </cell>
        </row>
        <row r="1738">
          <cell r="A1738" t="str">
            <v>T3</v>
          </cell>
          <cell r="B1738">
            <v>1740</v>
          </cell>
          <cell r="C1738" t="str">
            <v>4.15</v>
          </cell>
          <cell r="D1738">
            <v>14557257</v>
          </cell>
          <cell r="E1738" t="str">
            <v>린콘크리트기층</v>
          </cell>
          <cell r="F1738" t="str">
            <v>(T=15 Cm)</v>
          </cell>
          <cell r="I1738">
            <v>0</v>
          </cell>
        </row>
        <row r="1739">
          <cell r="A1739" t="str">
            <v>D03760</v>
          </cell>
          <cell r="B1739">
            <v>1092</v>
          </cell>
          <cell r="C1739" t="str">
            <v>a</v>
          </cell>
          <cell r="D1739">
            <v>14557259</v>
          </cell>
          <cell r="E1739" t="str">
            <v>린콘크리트기층</v>
          </cell>
          <cell r="F1739" t="str">
            <v>(포설및다짐 T=15 Cm)</v>
          </cell>
          <cell r="G1739" t="str">
            <v>㎥</v>
          </cell>
          <cell r="I1739">
            <v>0</v>
          </cell>
        </row>
        <row r="1740">
          <cell r="A1740" t="str">
            <v>D03768</v>
          </cell>
          <cell r="B1740">
            <v>13</v>
          </cell>
          <cell r="C1740" t="str">
            <v>b</v>
          </cell>
          <cell r="D1740">
            <v>14557260</v>
          </cell>
          <cell r="E1740" t="str">
            <v>인력포설</v>
          </cell>
          <cell r="F1740" t="str">
            <v>(T=15 Cm)</v>
          </cell>
          <cell r="G1740" t="str">
            <v>㎥</v>
          </cell>
          <cell r="I1740">
            <v>0</v>
          </cell>
        </row>
        <row r="1741">
          <cell r="A1741" t="str">
            <v>E3</v>
          </cell>
          <cell r="B1741">
            <v>0</v>
          </cell>
          <cell r="C1741" t="str">
            <v>합계</v>
          </cell>
          <cell r="D1741">
            <v>14557261</v>
          </cell>
          <cell r="I1741">
            <v>0</v>
          </cell>
        </row>
        <row r="1742">
          <cell r="A1742" t="str">
            <v>T3</v>
          </cell>
          <cell r="B1742">
            <v>1744</v>
          </cell>
          <cell r="C1742" t="str">
            <v>4.16</v>
          </cell>
          <cell r="D1742">
            <v>14557325</v>
          </cell>
          <cell r="E1742" t="str">
            <v>콘크리트포설</v>
          </cell>
          <cell r="F1742" t="str">
            <v>(T=30 Cm)</v>
          </cell>
          <cell r="I1742">
            <v>0</v>
          </cell>
        </row>
        <row r="1743">
          <cell r="A1743" t="str">
            <v>D03764</v>
          </cell>
          <cell r="B1743">
            <v>2185</v>
          </cell>
          <cell r="C1743" t="str">
            <v>a</v>
          </cell>
          <cell r="D1743">
            <v>14557357</v>
          </cell>
          <cell r="E1743" t="str">
            <v>콘크리트포장</v>
          </cell>
          <cell r="F1743" t="str">
            <v>(2차로동시기계포설)</v>
          </cell>
          <cell r="G1743" t="str">
            <v>㎥</v>
          </cell>
          <cell r="I1743">
            <v>0</v>
          </cell>
        </row>
        <row r="1744">
          <cell r="A1744" t="str">
            <v>D03766</v>
          </cell>
          <cell r="B1744">
            <v>17</v>
          </cell>
          <cell r="C1744" t="str">
            <v>b</v>
          </cell>
          <cell r="D1744">
            <v>14557373</v>
          </cell>
          <cell r="E1744" t="str">
            <v>인력포설</v>
          </cell>
          <cell r="F1744" t="str">
            <v>(T=30 Cm)</v>
          </cell>
          <cell r="G1744" t="str">
            <v>㎥</v>
          </cell>
          <cell r="I1744">
            <v>0</v>
          </cell>
        </row>
        <row r="1745">
          <cell r="A1745" t="str">
            <v>E3</v>
          </cell>
          <cell r="B1745">
            <v>0</v>
          </cell>
          <cell r="C1745" t="str">
            <v>합계</v>
          </cell>
          <cell r="D1745">
            <v>14557381</v>
          </cell>
          <cell r="I1745">
            <v>0</v>
          </cell>
        </row>
        <row r="1746">
          <cell r="A1746" t="str">
            <v>D00270</v>
          </cell>
          <cell r="B1746">
            <v>1.659</v>
          </cell>
          <cell r="C1746" t="str">
            <v>4.17</v>
          </cell>
          <cell r="D1746">
            <v>14557385</v>
          </cell>
          <cell r="E1746" t="str">
            <v>철근설치공</v>
          </cell>
          <cell r="F1746" t="str">
            <v>철근가공조립(간 단)</v>
          </cell>
          <cell r="G1746" t="str">
            <v>Ton</v>
          </cell>
          <cell r="I1746">
            <v>0</v>
          </cell>
        </row>
        <row r="1747">
          <cell r="A1747" t="str">
            <v>D00761</v>
          </cell>
          <cell r="B1747">
            <v>7372</v>
          </cell>
          <cell r="C1747" t="str">
            <v>4.18</v>
          </cell>
          <cell r="D1747">
            <v>14557387</v>
          </cell>
          <cell r="E1747" t="str">
            <v>비닐깔기</v>
          </cell>
          <cell r="G1747" t="str">
            <v>㎡</v>
          </cell>
          <cell r="I1747">
            <v>0</v>
          </cell>
        </row>
        <row r="1748">
          <cell r="A1748" t="str">
            <v>D00280</v>
          </cell>
          <cell r="B1748">
            <v>9</v>
          </cell>
          <cell r="C1748" t="str">
            <v>4.19</v>
          </cell>
          <cell r="D1748">
            <v>14557388</v>
          </cell>
          <cell r="E1748" t="str">
            <v>합판거푸집</v>
          </cell>
          <cell r="F1748" t="str">
            <v>(4 회)</v>
          </cell>
          <cell r="G1748" t="str">
            <v>㎡</v>
          </cell>
          <cell r="I1748">
            <v>0</v>
          </cell>
        </row>
        <row r="1749">
          <cell r="A1749" t="str">
            <v>T3</v>
          </cell>
          <cell r="B1749">
            <v>1755</v>
          </cell>
          <cell r="C1749" t="str">
            <v>4.20</v>
          </cell>
          <cell r="D1749">
            <v>14557389</v>
          </cell>
          <cell r="E1749" t="str">
            <v>줄눈설치공</v>
          </cell>
          <cell r="I1749">
            <v>0</v>
          </cell>
        </row>
        <row r="1750">
          <cell r="A1750" t="str">
            <v>D03769</v>
          </cell>
          <cell r="B1750">
            <v>998</v>
          </cell>
          <cell r="C1750" t="str">
            <v>a</v>
          </cell>
          <cell r="D1750">
            <v>14557485</v>
          </cell>
          <cell r="E1750" t="str">
            <v>세로줄눈(형식.1-1)</v>
          </cell>
          <cell r="F1750" t="str">
            <v>(본선2차로동시포설)</v>
          </cell>
          <cell r="G1750" t="str">
            <v>M</v>
          </cell>
          <cell r="I1750">
            <v>0</v>
          </cell>
        </row>
        <row r="1751">
          <cell r="A1751" t="str">
            <v>D03773</v>
          </cell>
          <cell r="B1751">
            <v>1211</v>
          </cell>
          <cell r="C1751" t="str">
            <v>b</v>
          </cell>
          <cell r="D1751">
            <v>14557501</v>
          </cell>
          <cell r="E1751" t="str">
            <v>가로줄눈(형식.2-1,2)</v>
          </cell>
          <cell r="F1751" t="str">
            <v>(본선2차로용)</v>
          </cell>
          <cell r="G1751" t="str">
            <v>M</v>
          </cell>
          <cell r="I1751">
            <v>0</v>
          </cell>
        </row>
        <row r="1752">
          <cell r="A1752" t="str">
            <v>T1</v>
          </cell>
          <cell r="B1752">
            <v>1754</v>
          </cell>
          <cell r="C1752" t="str">
            <v>c</v>
          </cell>
          <cell r="D1752">
            <v>14557509</v>
          </cell>
          <cell r="E1752" t="str">
            <v>팽창줄눈</v>
          </cell>
          <cell r="I1752">
            <v>0</v>
          </cell>
        </row>
        <row r="1753">
          <cell r="A1753" t="str">
            <v>D03779</v>
          </cell>
          <cell r="B1753">
            <v>18</v>
          </cell>
          <cell r="C1753" t="str">
            <v>-1</v>
          </cell>
          <cell r="D1753">
            <v>14557511</v>
          </cell>
          <cell r="E1753" t="str">
            <v>팽창줄눈(형식.3-1)</v>
          </cell>
          <cell r="F1753" t="str">
            <v>(본선2차로용)</v>
          </cell>
          <cell r="G1753" t="str">
            <v>M</v>
          </cell>
          <cell r="I1753">
            <v>0</v>
          </cell>
        </row>
        <row r="1754">
          <cell r="A1754" t="str">
            <v>D03849</v>
          </cell>
          <cell r="B1754">
            <v>29</v>
          </cell>
          <cell r="C1754" t="str">
            <v>-2</v>
          </cell>
          <cell r="D1754">
            <v>14557512</v>
          </cell>
          <cell r="E1754" t="str">
            <v>팽창줄눈(형식3-6,7)</v>
          </cell>
          <cell r="F1754" t="str">
            <v>(아스콘 접속부)</v>
          </cell>
          <cell r="G1754" t="str">
            <v>M</v>
          </cell>
          <cell r="I1754">
            <v>0</v>
          </cell>
        </row>
        <row r="1755">
          <cell r="A1755" t="str">
            <v>E1</v>
          </cell>
          <cell r="B1755">
            <v>0</v>
          </cell>
          <cell r="C1755" t="str">
            <v>소계</v>
          </cell>
          <cell r="D1755">
            <v>14557513</v>
          </cell>
          <cell r="I1755">
            <v>0</v>
          </cell>
        </row>
        <row r="1756">
          <cell r="A1756" t="str">
            <v>E3</v>
          </cell>
          <cell r="B1756">
            <v>0</v>
          </cell>
          <cell r="C1756" t="str">
            <v>합계</v>
          </cell>
          <cell r="D1756">
            <v>14557641</v>
          </cell>
          <cell r="I1756">
            <v>0</v>
          </cell>
        </row>
        <row r="1757">
          <cell r="A1757" t="str">
            <v>D03783</v>
          </cell>
          <cell r="B1757">
            <v>1</v>
          </cell>
          <cell r="C1757" t="str">
            <v>4.21</v>
          </cell>
          <cell r="D1757">
            <v>14557643</v>
          </cell>
          <cell r="E1757" t="str">
            <v>콘크리트포장면연마</v>
          </cell>
          <cell r="G1757" t="str">
            <v>식</v>
          </cell>
          <cell r="I1757">
            <v>0</v>
          </cell>
        </row>
        <row r="1758">
          <cell r="A1758" t="str">
            <v>E4</v>
          </cell>
          <cell r="B1758">
            <v>0</v>
          </cell>
          <cell r="C1758" t="str">
            <v>총계</v>
          </cell>
          <cell r="D1758">
            <v>14557645</v>
          </cell>
          <cell r="I1758">
            <v>0</v>
          </cell>
        </row>
        <row r="1759">
          <cell r="A1759" t="str">
            <v>T4</v>
          </cell>
          <cell r="B1759">
            <v>1793</v>
          </cell>
          <cell r="C1759" t="str">
            <v>5.</v>
          </cell>
          <cell r="D1759">
            <v>14572138</v>
          </cell>
          <cell r="E1759" t="str">
            <v>포    장    공</v>
          </cell>
          <cell r="I1759">
            <v>0</v>
          </cell>
        </row>
        <row r="1760">
          <cell r="A1760" t="str">
            <v>T3</v>
          </cell>
          <cell r="B1760">
            <v>1763</v>
          </cell>
          <cell r="C1760" t="str">
            <v>5.01</v>
          </cell>
          <cell r="D1760">
            <v>14572755</v>
          </cell>
          <cell r="E1760" t="str">
            <v>생산및운반</v>
          </cell>
          <cell r="I1760">
            <v>0</v>
          </cell>
        </row>
        <row r="1761">
          <cell r="A1761" t="str">
            <v>D00854</v>
          </cell>
          <cell r="B1761">
            <v>1543</v>
          </cell>
          <cell r="C1761" t="str">
            <v>a</v>
          </cell>
          <cell r="D1761">
            <v>14573064</v>
          </cell>
          <cell r="E1761" t="str">
            <v>속채움잡석</v>
          </cell>
          <cell r="F1761" t="str">
            <v>(현장암유용)</v>
          </cell>
          <cell r="G1761" t="str">
            <v>㎥</v>
          </cell>
          <cell r="I1761">
            <v>0</v>
          </cell>
        </row>
        <row r="1762">
          <cell r="A1762" t="str">
            <v>D03744</v>
          </cell>
          <cell r="B1762">
            <v>74810</v>
          </cell>
          <cell r="C1762" t="str">
            <v>b</v>
          </cell>
          <cell r="D1762">
            <v>14573218</v>
          </cell>
          <cell r="E1762" t="str">
            <v>동상방지층생산</v>
          </cell>
          <cell r="F1762" t="str">
            <v>(현장암유용)</v>
          </cell>
          <cell r="G1762" t="str">
            <v>㎥</v>
          </cell>
          <cell r="I1762">
            <v>0</v>
          </cell>
        </row>
        <row r="1763">
          <cell r="A1763" t="str">
            <v>D03742</v>
          </cell>
          <cell r="B1763">
            <v>83878</v>
          </cell>
          <cell r="C1763" t="str">
            <v>c</v>
          </cell>
          <cell r="D1763">
            <v>14573295</v>
          </cell>
          <cell r="E1763" t="str">
            <v>보조기층생산</v>
          </cell>
          <cell r="F1763" t="str">
            <v>(현장암유용)</v>
          </cell>
          <cell r="G1763" t="str">
            <v>㎥</v>
          </cell>
          <cell r="I1763">
            <v>0</v>
          </cell>
        </row>
        <row r="1764">
          <cell r="A1764" t="str">
            <v>E3</v>
          </cell>
          <cell r="B1764">
            <v>0</v>
          </cell>
          <cell r="C1764" t="str">
            <v>합계</v>
          </cell>
          <cell r="D1764">
            <v>14573334</v>
          </cell>
          <cell r="I1764">
            <v>0</v>
          </cell>
        </row>
        <row r="1765">
          <cell r="A1765" t="str">
            <v>T3</v>
          </cell>
          <cell r="B1765">
            <v>1767</v>
          </cell>
          <cell r="C1765" t="str">
            <v>5.02</v>
          </cell>
          <cell r="D1765">
            <v>14573372</v>
          </cell>
          <cell r="E1765" t="str">
            <v>동상방지층</v>
          </cell>
          <cell r="I1765">
            <v>0</v>
          </cell>
        </row>
        <row r="1766">
          <cell r="A1766" t="str">
            <v>D00794</v>
          </cell>
          <cell r="B1766">
            <v>57554</v>
          </cell>
          <cell r="C1766" t="str">
            <v>a</v>
          </cell>
          <cell r="D1766">
            <v>14574998</v>
          </cell>
          <cell r="E1766" t="str">
            <v>동상방지층</v>
          </cell>
          <cell r="F1766" t="str">
            <v>(포설및다짐 T=25 Cm)</v>
          </cell>
          <cell r="G1766" t="str">
            <v>㎥</v>
          </cell>
          <cell r="I1766">
            <v>0</v>
          </cell>
        </row>
        <row r="1767">
          <cell r="A1767" t="str">
            <v>D00796</v>
          </cell>
          <cell r="B1767">
            <v>711</v>
          </cell>
          <cell r="C1767" t="str">
            <v>b</v>
          </cell>
          <cell r="D1767">
            <v>14575122</v>
          </cell>
          <cell r="E1767" t="str">
            <v>동상방지층</v>
          </cell>
          <cell r="F1767" t="str">
            <v>(포설및다짐 T=40 Cm)</v>
          </cell>
          <cell r="G1767" t="str">
            <v>㎥</v>
          </cell>
          <cell r="I1767">
            <v>0</v>
          </cell>
        </row>
        <row r="1768">
          <cell r="A1768" t="str">
            <v>E3</v>
          </cell>
          <cell r="B1768">
            <v>0</v>
          </cell>
          <cell r="C1768" t="str">
            <v>합계</v>
          </cell>
          <cell r="D1768">
            <v>14575246</v>
          </cell>
          <cell r="I1768">
            <v>0</v>
          </cell>
        </row>
        <row r="1769">
          <cell r="A1769" t="str">
            <v>T3</v>
          </cell>
          <cell r="B1769">
            <v>1772</v>
          </cell>
          <cell r="C1769" t="str">
            <v>5.03</v>
          </cell>
          <cell r="D1769">
            <v>14575374</v>
          </cell>
          <cell r="E1769" t="str">
            <v>보조기층</v>
          </cell>
          <cell r="I1769">
            <v>0</v>
          </cell>
        </row>
        <row r="1770">
          <cell r="A1770" t="str">
            <v>D00799</v>
          </cell>
          <cell r="B1770">
            <v>57737</v>
          </cell>
          <cell r="C1770" t="str">
            <v>a</v>
          </cell>
          <cell r="D1770">
            <v>14575854</v>
          </cell>
          <cell r="E1770" t="str">
            <v>보조기층</v>
          </cell>
          <cell r="F1770" t="str">
            <v>(포설및다짐 T=25 Cm)</v>
          </cell>
          <cell r="G1770" t="str">
            <v>㎥</v>
          </cell>
          <cell r="I1770">
            <v>0</v>
          </cell>
        </row>
        <row r="1771">
          <cell r="A1771" t="str">
            <v>D00798</v>
          </cell>
          <cell r="B1771">
            <v>7561</v>
          </cell>
          <cell r="C1771" t="str">
            <v>b</v>
          </cell>
          <cell r="D1771">
            <v>14576014</v>
          </cell>
          <cell r="E1771" t="str">
            <v>보조기층</v>
          </cell>
          <cell r="F1771" t="str">
            <v>(포설및다짐 T=20 Cm)</v>
          </cell>
          <cell r="G1771" t="str">
            <v>㎥</v>
          </cell>
          <cell r="I1771">
            <v>0</v>
          </cell>
        </row>
        <row r="1772">
          <cell r="A1772" t="str">
            <v>D00821</v>
          </cell>
          <cell r="B1772">
            <v>28</v>
          </cell>
          <cell r="C1772" t="str">
            <v>c</v>
          </cell>
          <cell r="D1772">
            <v>14576066</v>
          </cell>
          <cell r="E1772" t="str">
            <v>노 견 토</v>
          </cell>
          <cell r="F1772" t="str">
            <v>(포설및다짐)</v>
          </cell>
          <cell r="G1772" t="str">
            <v>㎥</v>
          </cell>
          <cell r="I1772">
            <v>0</v>
          </cell>
        </row>
        <row r="1773">
          <cell r="A1773" t="str">
            <v>E3</v>
          </cell>
          <cell r="B1773">
            <v>0</v>
          </cell>
          <cell r="C1773" t="str">
            <v>합계</v>
          </cell>
          <cell r="D1773">
            <v>14576222</v>
          </cell>
          <cell r="I1773">
            <v>0</v>
          </cell>
        </row>
        <row r="1774">
          <cell r="A1774" t="str">
            <v>D00805</v>
          </cell>
          <cell r="B1774">
            <v>1989</v>
          </cell>
          <cell r="C1774" t="str">
            <v>5.04</v>
          </cell>
          <cell r="D1774">
            <v>14576270</v>
          </cell>
          <cell r="E1774" t="str">
            <v>프라임코팅</v>
          </cell>
          <cell r="F1774" t="str">
            <v>(MC-1,75 L/a)</v>
          </cell>
          <cell r="G1774" t="str">
            <v>ａ</v>
          </cell>
          <cell r="I1774">
            <v>0</v>
          </cell>
        </row>
        <row r="1775">
          <cell r="A1775" t="str">
            <v>T3</v>
          </cell>
          <cell r="B1775">
            <v>1778</v>
          </cell>
          <cell r="C1775" t="str">
            <v>5.05</v>
          </cell>
          <cell r="D1775">
            <v>14576308</v>
          </cell>
          <cell r="E1775" t="str">
            <v>아스콘기층</v>
          </cell>
          <cell r="I1775">
            <v>0</v>
          </cell>
        </row>
        <row r="1776">
          <cell r="A1776" t="str">
            <v>D00811</v>
          </cell>
          <cell r="B1776">
            <v>2101</v>
          </cell>
          <cell r="C1776" t="str">
            <v>a</v>
          </cell>
          <cell r="D1776">
            <v>14576579</v>
          </cell>
          <cell r="E1776" t="str">
            <v>아스콘기층</v>
          </cell>
          <cell r="F1776" t="str">
            <v>(포설및다짐 T=19 Cm)</v>
          </cell>
          <cell r="G1776" t="str">
            <v>ａ</v>
          </cell>
          <cell r="I1776">
            <v>0</v>
          </cell>
        </row>
        <row r="1777">
          <cell r="A1777" t="str">
            <v>D00809</v>
          </cell>
          <cell r="B1777">
            <v>13</v>
          </cell>
          <cell r="C1777" t="str">
            <v>b</v>
          </cell>
          <cell r="D1777">
            <v>14576714</v>
          </cell>
          <cell r="E1777" t="str">
            <v>아스콘기층</v>
          </cell>
          <cell r="F1777" t="str">
            <v>(포설및다짐 T=10 Cm)</v>
          </cell>
          <cell r="G1777" t="str">
            <v>ａ</v>
          </cell>
          <cell r="I1777">
            <v>0</v>
          </cell>
        </row>
        <row r="1778">
          <cell r="A1778" t="str">
            <v>D00812</v>
          </cell>
          <cell r="B1778">
            <v>661</v>
          </cell>
          <cell r="C1778" t="str">
            <v>c</v>
          </cell>
          <cell r="D1778">
            <v>14576782</v>
          </cell>
          <cell r="E1778" t="str">
            <v>레벨링코스</v>
          </cell>
          <cell r="F1778" t="str">
            <v>(기층재)</v>
          </cell>
          <cell r="G1778" t="str">
            <v>Ton</v>
          </cell>
          <cell r="I1778">
            <v>0</v>
          </cell>
        </row>
        <row r="1779">
          <cell r="A1779" t="str">
            <v>E3</v>
          </cell>
          <cell r="B1779">
            <v>0</v>
          </cell>
          <cell r="C1779" t="str">
            <v>합계</v>
          </cell>
          <cell r="D1779">
            <v>14576816</v>
          </cell>
          <cell r="I1779">
            <v>0</v>
          </cell>
        </row>
        <row r="1780">
          <cell r="A1780" t="str">
            <v>D01257</v>
          </cell>
          <cell r="B1780">
            <v>2150</v>
          </cell>
          <cell r="C1780" t="str">
            <v>5.06</v>
          </cell>
          <cell r="D1780">
            <v>14576849</v>
          </cell>
          <cell r="E1780" t="str">
            <v>아스콘중간층</v>
          </cell>
          <cell r="F1780" t="str">
            <v>(포설다짐 T=6 Cm)</v>
          </cell>
          <cell r="G1780" t="str">
            <v>a</v>
          </cell>
          <cell r="I1780">
            <v>0</v>
          </cell>
        </row>
        <row r="1781">
          <cell r="A1781" t="str">
            <v>D00813</v>
          </cell>
          <cell r="B1781">
            <v>5634</v>
          </cell>
          <cell r="C1781" t="str">
            <v>5.07</v>
          </cell>
          <cell r="D1781">
            <v>14577025</v>
          </cell>
          <cell r="E1781" t="str">
            <v>택 코 팅</v>
          </cell>
          <cell r="F1781" t="str">
            <v>(RSC-4,30 L/a)</v>
          </cell>
          <cell r="G1781" t="str">
            <v>ａ</v>
          </cell>
          <cell r="I1781">
            <v>0</v>
          </cell>
        </row>
        <row r="1782">
          <cell r="A1782" t="str">
            <v>T3</v>
          </cell>
          <cell r="B1782">
            <v>1785</v>
          </cell>
          <cell r="C1782" t="str">
            <v>5.08</v>
          </cell>
          <cell r="D1782">
            <v>14577200</v>
          </cell>
          <cell r="E1782" t="str">
            <v>아스콘표층</v>
          </cell>
          <cell r="I1782">
            <v>0</v>
          </cell>
        </row>
        <row r="1783">
          <cell r="A1783" t="str">
            <v>D00815</v>
          </cell>
          <cell r="B1783">
            <v>123</v>
          </cell>
          <cell r="C1783" t="str">
            <v>a</v>
          </cell>
          <cell r="D1783">
            <v>14577550</v>
          </cell>
          <cell r="E1783" t="str">
            <v>아스콘표층</v>
          </cell>
          <cell r="F1783" t="str">
            <v>(포설다짐 T=8 Cm)</v>
          </cell>
          <cell r="G1783" t="str">
            <v>ａ</v>
          </cell>
          <cell r="I1783">
            <v>0</v>
          </cell>
        </row>
        <row r="1784">
          <cell r="A1784" t="str">
            <v>D00816</v>
          </cell>
          <cell r="B1784">
            <v>2158</v>
          </cell>
          <cell r="C1784" t="str">
            <v>b</v>
          </cell>
          <cell r="D1784">
            <v>14577834</v>
          </cell>
          <cell r="E1784" t="str">
            <v>아스콘표층</v>
          </cell>
          <cell r="F1784" t="str">
            <v>(포설다짐 T=5 Cm)</v>
          </cell>
          <cell r="G1784" t="str">
            <v>ａ</v>
          </cell>
          <cell r="I1784">
            <v>0</v>
          </cell>
        </row>
        <row r="1785">
          <cell r="A1785" t="str">
            <v>D00762</v>
          </cell>
          <cell r="B1785">
            <v>772</v>
          </cell>
          <cell r="C1785" t="str">
            <v>c</v>
          </cell>
          <cell r="D1785">
            <v>14577905</v>
          </cell>
          <cell r="E1785" t="str">
            <v>레벨링코스</v>
          </cell>
          <cell r="F1785" t="str">
            <v>(표층재)</v>
          </cell>
          <cell r="G1785" t="str">
            <v>Ton</v>
          </cell>
          <cell r="I1785">
            <v>0</v>
          </cell>
        </row>
        <row r="1786">
          <cell r="A1786" t="str">
            <v>E3</v>
          </cell>
          <cell r="B1786">
            <v>0</v>
          </cell>
          <cell r="C1786" t="str">
            <v>합계</v>
          </cell>
          <cell r="D1786">
            <v>14577976</v>
          </cell>
          <cell r="I1786">
            <v>0</v>
          </cell>
        </row>
        <row r="1787">
          <cell r="A1787" t="str">
            <v>T3</v>
          </cell>
          <cell r="B1787">
            <v>1792</v>
          </cell>
          <cell r="C1787" t="str">
            <v>5.09</v>
          </cell>
          <cell r="D1787">
            <v>14578047</v>
          </cell>
          <cell r="E1787" t="str">
            <v>부체도로</v>
          </cell>
          <cell r="I1787">
            <v>0</v>
          </cell>
        </row>
        <row r="1788">
          <cell r="A1788" t="str">
            <v>D00838</v>
          </cell>
          <cell r="B1788">
            <v>23021</v>
          </cell>
          <cell r="C1788" t="str">
            <v>a</v>
          </cell>
          <cell r="D1788">
            <v>14578794</v>
          </cell>
          <cell r="E1788" t="str">
            <v>콘크리트포장</v>
          </cell>
          <cell r="F1788" t="str">
            <v>(인력포설 T=20 Cm)</v>
          </cell>
          <cell r="G1788" t="str">
            <v>㎡</v>
          </cell>
          <cell r="I1788">
            <v>0</v>
          </cell>
        </row>
        <row r="1789">
          <cell r="A1789" t="str">
            <v>D00843</v>
          </cell>
          <cell r="B1789">
            <v>921</v>
          </cell>
          <cell r="C1789" t="str">
            <v>b</v>
          </cell>
          <cell r="D1789">
            <v>14578981</v>
          </cell>
          <cell r="E1789" t="str">
            <v>줄눈설치</v>
          </cell>
          <cell r="F1789" t="str">
            <v>(판재 T=10 m/m)</v>
          </cell>
          <cell r="G1789" t="str">
            <v>M</v>
          </cell>
          <cell r="I1789">
            <v>0</v>
          </cell>
        </row>
        <row r="1790">
          <cell r="A1790" t="str">
            <v>D00280</v>
          </cell>
          <cell r="B1790">
            <v>1471</v>
          </cell>
          <cell r="C1790" t="str">
            <v>c</v>
          </cell>
          <cell r="D1790">
            <v>14579167</v>
          </cell>
          <cell r="E1790" t="str">
            <v>합판거푸집</v>
          </cell>
          <cell r="F1790" t="str">
            <v>(4 회)</v>
          </cell>
          <cell r="G1790" t="str">
            <v>㎡</v>
          </cell>
          <cell r="I1790">
            <v>0</v>
          </cell>
        </row>
        <row r="1791">
          <cell r="A1791" t="str">
            <v>D00761</v>
          </cell>
          <cell r="B1791">
            <v>23021</v>
          </cell>
          <cell r="C1791" t="str">
            <v>d</v>
          </cell>
          <cell r="D1791">
            <v>14579354</v>
          </cell>
          <cell r="E1791" t="str">
            <v>비닐깔기</v>
          </cell>
          <cell r="G1791" t="str">
            <v>㎡</v>
          </cell>
          <cell r="I1791">
            <v>0</v>
          </cell>
        </row>
        <row r="1792">
          <cell r="A1792" t="str">
            <v>D00858</v>
          </cell>
          <cell r="B1792">
            <v>23021</v>
          </cell>
          <cell r="C1792" t="str">
            <v>e</v>
          </cell>
          <cell r="D1792">
            <v>14579447</v>
          </cell>
          <cell r="E1792" t="str">
            <v>와이어메쉬</v>
          </cell>
          <cell r="F1792" t="str">
            <v>(#8-150x150)</v>
          </cell>
          <cell r="G1792" t="str">
            <v>㎡</v>
          </cell>
          <cell r="I1792">
            <v>0</v>
          </cell>
        </row>
        <row r="1793">
          <cell r="A1793" t="str">
            <v>E3</v>
          </cell>
          <cell r="B1793">
            <v>0</v>
          </cell>
          <cell r="C1793" t="str">
            <v>합계</v>
          </cell>
          <cell r="D1793">
            <v>14579459</v>
          </cell>
          <cell r="I1793">
            <v>0</v>
          </cell>
        </row>
        <row r="1794">
          <cell r="A1794" t="str">
            <v>E4</v>
          </cell>
          <cell r="B1794">
            <v>0</v>
          </cell>
          <cell r="C1794" t="str">
            <v>총계</v>
          </cell>
          <cell r="D1794">
            <v>14579540</v>
          </cell>
          <cell r="I1794">
            <v>0</v>
          </cell>
        </row>
        <row r="1795">
          <cell r="A1795" t="str">
            <v>T4</v>
          </cell>
          <cell r="B1795">
            <v>1862</v>
          </cell>
          <cell r="C1795" t="str">
            <v>6.</v>
          </cell>
          <cell r="D1795">
            <v>14582591</v>
          </cell>
          <cell r="E1795" t="str">
            <v>교통안전시설공</v>
          </cell>
          <cell r="I1795">
            <v>0</v>
          </cell>
        </row>
        <row r="1796">
          <cell r="A1796" t="str">
            <v>T3</v>
          </cell>
          <cell r="B1796">
            <v>1805</v>
          </cell>
          <cell r="C1796" t="str">
            <v>6.01</v>
          </cell>
          <cell r="D1796">
            <v>14582628</v>
          </cell>
          <cell r="E1796" t="str">
            <v>교통 표지판</v>
          </cell>
          <cell r="I1796">
            <v>0</v>
          </cell>
        </row>
        <row r="1797">
          <cell r="A1797" t="str">
            <v>D00870</v>
          </cell>
          <cell r="B1797">
            <v>32</v>
          </cell>
          <cell r="C1797" t="str">
            <v>a</v>
          </cell>
          <cell r="D1797">
            <v>14582701</v>
          </cell>
          <cell r="E1797" t="str">
            <v>삼각표지판</v>
          </cell>
          <cell r="F1797" t="str">
            <v>(120 Cm)</v>
          </cell>
          <cell r="G1797" t="str">
            <v>EA</v>
          </cell>
          <cell r="I1797">
            <v>0</v>
          </cell>
        </row>
        <row r="1798">
          <cell r="A1798" t="str">
            <v>T2</v>
          </cell>
          <cell r="B1798">
            <v>1800</v>
          </cell>
          <cell r="C1798" t="str">
            <v>b</v>
          </cell>
          <cell r="D1798">
            <v>14582765</v>
          </cell>
          <cell r="E1798" t="str">
            <v>원형표지판</v>
          </cell>
          <cell r="I1798">
            <v>0</v>
          </cell>
        </row>
        <row r="1799">
          <cell r="A1799" t="str">
            <v>D00871</v>
          </cell>
          <cell r="B1799">
            <v>12</v>
          </cell>
          <cell r="C1799" t="str">
            <v>-1</v>
          </cell>
          <cell r="D1799">
            <v>14582829</v>
          </cell>
          <cell r="E1799" t="str">
            <v>원형표지판</v>
          </cell>
          <cell r="F1799" t="str">
            <v>(Φ 90 Cm)</v>
          </cell>
          <cell r="G1799" t="str">
            <v>EA</v>
          </cell>
          <cell r="I1799">
            <v>0</v>
          </cell>
        </row>
        <row r="1800">
          <cell r="A1800" t="str">
            <v>D00872</v>
          </cell>
          <cell r="B1800">
            <v>29</v>
          </cell>
          <cell r="C1800" t="str">
            <v>-2</v>
          </cell>
          <cell r="D1800">
            <v>14582881</v>
          </cell>
          <cell r="E1800" t="str">
            <v>원형표지판</v>
          </cell>
          <cell r="F1800" t="str">
            <v>(Φ90 Cm, 부착식)</v>
          </cell>
          <cell r="G1800" t="str">
            <v>EA</v>
          </cell>
          <cell r="I1800">
            <v>0</v>
          </cell>
        </row>
        <row r="1801">
          <cell r="A1801" t="str">
            <v>E2</v>
          </cell>
          <cell r="B1801">
            <v>0</v>
          </cell>
          <cell r="C1801" t="str">
            <v>계</v>
          </cell>
          <cell r="D1801">
            <v>14582907</v>
          </cell>
          <cell r="I1801">
            <v>0</v>
          </cell>
        </row>
        <row r="1802">
          <cell r="A1802" t="str">
            <v>T2</v>
          </cell>
          <cell r="B1802">
            <v>1804</v>
          </cell>
          <cell r="C1802" t="str">
            <v>c</v>
          </cell>
          <cell r="D1802">
            <v>14582920</v>
          </cell>
          <cell r="E1802" t="str">
            <v>이중표지판</v>
          </cell>
          <cell r="I1802">
            <v>0</v>
          </cell>
        </row>
        <row r="1803">
          <cell r="A1803" t="str">
            <v>D00881</v>
          </cell>
          <cell r="B1803">
            <v>11</v>
          </cell>
          <cell r="C1803" t="str">
            <v>-1</v>
          </cell>
          <cell r="D1803">
            <v>14582927</v>
          </cell>
          <cell r="E1803" t="str">
            <v>이중표지판(삼각)</v>
          </cell>
          <cell r="F1803" t="str">
            <v>120x103.9x2 EA</v>
          </cell>
          <cell r="G1803" t="str">
            <v>EA</v>
          </cell>
          <cell r="I1803">
            <v>0</v>
          </cell>
        </row>
        <row r="1804">
          <cell r="A1804" t="str">
            <v>D00925</v>
          </cell>
          <cell r="B1804">
            <v>12</v>
          </cell>
          <cell r="C1804" t="str">
            <v>-2</v>
          </cell>
          <cell r="D1804">
            <v>14582933</v>
          </cell>
          <cell r="E1804" t="str">
            <v>이중표지판(반사판400</v>
          </cell>
          <cell r="F1804" t="str">
            <v>x400+소분리대600x300</v>
          </cell>
          <cell r="G1804" t="str">
            <v>EA</v>
          </cell>
          <cell r="I1804">
            <v>0</v>
          </cell>
        </row>
        <row r="1805">
          <cell r="A1805" t="str">
            <v>E2</v>
          </cell>
          <cell r="B1805">
            <v>0</v>
          </cell>
          <cell r="C1805" t="str">
            <v>계</v>
          </cell>
          <cell r="D1805">
            <v>14582997</v>
          </cell>
          <cell r="I1805">
            <v>0</v>
          </cell>
        </row>
        <row r="1806">
          <cell r="A1806" t="str">
            <v>E3</v>
          </cell>
          <cell r="B1806">
            <v>0</v>
          </cell>
          <cell r="C1806" t="str">
            <v>합계</v>
          </cell>
          <cell r="D1806">
            <v>14583013</v>
          </cell>
          <cell r="I1806">
            <v>0</v>
          </cell>
        </row>
        <row r="1807">
          <cell r="A1807" t="str">
            <v>T3</v>
          </cell>
          <cell r="B1807">
            <v>1816</v>
          </cell>
          <cell r="C1807" t="str">
            <v>6.02</v>
          </cell>
          <cell r="D1807">
            <v>14583029</v>
          </cell>
          <cell r="E1807" t="str">
            <v>안내표지판</v>
          </cell>
          <cell r="I1807">
            <v>0</v>
          </cell>
        </row>
        <row r="1808">
          <cell r="A1808" t="str">
            <v>D00880</v>
          </cell>
          <cell r="B1808">
            <v>7</v>
          </cell>
          <cell r="C1808" t="str">
            <v>a</v>
          </cell>
          <cell r="D1808">
            <v>14583045</v>
          </cell>
          <cell r="E1808" t="str">
            <v>2 방향예고표지판</v>
          </cell>
          <cell r="F1808" t="str">
            <v>(403-3)</v>
          </cell>
          <cell r="G1808" t="str">
            <v>EA</v>
          </cell>
          <cell r="I1808">
            <v>0</v>
          </cell>
        </row>
        <row r="1809">
          <cell r="A1809" t="str">
            <v>D00876</v>
          </cell>
          <cell r="B1809">
            <v>10</v>
          </cell>
          <cell r="C1809" t="str">
            <v>b</v>
          </cell>
          <cell r="D1809">
            <v>14583053</v>
          </cell>
          <cell r="E1809" t="str">
            <v>2 방향 표지판</v>
          </cell>
          <cell r="F1809" t="str">
            <v>(403-4)</v>
          </cell>
          <cell r="G1809" t="str">
            <v>EA</v>
          </cell>
          <cell r="I1809">
            <v>0</v>
          </cell>
        </row>
        <row r="1810">
          <cell r="A1810" t="str">
            <v>D00878</v>
          </cell>
          <cell r="B1810">
            <v>13</v>
          </cell>
          <cell r="C1810" t="str">
            <v>c</v>
          </cell>
          <cell r="D1810">
            <v>14583057</v>
          </cell>
          <cell r="E1810" t="str">
            <v>3 방향예고표지판</v>
          </cell>
          <cell r="F1810" t="str">
            <v>(403-1)</v>
          </cell>
          <cell r="G1810" t="str">
            <v>EA</v>
          </cell>
          <cell r="I1810">
            <v>0</v>
          </cell>
        </row>
        <row r="1811">
          <cell r="A1811" t="str">
            <v>D00875</v>
          </cell>
          <cell r="B1811">
            <v>11</v>
          </cell>
          <cell r="C1811" t="str">
            <v>d</v>
          </cell>
          <cell r="D1811">
            <v>14583059</v>
          </cell>
          <cell r="E1811" t="str">
            <v>3 방향표지판</v>
          </cell>
          <cell r="F1811" t="str">
            <v>(403-2)</v>
          </cell>
          <cell r="G1811" t="str">
            <v>EA</v>
          </cell>
          <cell r="I1811">
            <v>0</v>
          </cell>
        </row>
        <row r="1812">
          <cell r="A1812" t="str">
            <v>D00877</v>
          </cell>
          <cell r="B1812">
            <v>6</v>
          </cell>
          <cell r="C1812" t="str">
            <v>e</v>
          </cell>
          <cell r="D1812">
            <v>14583060</v>
          </cell>
          <cell r="E1812" t="str">
            <v>2 지명방향표지판</v>
          </cell>
          <cell r="F1812" t="str">
            <v>(403-8)</v>
          </cell>
          <cell r="G1812" t="str">
            <v>EA</v>
          </cell>
          <cell r="I1812">
            <v>0</v>
          </cell>
        </row>
        <row r="1813">
          <cell r="A1813" t="str">
            <v>D03786</v>
          </cell>
          <cell r="B1813">
            <v>7</v>
          </cell>
          <cell r="C1813" t="str">
            <v>f</v>
          </cell>
          <cell r="D1813">
            <v>14583321</v>
          </cell>
          <cell r="E1813" t="str">
            <v>단일노선표지</v>
          </cell>
          <cell r="F1813" t="str">
            <v>(404-1)</v>
          </cell>
          <cell r="G1813" t="str">
            <v>EA</v>
          </cell>
          <cell r="I1813">
            <v>0</v>
          </cell>
        </row>
        <row r="1814">
          <cell r="A1814" t="str">
            <v>D00891</v>
          </cell>
          <cell r="B1814">
            <v>5</v>
          </cell>
          <cell r="C1814" t="str">
            <v>g</v>
          </cell>
          <cell r="D1814">
            <v>14583842</v>
          </cell>
          <cell r="E1814" t="str">
            <v>면계표지판</v>
          </cell>
          <cell r="F1814" t="str">
            <v>(401-1)</v>
          </cell>
          <cell r="G1814" t="str">
            <v>EA</v>
          </cell>
          <cell r="I1814">
            <v>0</v>
          </cell>
        </row>
        <row r="1815">
          <cell r="A1815" t="str">
            <v>D03785</v>
          </cell>
          <cell r="B1815">
            <v>4</v>
          </cell>
          <cell r="C1815" t="str">
            <v>h</v>
          </cell>
          <cell r="D1815">
            <v>14583972</v>
          </cell>
          <cell r="E1815" t="str">
            <v>분기점표지</v>
          </cell>
          <cell r="F1815" t="str">
            <v>(426)</v>
          </cell>
          <cell r="G1815" t="str">
            <v>EA</v>
          </cell>
          <cell r="I1815">
            <v>0</v>
          </cell>
        </row>
        <row r="1816">
          <cell r="A1816" t="str">
            <v>D00882</v>
          </cell>
          <cell r="B1816">
            <v>2</v>
          </cell>
          <cell r="C1816" t="str">
            <v>i</v>
          </cell>
          <cell r="D1816">
            <v>14584037</v>
          </cell>
          <cell r="E1816" t="str">
            <v>터널표지</v>
          </cell>
          <cell r="F1816" t="str">
            <v>(427-3)</v>
          </cell>
          <cell r="G1816" t="str">
            <v>EA</v>
          </cell>
          <cell r="I1816">
            <v>0</v>
          </cell>
        </row>
        <row r="1817">
          <cell r="A1817" t="str">
            <v>E3</v>
          </cell>
          <cell r="B1817">
            <v>0</v>
          </cell>
          <cell r="C1817" t="str">
            <v>합계</v>
          </cell>
          <cell r="D1817">
            <v>14584102</v>
          </cell>
          <cell r="I1817">
            <v>0</v>
          </cell>
        </row>
        <row r="1818">
          <cell r="A1818" t="str">
            <v>T3</v>
          </cell>
          <cell r="B1818">
            <v>1828</v>
          </cell>
          <cell r="C1818" t="str">
            <v>6.03</v>
          </cell>
          <cell r="D1818">
            <v>14584172</v>
          </cell>
          <cell r="E1818" t="str">
            <v>시선유도표지</v>
          </cell>
          <cell r="I1818">
            <v>0</v>
          </cell>
        </row>
        <row r="1819">
          <cell r="A1819" t="str">
            <v>T2</v>
          </cell>
          <cell r="B1819">
            <v>1823</v>
          </cell>
          <cell r="C1819" t="str">
            <v>a</v>
          </cell>
          <cell r="D1819">
            <v>14584207</v>
          </cell>
          <cell r="E1819" t="str">
            <v>데리네이터</v>
          </cell>
          <cell r="I1819">
            <v>0</v>
          </cell>
        </row>
        <row r="1820">
          <cell r="A1820" t="str">
            <v>D01298</v>
          </cell>
          <cell r="B1820">
            <v>203</v>
          </cell>
          <cell r="C1820" t="str">
            <v>-1</v>
          </cell>
          <cell r="D1820">
            <v>14584224</v>
          </cell>
          <cell r="E1820" t="str">
            <v>데리네이터</v>
          </cell>
          <cell r="F1820" t="str">
            <v>(중앙분리대용)</v>
          </cell>
          <cell r="G1820" t="str">
            <v>EA</v>
          </cell>
          <cell r="I1820">
            <v>0</v>
          </cell>
        </row>
        <row r="1821">
          <cell r="A1821" t="str">
            <v>D00899</v>
          </cell>
          <cell r="B1821">
            <v>263</v>
          </cell>
          <cell r="C1821" t="str">
            <v>-2</v>
          </cell>
          <cell r="D1821">
            <v>14584233</v>
          </cell>
          <cell r="E1821" t="str">
            <v>데리네이터</v>
          </cell>
          <cell r="F1821" t="str">
            <v>(가드레일용)</v>
          </cell>
          <cell r="G1821" t="str">
            <v>EA</v>
          </cell>
          <cell r="I1821">
            <v>0</v>
          </cell>
        </row>
        <row r="1822">
          <cell r="A1822" t="str">
            <v>D00898</v>
          </cell>
          <cell r="B1822">
            <v>101</v>
          </cell>
          <cell r="C1822" t="str">
            <v>-3</v>
          </cell>
          <cell r="D1822">
            <v>14584239</v>
          </cell>
          <cell r="E1822" t="str">
            <v>데리네이터</v>
          </cell>
          <cell r="F1822" t="str">
            <v>(옹벽용)</v>
          </cell>
          <cell r="G1822" t="str">
            <v>EA</v>
          </cell>
          <cell r="I1822">
            <v>0</v>
          </cell>
        </row>
        <row r="1823">
          <cell r="A1823" t="str">
            <v>D00897</v>
          </cell>
          <cell r="B1823">
            <v>29</v>
          </cell>
          <cell r="C1823" t="str">
            <v>-4</v>
          </cell>
          <cell r="D1823">
            <v>14584240</v>
          </cell>
          <cell r="E1823" t="str">
            <v>데리네이터</v>
          </cell>
          <cell r="F1823" t="str">
            <v>(토공용)</v>
          </cell>
          <cell r="G1823" t="str">
            <v>EA</v>
          </cell>
          <cell r="I1823">
            <v>0</v>
          </cell>
        </row>
        <row r="1824">
          <cell r="A1824" t="str">
            <v>E2</v>
          </cell>
          <cell r="B1824">
            <v>0</v>
          </cell>
          <cell r="C1824" t="str">
            <v>계</v>
          </cell>
          <cell r="D1824">
            <v>14584241</v>
          </cell>
          <cell r="I1824">
            <v>0</v>
          </cell>
        </row>
        <row r="1825">
          <cell r="A1825" t="str">
            <v>D01278</v>
          </cell>
          <cell r="B1825">
            <v>2678</v>
          </cell>
          <cell r="C1825" t="str">
            <v>b</v>
          </cell>
          <cell r="D1825">
            <v>14584305</v>
          </cell>
          <cell r="E1825" t="str">
            <v>도로표지병</v>
          </cell>
          <cell r="F1825" t="str">
            <v>(100x100x20)</v>
          </cell>
          <cell r="G1825" t="str">
            <v>EA</v>
          </cell>
          <cell r="I1825">
            <v>0</v>
          </cell>
        </row>
        <row r="1826">
          <cell r="A1826" t="str">
            <v>D00894</v>
          </cell>
          <cell r="B1826">
            <v>38</v>
          </cell>
          <cell r="C1826" t="str">
            <v>c</v>
          </cell>
          <cell r="D1826">
            <v>14584337</v>
          </cell>
          <cell r="E1826" t="str">
            <v>갈매기표지판</v>
          </cell>
          <cell r="F1826" t="str">
            <v>(단면 60x30 Cm)</v>
          </cell>
          <cell r="G1826" t="str">
            <v>EA</v>
          </cell>
          <cell r="I1826">
            <v>0</v>
          </cell>
        </row>
        <row r="1827">
          <cell r="A1827" t="str">
            <v>D01156</v>
          </cell>
          <cell r="B1827">
            <v>1</v>
          </cell>
          <cell r="C1827" t="str">
            <v>d</v>
          </cell>
          <cell r="D1827">
            <v>14584345</v>
          </cell>
          <cell r="E1827" t="str">
            <v>태양열경보등</v>
          </cell>
          <cell r="F1827" t="str">
            <v>(Φ125 m/m)</v>
          </cell>
          <cell r="G1827" t="str">
            <v>EA</v>
          </cell>
          <cell r="I1827">
            <v>0</v>
          </cell>
        </row>
        <row r="1828">
          <cell r="A1828" t="str">
            <v>D01155</v>
          </cell>
          <cell r="B1828">
            <v>447</v>
          </cell>
          <cell r="C1828" t="str">
            <v>e</v>
          </cell>
          <cell r="D1828">
            <v>14584353</v>
          </cell>
          <cell r="E1828" t="str">
            <v>차선규제봉</v>
          </cell>
          <cell r="F1828" t="str">
            <v>(Φ80x745x200 m/m)</v>
          </cell>
          <cell r="G1828" t="str">
            <v>EA</v>
          </cell>
          <cell r="I1828">
            <v>0</v>
          </cell>
        </row>
        <row r="1829">
          <cell r="A1829" t="str">
            <v>E3</v>
          </cell>
          <cell r="B1829">
            <v>0</v>
          </cell>
          <cell r="C1829" t="str">
            <v>합계</v>
          </cell>
          <cell r="D1829">
            <v>14584357</v>
          </cell>
          <cell r="I1829">
            <v>0</v>
          </cell>
        </row>
        <row r="1830">
          <cell r="A1830" t="str">
            <v>T3</v>
          </cell>
          <cell r="B1830">
            <v>1834</v>
          </cell>
          <cell r="C1830" t="str">
            <v>6.04</v>
          </cell>
          <cell r="D1830">
            <v>14584361</v>
          </cell>
          <cell r="E1830" t="str">
            <v>차선도색</v>
          </cell>
          <cell r="I1830">
            <v>0</v>
          </cell>
        </row>
        <row r="1831">
          <cell r="A1831" t="str">
            <v>D01237</v>
          </cell>
          <cell r="B1831">
            <v>6446</v>
          </cell>
          <cell r="C1831" t="str">
            <v>a</v>
          </cell>
          <cell r="D1831">
            <v>14584367</v>
          </cell>
          <cell r="E1831" t="str">
            <v>차선도색(융착식)</v>
          </cell>
          <cell r="F1831" t="str">
            <v>백색실선(기계식)</v>
          </cell>
          <cell r="G1831" t="str">
            <v>㎡</v>
          </cell>
          <cell r="I1831">
            <v>0</v>
          </cell>
        </row>
        <row r="1832">
          <cell r="A1832" t="str">
            <v>D01238</v>
          </cell>
          <cell r="B1832">
            <v>3241</v>
          </cell>
          <cell r="C1832" t="str">
            <v>b</v>
          </cell>
          <cell r="D1832">
            <v>14584368</v>
          </cell>
          <cell r="E1832" t="str">
            <v>차선도색(융착식)</v>
          </cell>
          <cell r="F1832" t="str">
            <v>백색파선(기계식)</v>
          </cell>
          <cell r="G1832" t="str">
            <v>㎡</v>
          </cell>
          <cell r="I1832">
            <v>0</v>
          </cell>
        </row>
        <row r="1833">
          <cell r="A1833" t="str">
            <v>D01299</v>
          </cell>
          <cell r="B1833">
            <v>893</v>
          </cell>
          <cell r="C1833" t="str">
            <v>c</v>
          </cell>
          <cell r="D1833">
            <v>14584496</v>
          </cell>
          <cell r="E1833" t="str">
            <v>차선도색</v>
          </cell>
          <cell r="F1833" t="str">
            <v>(노면표지)</v>
          </cell>
          <cell r="G1833" t="str">
            <v>㎡</v>
          </cell>
          <cell r="I1833">
            <v>0</v>
          </cell>
        </row>
        <row r="1834">
          <cell r="A1834" t="str">
            <v>D01105</v>
          </cell>
          <cell r="B1834">
            <v>3360</v>
          </cell>
          <cell r="C1834" t="str">
            <v>d</v>
          </cell>
          <cell r="D1834">
            <v>14584624</v>
          </cell>
          <cell r="E1834" t="str">
            <v>차선도색(융착식)</v>
          </cell>
          <cell r="F1834" t="str">
            <v>황색실선(기계식)</v>
          </cell>
          <cell r="G1834" t="str">
            <v>㎡</v>
          </cell>
          <cell r="I1834">
            <v>0</v>
          </cell>
        </row>
        <row r="1835">
          <cell r="A1835" t="str">
            <v>E3</v>
          </cell>
          <cell r="B1835">
            <v>0</v>
          </cell>
          <cell r="C1835" t="str">
            <v>합계</v>
          </cell>
          <cell r="D1835">
            <v>14584752</v>
          </cell>
          <cell r="I1835">
            <v>0</v>
          </cell>
        </row>
        <row r="1836">
          <cell r="A1836" t="str">
            <v>T3</v>
          </cell>
          <cell r="B1836">
            <v>1845</v>
          </cell>
          <cell r="C1836" t="str">
            <v>6.05</v>
          </cell>
          <cell r="D1836">
            <v>14584880</v>
          </cell>
          <cell r="E1836" t="str">
            <v>가드레일</v>
          </cell>
          <cell r="F1836" t="str">
            <v>노측용(단면)</v>
          </cell>
          <cell r="I1836">
            <v>0</v>
          </cell>
        </row>
        <row r="1837">
          <cell r="A1837" t="str">
            <v>T2</v>
          </cell>
          <cell r="B1837">
            <v>1840</v>
          </cell>
          <cell r="C1837" t="str">
            <v>a</v>
          </cell>
          <cell r="D1837">
            <v>14584977</v>
          </cell>
          <cell r="E1837" t="str">
            <v>단면가드레일</v>
          </cell>
          <cell r="I1837">
            <v>0</v>
          </cell>
        </row>
        <row r="1838">
          <cell r="A1838" t="str">
            <v>D00901</v>
          </cell>
          <cell r="B1838">
            <v>3943</v>
          </cell>
          <cell r="C1838" t="str">
            <v>-1</v>
          </cell>
          <cell r="D1838">
            <v>14585073</v>
          </cell>
          <cell r="E1838" t="str">
            <v>가드레일(단면)</v>
          </cell>
          <cell r="F1838" t="str">
            <v>3.2x460x4330</v>
          </cell>
          <cell r="G1838" t="str">
            <v>경간</v>
          </cell>
          <cell r="I1838">
            <v>0</v>
          </cell>
        </row>
        <row r="1839">
          <cell r="A1839" t="str">
            <v>D03637</v>
          </cell>
          <cell r="B1839">
            <v>110</v>
          </cell>
          <cell r="C1839" t="str">
            <v>-2</v>
          </cell>
          <cell r="D1839">
            <v>14585097</v>
          </cell>
          <cell r="E1839" t="str">
            <v>엔드레일</v>
          </cell>
          <cell r="F1839" t="str">
            <v>(단부레일, 단면)</v>
          </cell>
          <cell r="G1839" t="str">
            <v>EA</v>
          </cell>
          <cell r="I1839">
            <v>0</v>
          </cell>
        </row>
        <row r="1840">
          <cell r="A1840" t="str">
            <v>D00905</v>
          </cell>
          <cell r="B1840">
            <v>15</v>
          </cell>
          <cell r="C1840" t="str">
            <v>-3</v>
          </cell>
          <cell r="D1840">
            <v>14585121</v>
          </cell>
          <cell r="E1840" t="str">
            <v>단부콘크리트</v>
          </cell>
          <cell r="G1840" t="str">
            <v>EA</v>
          </cell>
          <cell r="I1840">
            <v>0</v>
          </cell>
        </row>
        <row r="1841">
          <cell r="A1841" t="str">
            <v>E2</v>
          </cell>
          <cell r="B1841">
            <v>0</v>
          </cell>
          <cell r="C1841" t="str">
            <v>계</v>
          </cell>
          <cell r="D1841">
            <v>14585129</v>
          </cell>
          <cell r="I1841">
            <v>0</v>
          </cell>
        </row>
        <row r="1842">
          <cell r="A1842" t="str">
            <v>T2</v>
          </cell>
          <cell r="B1842">
            <v>1844</v>
          </cell>
          <cell r="C1842" t="str">
            <v>b</v>
          </cell>
          <cell r="D1842">
            <v>14585193</v>
          </cell>
          <cell r="E1842" t="str">
            <v>가드레일</v>
          </cell>
          <cell r="F1842" t="str">
            <v>방호벽부</v>
          </cell>
          <cell r="I1842">
            <v>0</v>
          </cell>
        </row>
        <row r="1843">
          <cell r="A1843" t="str">
            <v>D03939</v>
          </cell>
          <cell r="B1843">
            <v>155</v>
          </cell>
          <cell r="C1843" t="str">
            <v>-1</v>
          </cell>
          <cell r="D1843">
            <v>14585225</v>
          </cell>
          <cell r="E1843" t="str">
            <v>표준레일</v>
          </cell>
          <cell r="F1843" t="str">
            <v>(방호벽부)</v>
          </cell>
          <cell r="G1843" t="str">
            <v>경간</v>
          </cell>
          <cell r="I1843">
            <v>0</v>
          </cell>
        </row>
        <row r="1844">
          <cell r="A1844" t="str">
            <v>D03940</v>
          </cell>
          <cell r="B1844">
            <v>314</v>
          </cell>
          <cell r="C1844" t="str">
            <v>-2</v>
          </cell>
          <cell r="D1844">
            <v>14585241</v>
          </cell>
          <cell r="E1844" t="str">
            <v>레일포스트</v>
          </cell>
          <cell r="F1844" t="str">
            <v>(H=1.085 M)</v>
          </cell>
          <cell r="G1844" t="str">
            <v>EA</v>
          </cell>
          <cell r="I1844">
            <v>0</v>
          </cell>
        </row>
        <row r="1845">
          <cell r="A1845" t="str">
            <v>E2</v>
          </cell>
          <cell r="B1845">
            <v>0</v>
          </cell>
          <cell r="C1845" t="str">
            <v>계</v>
          </cell>
          <cell r="D1845">
            <v>14585249</v>
          </cell>
          <cell r="I1845">
            <v>0</v>
          </cell>
        </row>
        <row r="1846">
          <cell r="A1846" t="str">
            <v>E3</v>
          </cell>
          <cell r="B1846">
            <v>0</v>
          </cell>
          <cell r="C1846" t="str">
            <v>합계</v>
          </cell>
          <cell r="D1846">
            <v>14585253</v>
          </cell>
          <cell r="I1846">
            <v>0</v>
          </cell>
        </row>
        <row r="1847">
          <cell r="A1847" t="str">
            <v>T3</v>
          </cell>
          <cell r="B1847">
            <v>1856</v>
          </cell>
          <cell r="C1847" t="str">
            <v>6.06</v>
          </cell>
          <cell r="D1847">
            <v>14585257</v>
          </cell>
          <cell r="E1847" t="str">
            <v>중앙분리대</v>
          </cell>
          <cell r="F1847" t="str">
            <v>양면가드레일</v>
          </cell>
          <cell r="I1847">
            <v>0</v>
          </cell>
        </row>
        <row r="1848">
          <cell r="A1848" t="str">
            <v>T2</v>
          </cell>
          <cell r="B1848">
            <v>1850</v>
          </cell>
          <cell r="C1848" t="str">
            <v>a</v>
          </cell>
          <cell r="D1848">
            <v>14585262</v>
          </cell>
          <cell r="E1848" t="str">
            <v>토사구간</v>
          </cell>
          <cell r="I1848">
            <v>0</v>
          </cell>
        </row>
        <row r="1849">
          <cell r="A1849" t="str">
            <v>D03635</v>
          </cell>
          <cell r="B1849">
            <v>2760</v>
          </cell>
          <cell r="C1849" t="str">
            <v>-1</v>
          </cell>
          <cell r="D1849">
            <v>14585267</v>
          </cell>
          <cell r="E1849" t="str">
            <v>표준레일</v>
          </cell>
          <cell r="F1849" t="str">
            <v>(3.2x455x4330)</v>
          </cell>
          <cell r="G1849" t="str">
            <v>경간</v>
          </cell>
          <cell r="I1849">
            <v>0</v>
          </cell>
        </row>
        <row r="1850">
          <cell r="A1850" t="str">
            <v>D03638</v>
          </cell>
          <cell r="B1850">
            <v>4</v>
          </cell>
          <cell r="C1850" t="str">
            <v>-2</v>
          </cell>
          <cell r="D1850">
            <v>14585396</v>
          </cell>
          <cell r="E1850" t="str">
            <v>라운드레일</v>
          </cell>
          <cell r="F1850" t="str">
            <v>(3.2x455x965)</v>
          </cell>
          <cell r="G1850" t="str">
            <v>EA</v>
          </cell>
          <cell r="I1850">
            <v>0</v>
          </cell>
        </row>
        <row r="1851">
          <cell r="A1851" t="str">
            <v>E2</v>
          </cell>
          <cell r="B1851">
            <v>0</v>
          </cell>
          <cell r="C1851" t="str">
            <v>계</v>
          </cell>
          <cell r="D1851">
            <v>14585397</v>
          </cell>
          <cell r="I1851">
            <v>0</v>
          </cell>
        </row>
        <row r="1852">
          <cell r="A1852" t="str">
            <v>T2</v>
          </cell>
          <cell r="B1852">
            <v>1854</v>
          </cell>
          <cell r="C1852" t="str">
            <v>b</v>
          </cell>
          <cell r="D1852">
            <v>14585525</v>
          </cell>
          <cell r="E1852" t="str">
            <v>암 구 간</v>
          </cell>
          <cell r="I1852">
            <v>0</v>
          </cell>
        </row>
        <row r="1853">
          <cell r="A1853" t="str">
            <v>D03636</v>
          </cell>
          <cell r="B1853">
            <v>692</v>
          </cell>
          <cell r="C1853" t="str">
            <v>-1</v>
          </cell>
          <cell r="D1853">
            <v>14585654</v>
          </cell>
          <cell r="E1853" t="str">
            <v>표준레일</v>
          </cell>
          <cell r="F1853" t="str">
            <v>(3.2x455x4330)</v>
          </cell>
          <cell r="G1853" t="str">
            <v>경간</v>
          </cell>
          <cell r="I1853">
            <v>0</v>
          </cell>
        </row>
        <row r="1854">
          <cell r="A1854" t="str">
            <v>D00902</v>
          </cell>
          <cell r="B1854">
            <v>1</v>
          </cell>
          <cell r="C1854" t="str">
            <v>-2</v>
          </cell>
          <cell r="D1854">
            <v>14585655</v>
          </cell>
          <cell r="E1854" t="str">
            <v>엔드레일(암구간)</v>
          </cell>
          <cell r="F1854" t="str">
            <v>중앙분리대용</v>
          </cell>
          <cell r="G1854" t="str">
            <v>EA</v>
          </cell>
          <cell r="I1854">
            <v>0</v>
          </cell>
        </row>
        <row r="1855">
          <cell r="A1855" t="str">
            <v>E2</v>
          </cell>
          <cell r="B1855">
            <v>0</v>
          </cell>
          <cell r="C1855" t="str">
            <v>계</v>
          </cell>
          <cell r="D1855">
            <v>14585847</v>
          </cell>
          <cell r="I1855">
            <v>0</v>
          </cell>
        </row>
        <row r="1856">
          <cell r="A1856" t="str">
            <v>D03633</v>
          </cell>
          <cell r="B1856">
            <v>137</v>
          </cell>
          <cell r="C1856" t="str">
            <v>c</v>
          </cell>
          <cell r="D1856">
            <v>14585879</v>
          </cell>
          <cell r="E1856" t="str">
            <v>교량구간</v>
          </cell>
          <cell r="F1856" t="str">
            <v>표준레일</v>
          </cell>
          <cell r="G1856" t="str">
            <v>경간</v>
          </cell>
          <cell r="I1856">
            <v>0</v>
          </cell>
        </row>
        <row r="1857">
          <cell r="A1857" t="str">
            <v>E3</v>
          </cell>
          <cell r="B1857">
            <v>0</v>
          </cell>
          <cell r="C1857" t="str">
            <v>합계</v>
          </cell>
          <cell r="D1857">
            <v>14585909</v>
          </cell>
          <cell r="I1857">
            <v>0</v>
          </cell>
        </row>
        <row r="1858">
          <cell r="A1858" t="str">
            <v>T3</v>
          </cell>
          <cell r="B1858">
            <v>1860</v>
          </cell>
          <cell r="C1858" t="str">
            <v>6.07</v>
          </cell>
          <cell r="D1858">
            <v>14586037</v>
          </cell>
          <cell r="E1858" t="str">
            <v>차 광 망</v>
          </cell>
          <cell r="F1858" t="str">
            <v>프라스틱</v>
          </cell>
          <cell r="I1858">
            <v>0</v>
          </cell>
        </row>
        <row r="1859">
          <cell r="A1859" t="str">
            <v>D01301</v>
          </cell>
          <cell r="B1859">
            <v>1688</v>
          </cell>
          <cell r="C1859" t="str">
            <v>a</v>
          </cell>
          <cell r="D1859">
            <v>14586038</v>
          </cell>
          <cell r="E1859" t="str">
            <v>차광망설치</v>
          </cell>
          <cell r="F1859" t="str">
            <v>(중분대용)</v>
          </cell>
          <cell r="G1859" t="str">
            <v>EA</v>
          </cell>
          <cell r="I1859">
            <v>0</v>
          </cell>
        </row>
        <row r="1860">
          <cell r="A1860" t="str">
            <v>D01302</v>
          </cell>
          <cell r="B1860">
            <v>176</v>
          </cell>
          <cell r="C1860" t="str">
            <v>b</v>
          </cell>
          <cell r="D1860">
            <v>14586039</v>
          </cell>
          <cell r="E1860" t="str">
            <v>차광망설치</v>
          </cell>
          <cell r="F1860" t="str">
            <v>(교 량 용)</v>
          </cell>
          <cell r="G1860" t="str">
            <v>EA</v>
          </cell>
          <cell r="I1860">
            <v>0</v>
          </cell>
        </row>
        <row r="1861">
          <cell r="A1861" t="str">
            <v>E3</v>
          </cell>
          <cell r="B1861">
            <v>0</v>
          </cell>
          <cell r="C1861" t="str">
            <v>합계</v>
          </cell>
          <cell r="D1861">
            <v>14586103</v>
          </cell>
          <cell r="I1861">
            <v>0</v>
          </cell>
        </row>
        <row r="1862">
          <cell r="A1862" t="str">
            <v>D01280</v>
          </cell>
          <cell r="B1862">
            <v>14</v>
          </cell>
          <cell r="C1862" t="str">
            <v>6.08</v>
          </cell>
          <cell r="D1862">
            <v>14586105</v>
          </cell>
          <cell r="E1862" t="str">
            <v>차량충돌충격흡수시설</v>
          </cell>
          <cell r="G1862" t="str">
            <v>EA</v>
          </cell>
          <cell r="I1862">
            <v>0</v>
          </cell>
        </row>
        <row r="1863">
          <cell r="A1863" t="str">
            <v>E4</v>
          </cell>
          <cell r="B1863">
            <v>0</v>
          </cell>
          <cell r="C1863" t="str">
            <v>총계</v>
          </cell>
          <cell r="D1863">
            <v>14586106</v>
          </cell>
          <cell r="I1863">
            <v>0</v>
          </cell>
        </row>
        <row r="1864">
          <cell r="A1864" t="str">
            <v>T4</v>
          </cell>
          <cell r="B1864">
            <v>2072</v>
          </cell>
          <cell r="C1864" t="str">
            <v>7.</v>
          </cell>
          <cell r="D1864">
            <v>14586107</v>
          </cell>
          <cell r="E1864" t="str">
            <v>부   대   공</v>
          </cell>
          <cell r="I1864">
            <v>3097715144</v>
          </cell>
        </row>
        <row r="1865">
          <cell r="A1865" t="str">
            <v>T3</v>
          </cell>
          <cell r="B1865">
            <v>1874</v>
          </cell>
          <cell r="C1865" t="str">
            <v>7.01</v>
          </cell>
          <cell r="D1865">
            <v>14586235</v>
          </cell>
          <cell r="E1865" t="str">
            <v>낙석방지책</v>
          </cell>
          <cell r="I1865">
            <v>0</v>
          </cell>
        </row>
        <row r="1866">
          <cell r="A1866" t="str">
            <v>T2</v>
          </cell>
          <cell r="B1866">
            <v>1868</v>
          </cell>
          <cell r="C1866" t="str">
            <v>a</v>
          </cell>
          <cell r="D1866">
            <v>14586236</v>
          </cell>
          <cell r="E1866" t="str">
            <v>낙석방지책</v>
          </cell>
          <cell r="I1866">
            <v>0</v>
          </cell>
        </row>
        <row r="1867">
          <cell r="A1867" t="str">
            <v>D00908</v>
          </cell>
          <cell r="B1867">
            <v>63</v>
          </cell>
          <cell r="C1867" t="str">
            <v>-1</v>
          </cell>
          <cell r="D1867">
            <v>14586237</v>
          </cell>
          <cell r="E1867" t="str">
            <v>낙석방지책(표준구간)</v>
          </cell>
          <cell r="F1867" t="str">
            <v>H=2.5 m</v>
          </cell>
          <cell r="G1867" t="str">
            <v>경간</v>
          </cell>
          <cell r="I1867">
            <v>0</v>
          </cell>
        </row>
        <row r="1868">
          <cell r="A1868" t="str">
            <v>D00852</v>
          </cell>
          <cell r="B1868">
            <v>2</v>
          </cell>
          <cell r="C1868" t="str">
            <v>-2</v>
          </cell>
          <cell r="D1868">
            <v>14586367</v>
          </cell>
          <cell r="E1868" t="str">
            <v>낙석방지책(단부)</v>
          </cell>
          <cell r="G1868" t="str">
            <v>개소</v>
          </cell>
          <cell r="I1868">
            <v>0</v>
          </cell>
        </row>
        <row r="1869">
          <cell r="A1869" t="str">
            <v>E2</v>
          </cell>
          <cell r="B1869">
            <v>0</v>
          </cell>
          <cell r="C1869" t="str">
            <v>계</v>
          </cell>
          <cell r="D1869">
            <v>14586431</v>
          </cell>
          <cell r="I1869">
            <v>0</v>
          </cell>
        </row>
        <row r="1870">
          <cell r="A1870" t="str">
            <v>T2</v>
          </cell>
          <cell r="B1870">
            <v>1872</v>
          </cell>
          <cell r="C1870" t="str">
            <v>b</v>
          </cell>
          <cell r="D1870">
            <v>14586447</v>
          </cell>
          <cell r="E1870" t="str">
            <v>기    초</v>
          </cell>
          <cell r="I1870">
            <v>0</v>
          </cell>
        </row>
        <row r="1871">
          <cell r="A1871" t="str">
            <v>D00909</v>
          </cell>
          <cell r="B1871">
            <v>63</v>
          </cell>
          <cell r="C1871" t="str">
            <v>-1</v>
          </cell>
          <cell r="D1871">
            <v>14586455</v>
          </cell>
          <cell r="E1871" t="str">
            <v>표준구간</v>
          </cell>
          <cell r="G1871" t="str">
            <v>EA</v>
          </cell>
          <cell r="I1871">
            <v>0</v>
          </cell>
        </row>
        <row r="1872">
          <cell r="A1872" t="str">
            <v>D01300</v>
          </cell>
          <cell r="B1872">
            <v>2</v>
          </cell>
          <cell r="C1872" t="str">
            <v>-2</v>
          </cell>
          <cell r="D1872">
            <v>14586459</v>
          </cell>
          <cell r="E1872" t="str">
            <v>단    부</v>
          </cell>
          <cell r="G1872" t="str">
            <v>EA</v>
          </cell>
          <cell r="I1872">
            <v>0</v>
          </cell>
        </row>
        <row r="1873">
          <cell r="A1873" t="str">
            <v>E2</v>
          </cell>
          <cell r="B1873">
            <v>0</v>
          </cell>
          <cell r="C1873" t="str">
            <v>계</v>
          </cell>
          <cell r="D1873">
            <v>14586461</v>
          </cell>
          <cell r="I1873">
            <v>0</v>
          </cell>
        </row>
        <row r="1874">
          <cell r="A1874" t="str">
            <v>D00892</v>
          </cell>
          <cell r="B1874">
            <v>4725</v>
          </cell>
          <cell r="C1874" t="str">
            <v>c</v>
          </cell>
          <cell r="D1874">
            <v>14586462</v>
          </cell>
          <cell r="E1874" t="str">
            <v>낙석 방지망</v>
          </cell>
          <cell r="G1874" t="str">
            <v>㎡</v>
          </cell>
          <cell r="I1874">
            <v>0</v>
          </cell>
        </row>
        <row r="1875">
          <cell r="A1875" t="str">
            <v>E3</v>
          </cell>
          <cell r="B1875">
            <v>0</v>
          </cell>
          <cell r="C1875" t="str">
            <v>합계</v>
          </cell>
          <cell r="D1875">
            <v>14586463</v>
          </cell>
          <cell r="I1875">
            <v>0</v>
          </cell>
        </row>
        <row r="1876">
          <cell r="A1876" t="str">
            <v>T3</v>
          </cell>
          <cell r="B1876">
            <v>1910</v>
          </cell>
          <cell r="C1876" t="str">
            <v>7.02</v>
          </cell>
          <cell r="D1876">
            <v>14586847</v>
          </cell>
          <cell r="E1876" t="str">
            <v>방 음 벽</v>
          </cell>
          <cell r="I1876">
            <v>0</v>
          </cell>
        </row>
        <row r="1877">
          <cell r="A1877" t="str">
            <v>T2</v>
          </cell>
          <cell r="B1877">
            <v>1895</v>
          </cell>
          <cell r="C1877" t="str">
            <v>a</v>
          </cell>
          <cell r="D1877">
            <v>14586855</v>
          </cell>
          <cell r="E1877" t="str">
            <v>방음벽 설치</v>
          </cell>
          <cell r="I1877">
            <v>0</v>
          </cell>
        </row>
        <row r="1878">
          <cell r="A1878" t="str">
            <v>D00921</v>
          </cell>
          <cell r="B1878">
            <v>1874</v>
          </cell>
          <cell r="C1878" t="str">
            <v>-1</v>
          </cell>
          <cell r="D1878">
            <v>14586863</v>
          </cell>
          <cell r="E1878" t="str">
            <v>방음벽설치(토공용)</v>
          </cell>
          <cell r="F1878" t="str">
            <v>(흡음형,H=3.0 M)</v>
          </cell>
          <cell r="G1878" t="str">
            <v>M</v>
          </cell>
          <cell r="I1878">
            <v>0</v>
          </cell>
        </row>
        <row r="1879">
          <cell r="A1879" t="str">
            <v>D03866</v>
          </cell>
          <cell r="B1879">
            <v>90</v>
          </cell>
          <cell r="C1879" t="str">
            <v>-2</v>
          </cell>
          <cell r="D1879">
            <v>14586864</v>
          </cell>
          <cell r="E1879" t="str">
            <v>방음벽설치(교량용)</v>
          </cell>
          <cell r="F1879" t="str">
            <v>(흡음형,H=3.0 M)</v>
          </cell>
          <cell r="G1879" t="str">
            <v>M</v>
          </cell>
          <cell r="I1879">
            <v>0</v>
          </cell>
        </row>
        <row r="1880">
          <cell r="A1880" t="str">
            <v>T1</v>
          </cell>
          <cell r="B1880">
            <v>1882</v>
          </cell>
          <cell r="C1880" t="str">
            <v>-3</v>
          </cell>
          <cell r="D1880">
            <v>14586961</v>
          </cell>
          <cell r="E1880" t="str">
            <v>콘크리트타설</v>
          </cell>
          <cell r="I1880">
            <v>0</v>
          </cell>
        </row>
        <row r="1881">
          <cell r="A1881" t="str">
            <v>D00237</v>
          </cell>
          <cell r="B1881">
            <v>4535</v>
          </cell>
          <cell r="C1881" t="str">
            <v>-3-1</v>
          </cell>
          <cell r="D1881">
            <v>14586977</v>
          </cell>
          <cell r="E1881" t="str">
            <v>콘크리트타설</v>
          </cell>
          <cell r="F1881" t="str">
            <v>(철근 펌프카)</v>
          </cell>
          <cell r="G1881" t="str">
            <v>㎥</v>
          </cell>
          <cell r="I1881">
            <v>0</v>
          </cell>
        </row>
        <row r="1882">
          <cell r="A1882" t="str">
            <v>D00231</v>
          </cell>
          <cell r="B1882">
            <v>505</v>
          </cell>
          <cell r="C1882" t="str">
            <v>-3-2</v>
          </cell>
          <cell r="D1882">
            <v>14586985</v>
          </cell>
          <cell r="E1882" t="str">
            <v>콘크리트타설</v>
          </cell>
          <cell r="F1882" t="str">
            <v>(무근 VIB 제외)</v>
          </cell>
          <cell r="G1882" t="str">
            <v>㎥</v>
          </cell>
          <cell r="I1882">
            <v>0</v>
          </cell>
        </row>
        <row r="1883">
          <cell r="A1883" t="str">
            <v>E1</v>
          </cell>
          <cell r="B1883">
            <v>0</v>
          </cell>
          <cell r="C1883" t="str">
            <v>소계</v>
          </cell>
          <cell r="D1883">
            <v>14586989</v>
          </cell>
          <cell r="I1883">
            <v>0</v>
          </cell>
        </row>
        <row r="1884">
          <cell r="A1884" t="str">
            <v>T1</v>
          </cell>
          <cell r="B1884">
            <v>1886</v>
          </cell>
          <cell r="C1884" t="str">
            <v>-4</v>
          </cell>
          <cell r="D1884">
            <v>14586991</v>
          </cell>
          <cell r="E1884" t="str">
            <v>거 푸 집</v>
          </cell>
          <cell r="I1884">
            <v>0</v>
          </cell>
        </row>
        <row r="1885">
          <cell r="A1885" t="str">
            <v>D00276</v>
          </cell>
          <cell r="B1885">
            <v>11468</v>
          </cell>
          <cell r="C1885" t="str">
            <v>-4-1</v>
          </cell>
          <cell r="D1885">
            <v>14586992</v>
          </cell>
          <cell r="E1885" t="str">
            <v>측    벽</v>
          </cell>
          <cell r="F1885" t="str">
            <v>합판 3 회</v>
          </cell>
          <cell r="G1885" t="str">
            <v>㎡</v>
          </cell>
          <cell r="I1885">
            <v>0</v>
          </cell>
        </row>
        <row r="1886">
          <cell r="A1886" t="str">
            <v>D00276</v>
          </cell>
          <cell r="B1886">
            <v>38</v>
          </cell>
          <cell r="C1886" t="str">
            <v>-4-2</v>
          </cell>
          <cell r="D1886">
            <v>14586993</v>
          </cell>
          <cell r="E1886" t="str">
            <v>시 종 점</v>
          </cell>
          <cell r="F1886" t="str">
            <v>합판 3 회</v>
          </cell>
          <cell r="G1886" t="str">
            <v>㎡</v>
          </cell>
          <cell r="I1886">
            <v>0</v>
          </cell>
        </row>
        <row r="1887">
          <cell r="A1887" t="str">
            <v>E1</v>
          </cell>
          <cell r="B1887">
            <v>0</v>
          </cell>
          <cell r="C1887" t="str">
            <v>소계</v>
          </cell>
          <cell r="D1887">
            <v>14587057</v>
          </cell>
          <cell r="I1887">
            <v>0</v>
          </cell>
        </row>
        <row r="1888">
          <cell r="A1888" t="str">
            <v>D00323</v>
          </cell>
          <cell r="B1888">
            <v>3748</v>
          </cell>
          <cell r="C1888" t="str">
            <v>-5</v>
          </cell>
          <cell r="D1888">
            <v>14587089</v>
          </cell>
          <cell r="E1888" t="str">
            <v>강관비계</v>
          </cell>
          <cell r="F1888" t="str">
            <v>(0∼30 M)</v>
          </cell>
          <cell r="G1888" t="str">
            <v>㎡</v>
          </cell>
          <cell r="I1888">
            <v>0</v>
          </cell>
        </row>
        <row r="1889">
          <cell r="A1889" t="str">
            <v>D00761</v>
          </cell>
          <cell r="B1889">
            <v>2061</v>
          </cell>
          <cell r="C1889" t="str">
            <v>-6</v>
          </cell>
          <cell r="D1889">
            <v>14587105</v>
          </cell>
          <cell r="E1889" t="str">
            <v>비닐깔기</v>
          </cell>
          <cell r="G1889" t="str">
            <v>㎡</v>
          </cell>
          <cell r="I1889">
            <v>0</v>
          </cell>
        </row>
        <row r="1890">
          <cell r="A1890" t="str">
            <v>D01293</v>
          </cell>
          <cell r="B1890">
            <v>281</v>
          </cell>
          <cell r="C1890" t="str">
            <v>-7</v>
          </cell>
          <cell r="D1890">
            <v>14587113</v>
          </cell>
          <cell r="E1890" t="str">
            <v>신축이음</v>
          </cell>
          <cell r="F1890" t="str">
            <v>(스치로폴 T=10 m/m)</v>
          </cell>
          <cell r="G1890" t="str">
            <v>㎡</v>
          </cell>
          <cell r="I1890">
            <v>0</v>
          </cell>
        </row>
        <row r="1891">
          <cell r="A1891" t="str">
            <v>D00887</v>
          </cell>
          <cell r="B1891">
            <v>768</v>
          </cell>
          <cell r="C1891" t="str">
            <v>-8</v>
          </cell>
          <cell r="D1891">
            <v>14587117</v>
          </cell>
          <cell r="E1891" t="str">
            <v>수축줄눈</v>
          </cell>
          <cell r="F1891" t="str">
            <v>(30x38)</v>
          </cell>
          <cell r="G1891" t="str">
            <v>㎡</v>
          </cell>
          <cell r="I1891">
            <v>0</v>
          </cell>
        </row>
        <row r="1892">
          <cell r="A1892" t="str">
            <v>D00340</v>
          </cell>
          <cell r="B1892">
            <v>1405</v>
          </cell>
          <cell r="C1892" t="str">
            <v>-9</v>
          </cell>
          <cell r="D1892">
            <v>14587119</v>
          </cell>
          <cell r="E1892" t="str">
            <v>PVC PIPE 설치</v>
          </cell>
          <cell r="F1892" t="str">
            <v>(D= 50 m/m)</v>
          </cell>
          <cell r="G1892" t="str">
            <v>M</v>
          </cell>
          <cell r="I1892">
            <v>0</v>
          </cell>
        </row>
        <row r="1893">
          <cell r="A1893" t="str">
            <v>D00271</v>
          </cell>
          <cell r="B1893">
            <v>252.99</v>
          </cell>
          <cell r="C1893" t="str">
            <v>-10</v>
          </cell>
          <cell r="D1893">
            <v>14587120</v>
          </cell>
          <cell r="E1893" t="str">
            <v>철근가공조립</v>
          </cell>
          <cell r="F1893" t="str">
            <v>(보 통)</v>
          </cell>
          <cell r="G1893" t="str">
            <v>Ton</v>
          </cell>
          <cell r="I1893">
            <v>0</v>
          </cell>
        </row>
        <row r="1894">
          <cell r="A1894" t="str">
            <v>D00168</v>
          </cell>
          <cell r="B1894">
            <v>1630</v>
          </cell>
          <cell r="C1894" t="str">
            <v>-11</v>
          </cell>
          <cell r="D1894">
            <v>14587121</v>
          </cell>
          <cell r="E1894" t="str">
            <v>기초잡석깔기</v>
          </cell>
          <cell r="F1894" t="str">
            <v>(현장암 유용)</v>
          </cell>
          <cell r="G1894" t="str">
            <v>㎥</v>
          </cell>
          <cell r="I1894">
            <v>0</v>
          </cell>
        </row>
        <row r="1895">
          <cell r="A1895" t="str">
            <v>D00160</v>
          </cell>
          <cell r="B1895">
            <v>155</v>
          </cell>
          <cell r="C1895" t="str">
            <v>-12</v>
          </cell>
          <cell r="D1895">
            <v>14587185</v>
          </cell>
          <cell r="E1895" t="str">
            <v>되메우기및다짐</v>
          </cell>
          <cell r="F1895" t="str">
            <v>(인력30%+백호우70%)</v>
          </cell>
          <cell r="G1895" t="str">
            <v>㎥</v>
          </cell>
          <cell r="I1895">
            <v>0</v>
          </cell>
        </row>
        <row r="1896">
          <cell r="A1896" t="str">
            <v>E2</v>
          </cell>
          <cell r="B1896">
            <v>0</v>
          </cell>
          <cell r="C1896" t="str">
            <v>계</v>
          </cell>
          <cell r="D1896">
            <v>14587217</v>
          </cell>
          <cell r="I1896">
            <v>0</v>
          </cell>
        </row>
        <row r="1897">
          <cell r="A1897" t="str">
            <v>T2</v>
          </cell>
          <cell r="B1897">
            <v>1900</v>
          </cell>
          <cell r="C1897" t="str">
            <v>b</v>
          </cell>
          <cell r="D1897">
            <v>14587249</v>
          </cell>
          <cell r="E1897" t="str">
            <v>가설방음벽</v>
          </cell>
          <cell r="I1897">
            <v>0</v>
          </cell>
        </row>
        <row r="1898">
          <cell r="A1898" t="str">
            <v>D00944</v>
          </cell>
          <cell r="B1898">
            <v>220</v>
          </cell>
          <cell r="C1898" t="str">
            <v>-1</v>
          </cell>
          <cell r="D1898">
            <v>14587378</v>
          </cell>
          <cell r="E1898" t="str">
            <v>가설방음벽(H:2.0MxW:</v>
          </cell>
          <cell r="F1898" t="str">
            <v>2.0M)+방진망 2.0M</v>
          </cell>
          <cell r="G1898" t="str">
            <v>M</v>
          </cell>
          <cell r="I1898">
            <v>0</v>
          </cell>
        </row>
        <row r="1899">
          <cell r="A1899" t="str">
            <v>D00945</v>
          </cell>
          <cell r="B1899">
            <v>580</v>
          </cell>
          <cell r="C1899" t="str">
            <v>-2</v>
          </cell>
          <cell r="D1899">
            <v>14587379</v>
          </cell>
          <cell r="E1899" t="str">
            <v>가설방음벽(H:3.0MxW:</v>
          </cell>
          <cell r="F1899" t="str">
            <v>2.0M)+방진망 2.0M</v>
          </cell>
          <cell r="G1899" t="str">
            <v>M</v>
          </cell>
          <cell r="I1899">
            <v>0</v>
          </cell>
        </row>
        <row r="1900">
          <cell r="A1900" t="str">
            <v>D00946</v>
          </cell>
          <cell r="B1900">
            <v>985</v>
          </cell>
          <cell r="C1900" t="str">
            <v>-3</v>
          </cell>
          <cell r="D1900">
            <v>14587443</v>
          </cell>
          <cell r="E1900" t="str">
            <v>가설방음벽(H:4.0MxW:</v>
          </cell>
          <cell r="F1900" t="str">
            <v>2.0M)+방진망 2.0M</v>
          </cell>
          <cell r="G1900" t="str">
            <v>M</v>
          </cell>
          <cell r="I1900">
            <v>0</v>
          </cell>
        </row>
        <row r="1901">
          <cell r="A1901" t="str">
            <v>E2</v>
          </cell>
          <cell r="B1901">
            <v>0</v>
          </cell>
          <cell r="C1901" t="str">
            <v>계</v>
          </cell>
          <cell r="D1901">
            <v>14587475</v>
          </cell>
          <cell r="I1901">
            <v>0</v>
          </cell>
        </row>
        <row r="1902">
          <cell r="A1902" t="str">
            <v>D00947</v>
          </cell>
          <cell r="B1902">
            <v>205</v>
          </cell>
          <cell r="C1902" t="str">
            <v>c</v>
          </cell>
          <cell r="D1902">
            <v>14587491</v>
          </cell>
          <cell r="E1902" t="str">
            <v>방진망 설치</v>
          </cell>
          <cell r="F1902" t="str">
            <v>(H:4.0MxW:2.0M)</v>
          </cell>
          <cell r="G1902" t="str">
            <v>M</v>
          </cell>
          <cell r="I1902">
            <v>0</v>
          </cell>
        </row>
        <row r="1903">
          <cell r="A1903" t="str">
            <v>T2</v>
          </cell>
          <cell r="B1903">
            <v>1909</v>
          </cell>
          <cell r="C1903" t="str">
            <v>d</v>
          </cell>
          <cell r="D1903">
            <v>14587495</v>
          </cell>
          <cell r="E1903" t="str">
            <v>차폐시설</v>
          </cell>
          <cell r="F1903" t="str">
            <v>(가림판휀스)</v>
          </cell>
          <cell r="I1903">
            <v>0</v>
          </cell>
        </row>
        <row r="1904">
          <cell r="A1904" t="str">
            <v>D00096</v>
          </cell>
          <cell r="B1904">
            <v>37</v>
          </cell>
          <cell r="C1904" t="str">
            <v>-1</v>
          </cell>
          <cell r="D1904">
            <v>14587497</v>
          </cell>
          <cell r="E1904" t="str">
            <v>구조물터파기</v>
          </cell>
          <cell r="F1904" t="str">
            <v>(육상토사 0∼2 M)</v>
          </cell>
          <cell r="G1904" t="str">
            <v>㎥</v>
          </cell>
          <cell r="I1904">
            <v>0</v>
          </cell>
        </row>
        <row r="1905">
          <cell r="A1905" t="str">
            <v>D00160</v>
          </cell>
          <cell r="B1905">
            <v>34</v>
          </cell>
          <cell r="C1905" t="str">
            <v>-2</v>
          </cell>
          <cell r="D1905">
            <v>14587498</v>
          </cell>
          <cell r="E1905" t="str">
            <v>되메우기및다짐</v>
          </cell>
          <cell r="F1905" t="str">
            <v>(인력30%+백호우70%)</v>
          </cell>
          <cell r="G1905" t="str">
            <v>㎥</v>
          </cell>
          <cell r="I1905">
            <v>0</v>
          </cell>
        </row>
        <row r="1906">
          <cell r="A1906" t="str">
            <v>D00231</v>
          </cell>
          <cell r="B1906">
            <v>3</v>
          </cell>
          <cell r="C1906" t="str">
            <v>-3</v>
          </cell>
          <cell r="D1906">
            <v>14587499</v>
          </cell>
          <cell r="E1906" t="str">
            <v>콘크리트타설</v>
          </cell>
          <cell r="F1906" t="str">
            <v>(무근 VIB 제외)</v>
          </cell>
          <cell r="G1906" t="str">
            <v>㎥</v>
          </cell>
          <cell r="I1906">
            <v>0</v>
          </cell>
        </row>
        <row r="1907">
          <cell r="A1907" t="str">
            <v>D00282</v>
          </cell>
          <cell r="B1907">
            <v>30</v>
          </cell>
          <cell r="C1907" t="str">
            <v>-4</v>
          </cell>
          <cell r="D1907">
            <v>14587563</v>
          </cell>
          <cell r="E1907" t="str">
            <v>합판거푸집</v>
          </cell>
          <cell r="F1907" t="str">
            <v>(6 회)</v>
          </cell>
          <cell r="G1907" t="str">
            <v>㎡</v>
          </cell>
          <cell r="I1907">
            <v>0</v>
          </cell>
        </row>
        <row r="1908">
          <cell r="A1908" t="str">
            <v>D01204</v>
          </cell>
          <cell r="B1908">
            <v>3</v>
          </cell>
          <cell r="C1908" t="str">
            <v>-5</v>
          </cell>
          <cell r="D1908">
            <v>14587595</v>
          </cell>
          <cell r="E1908" t="str">
            <v>잔토처리</v>
          </cell>
          <cell r="F1908" t="str">
            <v>(인 력)</v>
          </cell>
          <cell r="G1908" t="str">
            <v>㎥</v>
          </cell>
          <cell r="I1908">
            <v>0</v>
          </cell>
        </row>
        <row r="1909">
          <cell r="A1909" t="str">
            <v>D03799</v>
          </cell>
          <cell r="B1909">
            <v>60</v>
          </cell>
          <cell r="C1909" t="str">
            <v>-6</v>
          </cell>
          <cell r="D1909">
            <v>14587627</v>
          </cell>
          <cell r="E1909" t="str">
            <v>차폐시설</v>
          </cell>
          <cell r="F1909" t="str">
            <v>(가림판휀스)</v>
          </cell>
          <cell r="G1909" t="str">
            <v>M</v>
          </cell>
          <cell r="I1909">
            <v>0</v>
          </cell>
        </row>
        <row r="1910">
          <cell r="A1910" t="str">
            <v>E2</v>
          </cell>
          <cell r="B1910">
            <v>0</v>
          </cell>
          <cell r="C1910" t="str">
            <v>계</v>
          </cell>
          <cell r="D1910">
            <v>14587631</v>
          </cell>
          <cell r="I1910">
            <v>0</v>
          </cell>
        </row>
        <row r="1911">
          <cell r="A1911" t="str">
            <v>E3</v>
          </cell>
          <cell r="B1911">
            <v>0</v>
          </cell>
          <cell r="C1911" t="str">
            <v>합계</v>
          </cell>
          <cell r="D1911">
            <v>14587635</v>
          </cell>
          <cell r="I1911">
            <v>0</v>
          </cell>
        </row>
        <row r="1912">
          <cell r="A1912" t="str">
            <v>D01218</v>
          </cell>
          <cell r="B1912">
            <v>10</v>
          </cell>
          <cell r="C1912" t="str">
            <v>7.03</v>
          </cell>
          <cell r="D1912">
            <v>14587639</v>
          </cell>
          <cell r="E1912" t="str">
            <v>세륜시설</v>
          </cell>
          <cell r="F1912" t="str">
            <v>(간이식)</v>
          </cell>
          <cell r="G1912" t="str">
            <v>개소</v>
          </cell>
          <cell r="I1912">
            <v>0</v>
          </cell>
        </row>
        <row r="1913">
          <cell r="A1913" t="str">
            <v>D01103</v>
          </cell>
          <cell r="B1913">
            <v>21</v>
          </cell>
          <cell r="C1913" t="str">
            <v>7.04</v>
          </cell>
          <cell r="D1913">
            <v>14587641</v>
          </cell>
          <cell r="E1913" t="str">
            <v>침사지</v>
          </cell>
          <cell r="F1913" t="str">
            <v>(3.9x1.3)</v>
          </cell>
          <cell r="G1913" t="str">
            <v>개소</v>
          </cell>
          <cell r="I1913">
            <v>0</v>
          </cell>
        </row>
        <row r="1914">
          <cell r="A1914" t="str">
            <v>T3</v>
          </cell>
          <cell r="B1914">
            <v>1920</v>
          </cell>
          <cell r="C1914" t="str">
            <v>7.05</v>
          </cell>
          <cell r="D1914">
            <v>14587773</v>
          </cell>
          <cell r="E1914" t="str">
            <v>절토부 점검로</v>
          </cell>
          <cell r="I1914">
            <v>0</v>
          </cell>
        </row>
        <row r="1915">
          <cell r="A1915" t="str">
            <v>T2</v>
          </cell>
          <cell r="B1915">
            <v>1918</v>
          </cell>
          <cell r="C1915" t="str">
            <v>a</v>
          </cell>
          <cell r="D1915">
            <v>14587775</v>
          </cell>
          <cell r="E1915" t="str">
            <v>점검용사다리</v>
          </cell>
          <cell r="I1915">
            <v>0</v>
          </cell>
        </row>
        <row r="1916">
          <cell r="A1916" t="str">
            <v>D01303</v>
          </cell>
          <cell r="B1916">
            <v>15</v>
          </cell>
          <cell r="C1916" t="str">
            <v>-1</v>
          </cell>
          <cell r="D1916">
            <v>14587839</v>
          </cell>
          <cell r="E1916" t="str">
            <v>절토부점검로</v>
          </cell>
          <cell r="F1916" t="str">
            <v>(토사구간)</v>
          </cell>
          <cell r="G1916" t="str">
            <v>M</v>
          </cell>
          <cell r="I1916">
            <v>0</v>
          </cell>
        </row>
        <row r="1917">
          <cell r="A1917" t="str">
            <v>D01273</v>
          </cell>
          <cell r="B1917">
            <v>36</v>
          </cell>
          <cell r="C1917" t="str">
            <v>-2</v>
          </cell>
          <cell r="D1917">
            <v>14587871</v>
          </cell>
          <cell r="E1917" t="str">
            <v>절토부점검로</v>
          </cell>
          <cell r="F1917" t="str">
            <v>(리핑암구간)</v>
          </cell>
          <cell r="G1917" t="str">
            <v>M</v>
          </cell>
          <cell r="I1917">
            <v>0</v>
          </cell>
        </row>
        <row r="1918">
          <cell r="A1918" t="str">
            <v>D01274</v>
          </cell>
          <cell r="B1918">
            <v>64</v>
          </cell>
          <cell r="C1918" t="str">
            <v>-3</v>
          </cell>
          <cell r="D1918">
            <v>14587883</v>
          </cell>
          <cell r="E1918" t="str">
            <v>절토부점검로</v>
          </cell>
          <cell r="F1918" t="str">
            <v>(발파암구간 1:0.5)</v>
          </cell>
          <cell r="G1918" t="str">
            <v>M</v>
          </cell>
          <cell r="I1918">
            <v>0</v>
          </cell>
        </row>
        <row r="1919">
          <cell r="A1919" t="str">
            <v>E2</v>
          </cell>
          <cell r="B1919">
            <v>0</v>
          </cell>
          <cell r="C1919" t="str">
            <v>계</v>
          </cell>
          <cell r="D1919">
            <v>14587895</v>
          </cell>
          <cell r="I1919">
            <v>0</v>
          </cell>
        </row>
        <row r="1920">
          <cell r="A1920" t="str">
            <v>D01275</v>
          </cell>
          <cell r="B1920">
            <v>7</v>
          </cell>
          <cell r="C1920" t="str">
            <v>b</v>
          </cell>
          <cell r="D1920">
            <v>14587899</v>
          </cell>
          <cell r="E1920" t="str">
            <v>절토부점검로</v>
          </cell>
          <cell r="F1920" t="str">
            <v>(소단부)</v>
          </cell>
          <cell r="G1920" t="str">
            <v>EA</v>
          </cell>
          <cell r="I1920">
            <v>0</v>
          </cell>
        </row>
        <row r="1921">
          <cell r="A1921" t="str">
            <v>E3</v>
          </cell>
          <cell r="B1921">
            <v>0</v>
          </cell>
          <cell r="C1921" t="str">
            <v>합계</v>
          </cell>
          <cell r="D1921">
            <v>14587901</v>
          </cell>
          <cell r="I1921">
            <v>0</v>
          </cell>
        </row>
        <row r="1922">
          <cell r="A1922" t="str">
            <v>T3</v>
          </cell>
          <cell r="B1922">
            <v>1947</v>
          </cell>
          <cell r="C1922" t="str">
            <v>7.06</v>
          </cell>
          <cell r="D1922">
            <v>14588271</v>
          </cell>
          <cell r="E1922" t="str">
            <v>가 도 공</v>
          </cell>
          <cell r="I1922">
            <v>0</v>
          </cell>
        </row>
        <row r="1923">
          <cell r="A1923" t="str">
            <v>T2</v>
          </cell>
          <cell r="B1923">
            <v>1925</v>
          </cell>
          <cell r="C1923" t="str">
            <v>a</v>
          </cell>
          <cell r="D1923">
            <v>14588274</v>
          </cell>
          <cell r="E1923" t="str">
            <v>아스콘표층</v>
          </cell>
          <cell r="I1923">
            <v>0</v>
          </cell>
        </row>
        <row r="1924">
          <cell r="A1924" t="str">
            <v>M00056</v>
          </cell>
          <cell r="B1924">
            <v>789</v>
          </cell>
          <cell r="C1924" t="str">
            <v>-1</v>
          </cell>
          <cell r="D1924">
            <v>14588276</v>
          </cell>
          <cell r="E1924" t="str">
            <v>아 스 콘</v>
          </cell>
          <cell r="F1924" t="str">
            <v>표층용</v>
          </cell>
          <cell r="G1924" t="str">
            <v>TON</v>
          </cell>
          <cell r="I1924">
            <v>0</v>
          </cell>
        </row>
        <row r="1925">
          <cell r="A1925" t="str">
            <v>D00816</v>
          </cell>
          <cell r="B1925">
            <v>66</v>
          </cell>
          <cell r="C1925" t="str">
            <v>-2</v>
          </cell>
          <cell r="D1925">
            <v>14588277</v>
          </cell>
          <cell r="E1925" t="str">
            <v>아스콘표층</v>
          </cell>
          <cell r="F1925" t="str">
            <v>(포설다짐 T=5 Cm)</v>
          </cell>
          <cell r="G1925" t="str">
            <v>ａ</v>
          </cell>
          <cell r="I1925">
            <v>0</v>
          </cell>
        </row>
        <row r="1926">
          <cell r="A1926" t="str">
            <v>E2</v>
          </cell>
          <cell r="B1926">
            <v>0</v>
          </cell>
          <cell r="C1926" t="str">
            <v>계</v>
          </cell>
          <cell r="D1926">
            <v>14588278</v>
          </cell>
          <cell r="I1926">
            <v>0</v>
          </cell>
        </row>
        <row r="1927">
          <cell r="A1927" t="str">
            <v>D00814</v>
          </cell>
          <cell r="B1927">
            <v>102</v>
          </cell>
          <cell r="C1927" t="str">
            <v>b</v>
          </cell>
          <cell r="D1927">
            <v>14588406</v>
          </cell>
          <cell r="E1927" t="str">
            <v>택 코 팅</v>
          </cell>
          <cell r="F1927" t="str">
            <v>(RSC-4 20 L/a)</v>
          </cell>
          <cell r="G1927" t="str">
            <v>ａ</v>
          </cell>
          <cell r="I1927">
            <v>0</v>
          </cell>
        </row>
        <row r="1928">
          <cell r="A1928" t="str">
            <v>T2</v>
          </cell>
          <cell r="B1928">
            <v>1930</v>
          </cell>
          <cell r="C1928" t="str">
            <v>c</v>
          </cell>
          <cell r="D1928">
            <v>14588534</v>
          </cell>
          <cell r="E1928" t="str">
            <v>아스콘기층</v>
          </cell>
          <cell r="I1928">
            <v>0</v>
          </cell>
        </row>
        <row r="1929">
          <cell r="A1929" t="str">
            <v>M00059</v>
          </cell>
          <cell r="B1929">
            <v>1634</v>
          </cell>
          <cell r="C1929" t="str">
            <v>-1</v>
          </cell>
          <cell r="D1929">
            <v>14588535</v>
          </cell>
          <cell r="E1929" t="str">
            <v>아 스 콘</v>
          </cell>
          <cell r="F1929" t="str">
            <v>기층용</v>
          </cell>
          <cell r="G1929" t="str">
            <v>TON</v>
          </cell>
          <cell r="I1929">
            <v>0</v>
          </cell>
        </row>
        <row r="1930">
          <cell r="A1930" t="str">
            <v>D00809</v>
          </cell>
          <cell r="B1930">
            <v>68</v>
          </cell>
          <cell r="C1930" t="str">
            <v>-2</v>
          </cell>
          <cell r="D1930">
            <v>14588599</v>
          </cell>
          <cell r="E1930" t="str">
            <v>아스콘기층</v>
          </cell>
          <cell r="F1930" t="str">
            <v>(포설및다짐 T=10 Cm)</v>
          </cell>
          <cell r="G1930" t="str">
            <v>ａ</v>
          </cell>
          <cell r="I1930">
            <v>0</v>
          </cell>
        </row>
        <row r="1931">
          <cell r="A1931" t="str">
            <v>E2</v>
          </cell>
          <cell r="B1931">
            <v>0</v>
          </cell>
          <cell r="C1931" t="str">
            <v>계</v>
          </cell>
          <cell r="D1931">
            <v>14588631</v>
          </cell>
          <cell r="I1931">
            <v>0</v>
          </cell>
        </row>
        <row r="1932">
          <cell r="A1932" t="str">
            <v>D00805</v>
          </cell>
          <cell r="B1932">
            <v>69</v>
          </cell>
          <cell r="C1932" t="str">
            <v>d</v>
          </cell>
          <cell r="D1932">
            <v>14588662</v>
          </cell>
          <cell r="E1932" t="str">
            <v>프라임코팅</v>
          </cell>
          <cell r="F1932" t="str">
            <v>(MC-1,75 L/a)</v>
          </cell>
          <cell r="G1932" t="str">
            <v>ａ</v>
          </cell>
          <cell r="I1932">
            <v>0</v>
          </cell>
        </row>
        <row r="1933">
          <cell r="A1933" t="str">
            <v>T2</v>
          </cell>
          <cell r="B1933">
            <v>1935</v>
          </cell>
          <cell r="C1933" t="str">
            <v>e</v>
          </cell>
          <cell r="D1933">
            <v>14588663</v>
          </cell>
          <cell r="E1933" t="str">
            <v>보조기층</v>
          </cell>
          <cell r="I1933">
            <v>0</v>
          </cell>
        </row>
        <row r="1934">
          <cell r="A1934" t="str">
            <v>D03742</v>
          </cell>
          <cell r="B1934">
            <v>1847</v>
          </cell>
          <cell r="C1934" t="str">
            <v>-1</v>
          </cell>
          <cell r="D1934">
            <v>14588679</v>
          </cell>
          <cell r="E1934" t="str">
            <v>보조기층생산</v>
          </cell>
          <cell r="F1934" t="str">
            <v>(현장암유용)</v>
          </cell>
          <cell r="G1934" t="str">
            <v>㎥</v>
          </cell>
          <cell r="I1934">
            <v>0</v>
          </cell>
        </row>
        <row r="1935">
          <cell r="A1935" t="str">
            <v>D00798</v>
          </cell>
          <cell r="B1935">
            <v>1438</v>
          </cell>
          <cell r="C1935" t="str">
            <v>-2</v>
          </cell>
          <cell r="D1935">
            <v>14588687</v>
          </cell>
          <cell r="E1935" t="str">
            <v>보조기층</v>
          </cell>
          <cell r="F1935" t="str">
            <v>(포설및다짐 T=20 Cm)</v>
          </cell>
          <cell r="G1935" t="str">
            <v>㎥</v>
          </cell>
          <cell r="I1935">
            <v>0</v>
          </cell>
        </row>
        <row r="1936">
          <cell r="A1936" t="str">
            <v>E2</v>
          </cell>
          <cell r="B1936">
            <v>0</v>
          </cell>
          <cell r="C1936" t="str">
            <v>계</v>
          </cell>
          <cell r="D1936">
            <v>14588691</v>
          </cell>
          <cell r="I1936">
            <v>0</v>
          </cell>
        </row>
        <row r="1937">
          <cell r="A1937" t="str">
            <v>T2</v>
          </cell>
          <cell r="B1937">
            <v>1940</v>
          </cell>
          <cell r="C1937" t="str">
            <v>f</v>
          </cell>
          <cell r="D1937">
            <v>14588692</v>
          </cell>
          <cell r="E1937" t="str">
            <v>차선도색</v>
          </cell>
          <cell r="I1937">
            <v>0</v>
          </cell>
        </row>
        <row r="1938">
          <cell r="A1938" t="str">
            <v>D01152</v>
          </cell>
          <cell r="B1938">
            <v>239</v>
          </cell>
          <cell r="C1938" t="str">
            <v>-1</v>
          </cell>
          <cell r="D1938">
            <v>14588693</v>
          </cell>
          <cell r="E1938" t="str">
            <v>가도차선도색(상온형)</v>
          </cell>
          <cell r="F1938" t="str">
            <v>(백색실선)</v>
          </cell>
          <cell r="G1938" t="str">
            <v>㎡</v>
          </cell>
          <cell r="I1938">
            <v>0</v>
          </cell>
        </row>
        <row r="1939">
          <cell r="A1939" t="str">
            <v>D00869</v>
          </cell>
          <cell r="B1939">
            <v>414</v>
          </cell>
          <cell r="C1939" t="str">
            <v>-2</v>
          </cell>
          <cell r="D1939">
            <v>14588694</v>
          </cell>
          <cell r="E1939" t="str">
            <v>가도차선도색(상온형)</v>
          </cell>
          <cell r="F1939" t="str">
            <v>(백색파선)</v>
          </cell>
          <cell r="G1939" t="str">
            <v>㎡</v>
          </cell>
          <cell r="I1939">
            <v>0</v>
          </cell>
        </row>
        <row r="1940">
          <cell r="A1940" t="str">
            <v>D01151</v>
          </cell>
          <cell r="B1940">
            <v>252</v>
          </cell>
          <cell r="C1940" t="str">
            <v>-3</v>
          </cell>
          <cell r="D1940">
            <v>14588695</v>
          </cell>
          <cell r="E1940" t="str">
            <v>가도차선도색(상온형)</v>
          </cell>
          <cell r="F1940" t="str">
            <v>(황색실선)</v>
          </cell>
          <cell r="G1940" t="str">
            <v>㎡</v>
          </cell>
          <cell r="I1940">
            <v>0</v>
          </cell>
        </row>
        <row r="1941">
          <cell r="A1941" t="str">
            <v>E2</v>
          </cell>
          <cell r="B1941">
            <v>0</v>
          </cell>
          <cell r="C1941" t="str">
            <v>계</v>
          </cell>
          <cell r="D1941">
            <v>14588759</v>
          </cell>
          <cell r="I1941">
            <v>0</v>
          </cell>
        </row>
        <row r="1942">
          <cell r="A1942" t="str">
            <v>T2</v>
          </cell>
          <cell r="B1942">
            <v>1945</v>
          </cell>
          <cell r="C1942" t="str">
            <v>g</v>
          </cell>
          <cell r="D1942">
            <v>14588823</v>
          </cell>
          <cell r="E1942" t="str">
            <v>아스팔트</v>
          </cell>
          <cell r="I1942">
            <v>0</v>
          </cell>
        </row>
        <row r="1943">
          <cell r="A1943" t="str">
            <v>D00964</v>
          </cell>
          <cell r="B1943">
            <v>36</v>
          </cell>
          <cell r="C1943" t="str">
            <v>-1</v>
          </cell>
          <cell r="D1943">
            <v>14588855</v>
          </cell>
          <cell r="E1943" t="str">
            <v>아스팔트운반</v>
          </cell>
          <cell r="F1943" t="str">
            <v>(RSC-4, MC-1)</v>
          </cell>
          <cell r="G1943" t="str">
            <v>D/M</v>
          </cell>
          <cell r="I1943">
            <v>0</v>
          </cell>
        </row>
        <row r="1944">
          <cell r="A1944" t="str">
            <v>M00052</v>
          </cell>
          <cell r="B1944">
            <v>26</v>
          </cell>
          <cell r="C1944" t="str">
            <v>-2</v>
          </cell>
          <cell r="D1944">
            <v>14588887</v>
          </cell>
          <cell r="E1944" t="str">
            <v>아스팔트</v>
          </cell>
          <cell r="F1944" t="str">
            <v>MC-1</v>
          </cell>
          <cell r="G1944" t="str">
            <v>D/M</v>
          </cell>
          <cell r="I1944">
            <v>0</v>
          </cell>
        </row>
        <row r="1945">
          <cell r="A1945" t="str">
            <v>M00055</v>
          </cell>
          <cell r="B1945">
            <v>10</v>
          </cell>
          <cell r="C1945" t="str">
            <v>-3</v>
          </cell>
          <cell r="D1945">
            <v>14588895</v>
          </cell>
          <cell r="E1945" t="str">
            <v>아스팔트</v>
          </cell>
          <cell r="F1945" t="str">
            <v>RSC-4</v>
          </cell>
          <cell r="G1945" t="str">
            <v>D/M</v>
          </cell>
          <cell r="I1945">
            <v>0</v>
          </cell>
        </row>
        <row r="1946">
          <cell r="A1946" t="str">
            <v>E2</v>
          </cell>
          <cell r="B1946">
            <v>0</v>
          </cell>
          <cell r="C1946" t="str">
            <v>계</v>
          </cell>
          <cell r="D1946">
            <v>14588903</v>
          </cell>
          <cell r="I1946">
            <v>0</v>
          </cell>
        </row>
        <row r="1947">
          <cell r="A1947" t="str">
            <v>D00384</v>
          </cell>
          <cell r="B1947">
            <v>30</v>
          </cell>
          <cell r="C1947" t="str">
            <v>h</v>
          </cell>
          <cell r="D1947">
            <v>14588906</v>
          </cell>
          <cell r="E1947" t="str">
            <v>가배수관</v>
          </cell>
          <cell r="F1947" t="str">
            <v>(D=1000 m/m)</v>
          </cell>
          <cell r="G1947" t="str">
            <v>M</v>
          </cell>
          <cell r="I1947">
            <v>0</v>
          </cell>
        </row>
        <row r="1948">
          <cell r="A1948" t="str">
            <v>E3</v>
          </cell>
          <cell r="B1948">
            <v>0</v>
          </cell>
          <cell r="C1948" t="str">
            <v>합계</v>
          </cell>
          <cell r="D1948">
            <v>14588915</v>
          </cell>
          <cell r="I1948">
            <v>0</v>
          </cell>
        </row>
        <row r="1949">
          <cell r="A1949" t="str">
            <v>D01154</v>
          </cell>
          <cell r="B1949">
            <v>330</v>
          </cell>
          <cell r="C1949" t="str">
            <v>7.07</v>
          </cell>
          <cell r="D1949">
            <v>14588917</v>
          </cell>
          <cell r="E1949" t="str">
            <v>암파쇄방호시설</v>
          </cell>
          <cell r="G1949" t="str">
            <v>M</v>
          </cell>
          <cell r="I1949">
            <v>0</v>
          </cell>
        </row>
        <row r="1950">
          <cell r="A1950" t="str">
            <v>T3</v>
          </cell>
          <cell r="B1950">
            <v>1952</v>
          </cell>
          <cell r="C1950" t="str">
            <v>7.08</v>
          </cell>
          <cell r="D1950">
            <v>14588918</v>
          </cell>
          <cell r="E1950" t="str">
            <v>가로수이식</v>
          </cell>
          <cell r="I1950">
            <v>0</v>
          </cell>
        </row>
        <row r="1951">
          <cell r="A1951" t="str">
            <v>D00019</v>
          </cell>
          <cell r="B1951">
            <v>129</v>
          </cell>
          <cell r="C1951" t="str">
            <v>a</v>
          </cell>
          <cell r="D1951">
            <v>14589046</v>
          </cell>
          <cell r="E1951" t="str">
            <v>가로수이식</v>
          </cell>
          <cell r="F1951" t="str">
            <v>(소나무)</v>
          </cell>
          <cell r="G1951" t="str">
            <v>주</v>
          </cell>
          <cell r="I1951">
            <v>0</v>
          </cell>
        </row>
        <row r="1952">
          <cell r="A1952" t="str">
            <v>D03865</v>
          </cell>
          <cell r="B1952">
            <v>66</v>
          </cell>
          <cell r="C1952" t="str">
            <v>b</v>
          </cell>
          <cell r="D1952">
            <v>14589111</v>
          </cell>
          <cell r="E1952" t="str">
            <v>가로수이식</v>
          </cell>
          <cell r="F1952" t="str">
            <v>(참나무)</v>
          </cell>
          <cell r="G1952" t="str">
            <v>주</v>
          </cell>
          <cell r="I1952">
            <v>0</v>
          </cell>
        </row>
        <row r="1953">
          <cell r="A1953" t="str">
            <v>E3</v>
          </cell>
          <cell r="B1953">
            <v>0</v>
          </cell>
          <cell r="C1953" t="str">
            <v>합계</v>
          </cell>
          <cell r="D1953">
            <v>14589143</v>
          </cell>
          <cell r="I1953">
            <v>0</v>
          </cell>
        </row>
        <row r="1954">
          <cell r="A1954" t="str">
            <v>D00778</v>
          </cell>
          <cell r="B1954">
            <v>1845</v>
          </cell>
          <cell r="C1954" t="str">
            <v>7.09</v>
          </cell>
          <cell r="D1954">
            <v>14589175</v>
          </cell>
          <cell r="E1954" t="str">
            <v>지장가옥철거</v>
          </cell>
          <cell r="G1954" t="str">
            <v>㎥</v>
          </cell>
          <cell r="I1954">
            <v>0</v>
          </cell>
        </row>
        <row r="1955">
          <cell r="A1955" t="str">
            <v>D01336</v>
          </cell>
          <cell r="B1955">
            <v>1845</v>
          </cell>
          <cell r="C1955" t="str">
            <v>7.10</v>
          </cell>
          <cell r="D1955">
            <v>14589303</v>
          </cell>
          <cell r="E1955" t="str">
            <v>폐기물처리비</v>
          </cell>
          <cell r="G1955" t="str">
            <v>㎥</v>
          </cell>
          <cell r="I1955">
            <v>0</v>
          </cell>
        </row>
        <row r="1956">
          <cell r="A1956" t="str">
            <v>D03938</v>
          </cell>
          <cell r="B1956">
            <v>1</v>
          </cell>
          <cell r="C1956" t="str">
            <v>7.11</v>
          </cell>
          <cell r="D1956">
            <v>14589431</v>
          </cell>
          <cell r="E1956" t="str">
            <v>기존도로유지관리.</v>
          </cell>
          <cell r="G1956" t="str">
            <v>P.S</v>
          </cell>
          <cell r="H1956">
            <v>3000000000</v>
          </cell>
          <cell r="I1956">
            <v>3000000000</v>
          </cell>
        </row>
        <row r="1957">
          <cell r="A1957" t="str">
            <v>D01337</v>
          </cell>
          <cell r="B1957">
            <v>258</v>
          </cell>
          <cell r="C1957" t="str">
            <v>7.12</v>
          </cell>
          <cell r="D1957">
            <v>14589437</v>
          </cell>
          <cell r="E1957" t="str">
            <v>접도구역경계표주</v>
          </cell>
          <cell r="G1957" t="str">
            <v>EA</v>
          </cell>
          <cell r="I1957">
            <v>0</v>
          </cell>
        </row>
        <row r="1958">
          <cell r="A1958" t="str">
            <v>D00874</v>
          </cell>
          <cell r="B1958">
            <v>2</v>
          </cell>
          <cell r="C1958" t="str">
            <v>7.13</v>
          </cell>
          <cell r="D1958">
            <v>14589566</v>
          </cell>
          <cell r="E1958" t="str">
            <v>준공표지석</v>
          </cell>
          <cell r="G1958" t="str">
            <v>EA</v>
          </cell>
          <cell r="I1958">
            <v>0</v>
          </cell>
        </row>
        <row r="1959">
          <cell r="A1959" t="str">
            <v>D03945</v>
          </cell>
          <cell r="B1959">
            <v>1</v>
          </cell>
          <cell r="C1959" t="str">
            <v>7.14</v>
          </cell>
          <cell r="D1959">
            <v>14589694</v>
          </cell>
          <cell r="E1959" t="str">
            <v>가설사무실.</v>
          </cell>
          <cell r="G1959" t="str">
            <v>식</v>
          </cell>
          <cell r="I1959">
            <v>0</v>
          </cell>
        </row>
        <row r="1960">
          <cell r="A1960" t="str">
            <v>D00956</v>
          </cell>
          <cell r="B1960">
            <v>1</v>
          </cell>
          <cell r="C1960" t="str">
            <v>7.15</v>
          </cell>
          <cell r="D1960">
            <v>14591401</v>
          </cell>
          <cell r="E1960" t="str">
            <v>시 험 비</v>
          </cell>
          <cell r="G1960" t="str">
            <v>식</v>
          </cell>
          <cell r="I1960">
            <v>0</v>
          </cell>
        </row>
        <row r="1961">
          <cell r="A1961" t="str">
            <v>D00886</v>
          </cell>
          <cell r="B1961">
            <v>60</v>
          </cell>
          <cell r="C1961" t="str">
            <v>7.16</v>
          </cell>
          <cell r="D1961">
            <v>14591433</v>
          </cell>
          <cell r="E1961" t="str">
            <v>품질관리차량비</v>
          </cell>
          <cell r="G1961" t="str">
            <v>개월</v>
          </cell>
          <cell r="I1961">
            <v>0</v>
          </cell>
        </row>
        <row r="1962">
          <cell r="A1962" t="str">
            <v>D01339</v>
          </cell>
          <cell r="B1962">
            <v>8.68</v>
          </cell>
          <cell r="C1962" t="str">
            <v>7.17</v>
          </cell>
          <cell r="D1962">
            <v>14591462</v>
          </cell>
          <cell r="E1962" t="str">
            <v>시공측량비</v>
          </cell>
          <cell r="G1962" t="str">
            <v>Km</v>
          </cell>
          <cell r="I1962">
            <v>0</v>
          </cell>
        </row>
        <row r="1963">
          <cell r="A1963" t="str">
            <v>D01340</v>
          </cell>
          <cell r="B1963">
            <v>1</v>
          </cell>
          <cell r="C1963" t="str">
            <v>7.18</v>
          </cell>
          <cell r="D1963">
            <v>14591465</v>
          </cell>
          <cell r="E1963" t="str">
            <v>안전시설비</v>
          </cell>
          <cell r="F1963" t="str">
            <v>(공사중 안전시설)</v>
          </cell>
          <cell r="G1963" t="str">
            <v>P.S</v>
          </cell>
          <cell r="H1963">
            <v>97715144</v>
          </cell>
          <cell r="I1963">
            <v>97715144</v>
          </cell>
        </row>
        <row r="1964">
          <cell r="A1964" t="str">
            <v>D00955</v>
          </cell>
          <cell r="B1964">
            <v>1</v>
          </cell>
          <cell r="C1964" t="str">
            <v>7.19</v>
          </cell>
          <cell r="D1964">
            <v>14591503</v>
          </cell>
          <cell r="E1964" t="str">
            <v>중기운반비</v>
          </cell>
          <cell r="G1964" t="str">
            <v>식</v>
          </cell>
          <cell r="I1964">
            <v>0</v>
          </cell>
        </row>
        <row r="1965">
          <cell r="A1965" t="str">
            <v>D00918</v>
          </cell>
          <cell r="B1965">
            <v>1</v>
          </cell>
          <cell r="C1965" t="str">
            <v>7.20</v>
          </cell>
          <cell r="D1965">
            <v>14591517</v>
          </cell>
          <cell r="E1965" t="str">
            <v>확인보링비</v>
          </cell>
          <cell r="G1965" t="str">
            <v>식</v>
          </cell>
          <cell r="I1965">
            <v>0</v>
          </cell>
        </row>
        <row r="1966">
          <cell r="A1966" t="str">
            <v>T3</v>
          </cell>
          <cell r="B1966">
            <v>1969</v>
          </cell>
          <cell r="C1966" t="str">
            <v>7.21</v>
          </cell>
          <cell r="D1966">
            <v>14591521</v>
          </cell>
          <cell r="E1966" t="str">
            <v>자재운반비</v>
          </cell>
          <cell r="I1966">
            <v>0</v>
          </cell>
        </row>
        <row r="1967">
          <cell r="A1967" t="str">
            <v>D00960</v>
          </cell>
          <cell r="B1967">
            <v>7344.2539999999999</v>
          </cell>
          <cell r="C1967" t="str">
            <v>a</v>
          </cell>
          <cell r="D1967">
            <v>14591523</v>
          </cell>
          <cell r="E1967" t="str">
            <v>철근운반</v>
          </cell>
          <cell r="G1967" t="str">
            <v>Ton</v>
          </cell>
          <cell r="I1967">
            <v>0</v>
          </cell>
        </row>
        <row r="1968">
          <cell r="A1968" t="str">
            <v>D00958</v>
          </cell>
          <cell r="B1968">
            <v>85313</v>
          </cell>
          <cell r="C1968" t="str">
            <v>b</v>
          </cell>
          <cell r="D1968">
            <v>14591525</v>
          </cell>
          <cell r="E1968" t="str">
            <v>시멘트운반</v>
          </cell>
          <cell r="F1968" t="str">
            <v>(40 Kg/ⓐ)</v>
          </cell>
          <cell r="G1968" t="str">
            <v>대</v>
          </cell>
          <cell r="I1968">
            <v>0</v>
          </cell>
        </row>
        <row r="1969">
          <cell r="A1969" t="str">
            <v>D00964</v>
          </cell>
          <cell r="B1969">
            <v>1638</v>
          </cell>
          <cell r="C1969" t="str">
            <v>c</v>
          </cell>
          <cell r="D1969">
            <v>14603662</v>
          </cell>
          <cell r="E1969" t="str">
            <v>아스팔트운반</v>
          </cell>
          <cell r="F1969" t="str">
            <v>(RSC-4, MC-1)</v>
          </cell>
          <cell r="G1969" t="str">
            <v>D/M</v>
          </cell>
          <cell r="I1969">
            <v>0</v>
          </cell>
        </row>
        <row r="1970">
          <cell r="A1970" t="str">
            <v>E3</v>
          </cell>
          <cell r="B1970">
            <v>0</v>
          </cell>
          <cell r="C1970" t="str">
            <v>합계</v>
          </cell>
          <cell r="D1970">
            <v>14609731</v>
          </cell>
          <cell r="I1970">
            <v>0</v>
          </cell>
        </row>
        <row r="1971">
          <cell r="A1971" t="str">
            <v>T3</v>
          </cell>
          <cell r="B1971">
            <v>1974</v>
          </cell>
          <cell r="C1971" t="str">
            <v>7.22</v>
          </cell>
          <cell r="D1971">
            <v>14610869</v>
          </cell>
          <cell r="E1971" t="str">
            <v>크랏샤설치및해체</v>
          </cell>
          <cell r="I1971">
            <v>0</v>
          </cell>
        </row>
        <row r="1972">
          <cell r="A1972" t="str">
            <v>D00937</v>
          </cell>
          <cell r="B1972">
            <v>1</v>
          </cell>
          <cell r="C1972" t="str">
            <v>a</v>
          </cell>
          <cell r="D1972">
            <v>14612007</v>
          </cell>
          <cell r="E1972" t="str">
            <v>크랏샤 설치및해체</v>
          </cell>
          <cell r="F1972" t="str">
            <v>이동식(150 Ton)</v>
          </cell>
          <cell r="G1972" t="str">
            <v>식</v>
          </cell>
          <cell r="I1972">
            <v>0</v>
          </cell>
        </row>
        <row r="1973">
          <cell r="A1973" t="str">
            <v>D01218</v>
          </cell>
          <cell r="B1973">
            <v>1</v>
          </cell>
          <cell r="C1973" t="str">
            <v>b</v>
          </cell>
          <cell r="D1973">
            <v>14612386</v>
          </cell>
          <cell r="E1973" t="str">
            <v>세륜시설</v>
          </cell>
          <cell r="F1973" t="str">
            <v>(간이식)</v>
          </cell>
          <cell r="G1973" t="str">
            <v>개소</v>
          </cell>
          <cell r="I1973">
            <v>0</v>
          </cell>
        </row>
        <row r="1974">
          <cell r="A1974" t="str">
            <v>D00944</v>
          </cell>
          <cell r="B1974">
            <v>142</v>
          </cell>
          <cell r="C1974" t="str">
            <v>c</v>
          </cell>
          <cell r="D1974">
            <v>14612576</v>
          </cell>
          <cell r="E1974" t="str">
            <v>가설방음벽(H:2.0MxW:</v>
          </cell>
          <cell r="F1974" t="str">
            <v>2.0M)+방진망 2.0M</v>
          </cell>
          <cell r="G1974" t="str">
            <v>M</v>
          </cell>
          <cell r="I1974">
            <v>0</v>
          </cell>
        </row>
        <row r="1975">
          <cell r="A1975" t="str">
            <v>E3</v>
          </cell>
          <cell r="B1975">
            <v>0</v>
          </cell>
          <cell r="C1975" t="str">
            <v>합계</v>
          </cell>
          <cell r="D1975">
            <v>14612671</v>
          </cell>
          <cell r="I1975">
            <v>0</v>
          </cell>
        </row>
        <row r="1976">
          <cell r="A1976" t="str">
            <v>T3</v>
          </cell>
          <cell r="B1976">
            <v>2034</v>
          </cell>
          <cell r="C1976" t="str">
            <v>7.23</v>
          </cell>
          <cell r="D1976">
            <v>14612765</v>
          </cell>
          <cell r="E1976" t="str">
            <v>자 재 대</v>
          </cell>
          <cell r="I1976">
            <v>0</v>
          </cell>
        </row>
        <row r="1977">
          <cell r="A1977" t="str">
            <v>T2</v>
          </cell>
          <cell r="B1977">
            <v>1990</v>
          </cell>
          <cell r="C1977" t="str">
            <v>a</v>
          </cell>
          <cell r="D1977">
            <v>14614282</v>
          </cell>
          <cell r="E1977" t="str">
            <v>레 미 콘</v>
          </cell>
          <cell r="I1977">
            <v>0</v>
          </cell>
        </row>
        <row r="1978">
          <cell r="A1978" t="str">
            <v>M00062</v>
          </cell>
          <cell r="B1978">
            <v>11518</v>
          </cell>
          <cell r="C1978" t="str">
            <v>-1</v>
          </cell>
          <cell r="D1978">
            <v>14615610</v>
          </cell>
          <cell r="E1978" t="str">
            <v>레 미 콘</v>
          </cell>
          <cell r="F1978" t="str">
            <v>25-270-15</v>
          </cell>
          <cell r="G1978" t="str">
            <v>㎥</v>
          </cell>
          <cell r="I1978">
            <v>0</v>
          </cell>
        </row>
        <row r="1979">
          <cell r="A1979" t="str">
            <v>M00061</v>
          </cell>
          <cell r="B1979">
            <v>29</v>
          </cell>
          <cell r="C1979" t="str">
            <v>-2</v>
          </cell>
          <cell r="D1979">
            <v>14615658</v>
          </cell>
          <cell r="E1979" t="str">
            <v>레 미 콘</v>
          </cell>
          <cell r="F1979" t="str">
            <v>25-270-8</v>
          </cell>
          <cell r="G1979" t="str">
            <v>㎥</v>
          </cell>
          <cell r="I1979">
            <v>0</v>
          </cell>
        </row>
        <row r="1980">
          <cell r="A1980" t="str">
            <v>M00063</v>
          </cell>
          <cell r="B1980">
            <v>37126</v>
          </cell>
          <cell r="C1980" t="str">
            <v>-3</v>
          </cell>
          <cell r="D1980">
            <v>14615705</v>
          </cell>
          <cell r="E1980" t="str">
            <v>레 미 콘</v>
          </cell>
          <cell r="F1980" t="str">
            <v>25-240-15</v>
          </cell>
          <cell r="G1980" t="str">
            <v>㎥</v>
          </cell>
          <cell r="I1980">
            <v>0</v>
          </cell>
        </row>
        <row r="1981">
          <cell r="A1981" t="str">
            <v>M00067</v>
          </cell>
          <cell r="B1981">
            <v>2291</v>
          </cell>
          <cell r="C1981" t="str">
            <v>-4</v>
          </cell>
          <cell r="D1981">
            <v>14615717</v>
          </cell>
          <cell r="E1981" t="str">
            <v>레 미 콘</v>
          </cell>
          <cell r="F1981" t="str">
            <v>25-240-5</v>
          </cell>
          <cell r="G1981" t="str">
            <v>㎥</v>
          </cell>
          <cell r="I1981">
            <v>0</v>
          </cell>
        </row>
        <row r="1982">
          <cell r="A1982" t="str">
            <v>M00068</v>
          </cell>
          <cell r="B1982">
            <v>1526</v>
          </cell>
          <cell r="C1982" t="str">
            <v>-5</v>
          </cell>
          <cell r="D1982">
            <v>14615752</v>
          </cell>
          <cell r="E1982" t="str">
            <v>레 미 콘</v>
          </cell>
          <cell r="F1982" t="str">
            <v>25-210-15</v>
          </cell>
          <cell r="G1982" t="str">
            <v>㎥</v>
          </cell>
          <cell r="I1982">
            <v>0</v>
          </cell>
        </row>
        <row r="1983">
          <cell r="A1983" t="str">
            <v>M00069</v>
          </cell>
          <cell r="B1983">
            <v>12124</v>
          </cell>
          <cell r="C1983" t="str">
            <v>-6</v>
          </cell>
          <cell r="D1983">
            <v>14615764</v>
          </cell>
          <cell r="E1983" t="str">
            <v>레 미 콘</v>
          </cell>
          <cell r="F1983" t="str">
            <v>25-210-8</v>
          </cell>
          <cell r="G1983" t="str">
            <v>㎥</v>
          </cell>
          <cell r="I1983">
            <v>0</v>
          </cell>
        </row>
        <row r="1984">
          <cell r="A1984" t="str">
            <v>M02778</v>
          </cell>
          <cell r="B1984">
            <v>1150</v>
          </cell>
          <cell r="C1984" t="str">
            <v>-7</v>
          </cell>
          <cell r="D1984">
            <v>14615770</v>
          </cell>
          <cell r="E1984" t="str">
            <v>레 미 콘</v>
          </cell>
          <cell r="F1984" t="str">
            <v>25-180-5</v>
          </cell>
          <cell r="G1984" t="str">
            <v>㎥</v>
          </cell>
          <cell r="I1984">
            <v>0</v>
          </cell>
        </row>
        <row r="1985">
          <cell r="A1985" t="str">
            <v>M00070</v>
          </cell>
          <cell r="B1985">
            <v>4650</v>
          </cell>
          <cell r="C1985" t="str">
            <v>-8</v>
          </cell>
          <cell r="D1985">
            <v>14615776</v>
          </cell>
          <cell r="E1985" t="str">
            <v>레 미 콘</v>
          </cell>
          <cell r="F1985" t="str">
            <v>25-180-15</v>
          </cell>
          <cell r="G1985" t="str">
            <v>㎥</v>
          </cell>
          <cell r="I1985">
            <v>0</v>
          </cell>
        </row>
        <row r="1986">
          <cell r="A1986" t="str">
            <v>M00080</v>
          </cell>
          <cell r="B1986">
            <v>9427</v>
          </cell>
          <cell r="C1986" t="str">
            <v>-9</v>
          </cell>
          <cell r="D1986">
            <v>14615797</v>
          </cell>
          <cell r="E1986" t="str">
            <v>레 미 콘</v>
          </cell>
          <cell r="F1986" t="str">
            <v>25-180-8</v>
          </cell>
          <cell r="G1986" t="str">
            <v>㎥</v>
          </cell>
          <cell r="I1986">
            <v>0</v>
          </cell>
        </row>
        <row r="1987">
          <cell r="A1987" t="str">
            <v>M00079</v>
          </cell>
          <cell r="B1987">
            <v>1197</v>
          </cell>
          <cell r="C1987" t="str">
            <v>-10</v>
          </cell>
          <cell r="D1987">
            <v>14615798</v>
          </cell>
          <cell r="E1987" t="str">
            <v>레 미 콘</v>
          </cell>
          <cell r="F1987" t="str">
            <v>25-160-15</v>
          </cell>
          <cell r="G1987" t="str">
            <v>㎥</v>
          </cell>
          <cell r="I1987">
            <v>0</v>
          </cell>
        </row>
        <row r="1988">
          <cell r="A1988" t="str">
            <v>M00078</v>
          </cell>
          <cell r="B1988">
            <v>1599</v>
          </cell>
          <cell r="C1988" t="str">
            <v>-11</v>
          </cell>
          <cell r="D1988">
            <v>14615926</v>
          </cell>
          <cell r="E1988" t="str">
            <v>레 미 콘</v>
          </cell>
          <cell r="F1988" t="str">
            <v>25-160-8</v>
          </cell>
          <cell r="G1988" t="str">
            <v>㎥</v>
          </cell>
          <cell r="I1988">
            <v>0</v>
          </cell>
        </row>
        <row r="1989">
          <cell r="A1989" t="str">
            <v>M00075</v>
          </cell>
          <cell r="B1989">
            <v>395</v>
          </cell>
          <cell r="C1989" t="str">
            <v>-12</v>
          </cell>
          <cell r="D1989">
            <v>14615927</v>
          </cell>
          <cell r="E1989" t="str">
            <v>레 미 콘</v>
          </cell>
          <cell r="F1989" t="str">
            <v>40-210-8</v>
          </cell>
          <cell r="G1989" t="str">
            <v>㎥</v>
          </cell>
          <cell r="I1989">
            <v>0</v>
          </cell>
        </row>
        <row r="1990">
          <cell r="A1990" t="str">
            <v>M01073</v>
          </cell>
          <cell r="B1990">
            <v>1963</v>
          </cell>
          <cell r="C1990" t="str">
            <v>-13</v>
          </cell>
          <cell r="D1990">
            <v>14615991</v>
          </cell>
          <cell r="E1990" t="str">
            <v>레 미 콘</v>
          </cell>
          <cell r="F1990" t="str">
            <v>19-400-15</v>
          </cell>
          <cell r="G1990" t="str">
            <v>㎥</v>
          </cell>
          <cell r="I1990">
            <v>0</v>
          </cell>
        </row>
        <row r="1991">
          <cell r="A1991" t="str">
            <v>E2</v>
          </cell>
          <cell r="B1991">
            <v>0</v>
          </cell>
          <cell r="C1991" t="str">
            <v>계</v>
          </cell>
          <cell r="D1991">
            <v>14616055</v>
          </cell>
          <cell r="I1991">
            <v>0</v>
          </cell>
        </row>
        <row r="1992">
          <cell r="A1992" t="str">
            <v>M00083</v>
          </cell>
          <cell r="B1992">
            <v>85313</v>
          </cell>
          <cell r="C1992" t="str">
            <v>b</v>
          </cell>
          <cell r="D1992">
            <v>14616119</v>
          </cell>
          <cell r="E1992" t="str">
            <v>시 멘 트</v>
          </cell>
          <cell r="F1992" t="str">
            <v>40 Kg/ⓐ</v>
          </cell>
          <cell r="G1992" t="str">
            <v>대</v>
          </cell>
          <cell r="I1992">
            <v>0</v>
          </cell>
        </row>
        <row r="1993">
          <cell r="A1993" t="str">
            <v>T2</v>
          </cell>
          <cell r="B1993">
            <v>2011</v>
          </cell>
          <cell r="C1993" t="str">
            <v>c</v>
          </cell>
          <cell r="D1993">
            <v>14616151</v>
          </cell>
          <cell r="E1993" t="str">
            <v>철  근</v>
          </cell>
          <cell r="I1993">
            <v>0</v>
          </cell>
        </row>
        <row r="1994">
          <cell r="A1994" t="str">
            <v>T1</v>
          </cell>
          <cell r="B1994">
            <v>2000</v>
          </cell>
          <cell r="C1994" t="str">
            <v>-1</v>
          </cell>
          <cell r="D1994">
            <v>14616167</v>
          </cell>
          <cell r="E1994" t="str">
            <v>철근(SD40)</v>
          </cell>
          <cell r="I1994">
            <v>0</v>
          </cell>
        </row>
        <row r="1995">
          <cell r="A1995" t="str">
            <v>M00101</v>
          </cell>
          <cell r="B1995">
            <v>445.03300000000002</v>
          </cell>
          <cell r="D1995">
            <v>14616173</v>
          </cell>
          <cell r="E1995" t="str">
            <v>철근(SD40A)</v>
          </cell>
          <cell r="F1995" t="str">
            <v>D=29m/m</v>
          </cell>
          <cell r="G1995" t="str">
            <v>TON</v>
          </cell>
          <cell r="I1995">
            <v>0</v>
          </cell>
        </row>
        <row r="1996">
          <cell r="A1996" t="str">
            <v>M00100</v>
          </cell>
          <cell r="B1996">
            <v>284.92200000000003</v>
          </cell>
          <cell r="D1996">
            <v>14616175</v>
          </cell>
          <cell r="E1996" t="str">
            <v>철근(SD40A)</v>
          </cell>
          <cell r="F1996" t="str">
            <v>D=25m/m</v>
          </cell>
          <cell r="G1996" t="str">
            <v>TON</v>
          </cell>
          <cell r="I1996">
            <v>0</v>
          </cell>
        </row>
        <row r="1997">
          <cell r="A1997" t="str">
            <v>M00099</v>
          </cell>
          <cell r="B1997">
            <v>442.52699999999999</v>
          </cell>
          <cell r="D1997">
            <v>14616179</v>
          </cell>
          <cell r="E1997" t="str">
            <v>철근(SD40A)</v>
          </cell>
          <cell r="F1997" t="str">
            <v>D=22m/m</v>
          </cell>
          <cell r="G1997" t="str">
            <v>TON</v>
          </cell>
          <cell r="I1997">
            <v>0</v>
          </cell>
        </row>
        <row r="1998">
          <cell r="A1998" t="str">
            <v>M00098</v>
          </cell>
          <cell r="B1998">
            <v>413.56200000000001</v>
          </cell>
          <cell r="D1998">
            <v>14616181</v>
          </cell>
          <cell r="E1998" t="str">
            <v>철근(SD40A)</v>
          </cell>
          <cell r="F1998" t="str">
            <v>D=19m/m</v>
          </cell>
          <cell r="G1998" t="str">
            <v>TON</v>
          </cell>
          <cell r="I1998">
            <v>0</v>
          </cell>
        </row>
        <row r="1999">
          <cell r="A1999" t="str">
            <v>M00097</v>
          </cell>
          <cell r="B1999">
            <v>732.17399999999998</v>
          </cell>
          <cell r="D1999">
            <v>14616182</v>
          </cell>
          <cell r="E1999" t="str">
            <v>철근(SD40A)</v>
          </cell>
          <cell r="F1999" t="str">
            <v>D=16m/m</v>
          </cell>
          <cell r="G1999" t="str">
            <v>TON</v>
          </cell>
          <cell r="I1999">
            <v>0</v>
          </cell>
        </row>
        <row r="2000">
          <cell r="A2000" t="str">
            <v>M00096</v>
          </cell>
          <cell r="B2000">
            <v>99.533000000000001</v>
          </cell>
          <cell r="D2000">
            <v>14616183</v>
          </cell>
          <cell r="E2000" t="str">
            <v>철근(SD40A)</v>
          </cell>
          <cell r="F2000" t="str">
            <v>D=13m/m</v>
          </cell>
          <cell r="G2000" t="str">
            <v>TON</v>
          </cell>
          <cell r="I2000">
            <v>0</v>
          </cell>
        </row>
        <row r="2001">
          <cell r="A2001" t="str">
            <v>E1</v>
          </cell>
          <cell r="B2001">
            <v>0</v>
          </cell>
          <cell r="C2001" t="str">
            <v>소계</v>
          </cell>
          <cell r="D2001">
            <v>14616215</v>
          </cell>
          <cell r="I2001">
            <v>0</v>
          </cell>
        </row>
        <row r="2002">
          <cell r="A2002" t="str">
            <v>T1</v>
          </cell>
          <cell r="B2002">
            <v>2010</v>
          </cell>
          <cell r="C2002" t="str">
            <v>-2</v>
          </cell>
          <cell r="D2002">
            <v>14616247</v>
          </cell>
          <cell r="E2002" t="str">
            <v>철근(SD30)</v>
          </cell>
          <cell r="I2002">
            <v>0</v>
          </cell>
        </row>
        <row r="2003">
          <cell r="A2003" t="str">
            <v>M00094</v>
          </cell>
          <cell r="B2003">
            <v>378.55099999999999</v>
          </cell>
          <cell r="D2003">
            <v>14616279</v>
          </cell>
          <cell r="E2003" t="str">
            <v>철근(SD30A)</v>
          </cell>
          <cell r="F2003" t="str">
            <v>D=32m/m</v>
          </cell>
          <cell r="G2003" t="str">
            <v>TON</v>
          </cell>
          <cell r="I2003">
            <v>0</v>
          </cell>
        </row>
        <row r="2004">
          <cell r="A2004" t="str">
            <v>M00093</v>
          </cell>
          <cell r="B2004">
            <v>384.72199999999998</v>
          </cell>
          <cell r="D2004">
            <v>14616295</v>
          </cell>
          <cell r="E2004" t="str">
            <v>철근(SD30A)</v>
          </cell>
          <cell r="F2004" t="str">
            <v>D=29m/m</v>
          </cell>
          <cell r="G2004" t="str">
            <v>TON</v>
          </cell>
          <cell r="I2004">
            <v>0</v>
          </cell>
        </row>
        <row r="2005">
          <cell r="A2005" t="str">
            <v>M00092</v>
          </cell>
          <cell r="B2005">
            <v>610.17700000000002</v>
          </cell>
          <cell r="D2005">
            <v>14616303</v>
          </cell>
          <cell r="E2005" t="str">
            <v>철근(SD30A)</v>
          </cell>
          <cell r="F2005" t="str">
            <v>D=25m/m</v>
          </cell>
          <cell r="G2005" t="str">
            <v>TON</v>
          </cell>
          <cell r="I2005">
            <v>0</v>
          </cell>
        </row>
        <row r="2006">
          <cell r="A2006" t="str">
            <v>M00091</v>
          </cell>
          <cell r="B2006">
            <v>694.68799999999999</v>
          </cell>
          <cell r="D2006">
            <v>14616307</v>
          </cell>
          <cell r="E2006" t="str">
            <v>철근(SD30A)</v>
          </cell>
          <cell r="F2006" t="str">
            <v>D=22m/m</v>
          </cell>
          <cell r="G2006" t="str">
            <v>TON</v>
          </cell>
          <cell r="I2006">
            <v>0</v>
          </cell>
        </row>
        <row r="2007">
          <cell r="A2007" t="str">
            <v>M00090</v>
          </cell>
          <cell r="B2007">
            <v>794.56799999999998</v>
          </cell>
          <cell r="D2007">
            <v>14616309</v>
          </cell>
          <cell r="E2007" t="str">
            <v>철근(SD30A)</v>
          </cell>
          <cell r="F2007" t="str">
            <v>D=19m/m</v>
          </cell>
          <cell r="G2007" t="str">
            <v>TON</v>
          </cell>
          <cell r="I2007">
            <v>0</v>
          </cell>
        </row>
        <row r="2008">
          <cell r="A2008" t="str">
            <v>M00089</v>
          </cell>
          <cell r="B2008">
            <v>1391.3989999999999</v>
          </cell>
          <cell r="D2008">
            <v>14616310</v>
          </cell>
          <cell r="E2008" t="str">
            <v>철근(SD30A)</v>
          </cell>
          <cell r="F2008" t="str">
            <v>D=16m/m</v>
          </cell>
          <cell r="G2008" t="str">
            <v>TON</v>
          </cell>
          <cell r="I2008">
            <v>0</v>
          </cell>
        </row>
        <row r="2009">
          <cell r="A2009" t="str">
            <v>M00088</v>
          </cell>
          <cell r="B2009">
            <v>632.44399999999996</v>
          </cell>
          <cell r="D2009">
            <v>14616311</v>
          </cell>
          <cell r="E2009" t="str">
            <v>철근(SD30A)</v>
          </cell>
          <cell r="F2009" t="str">
            <v>D=13m/m</v>
          </cell>
          <cell r="G2009" t="str">
            <v>TON</v>
          </cell>
          <cell r="I2009">
            <v>0</v>
          </cell>
        </row>
        <row r="2010">
          <cell r="A2010" t="str">
            <v>M00087</v>
          </cell>
          <cell r="B2010">
            <v>39.954000000000001</v>
          </cell>
          <cell r="D2010">
            <v>14616375</v>
          </cell>
          <cell r="E2010" t="str">
            <v>철근(SD30A)</v>
          </cell>
          <cell r="F2010" t="str">
            <v>D=10m/m</v>
          </cell>
          <cell r="G2010" t="str">
            <v>TON</v>
          </cell>
          <cell r="I2010">
            <v>0</v>
          </cell>
        </row>
        <row r="2011">
          <cell r="A2011" t="str">
            <v>E1</v>
          </cell>
          <cell r="B2011">
            <v>0</v>
          </cell>
          <cell r="C2011" t="str">
            <v>소계</v>
          </cell>
          <cell r="D2011">
            <v>14616391</v>
          </cell>
          <cell r="I2011">
            <v>0</v>
          </cell>
        </row>
        <row r="2012">
          <cell r="A2012" t="str">
            <v>E2</v>
          </cell>
          <cell r="B2012">
            <v>0</v>
          </cell>
          <cell r="C2012" t="str">
            <v>계</v>
          </cell>
          <cell r="D2012">
            <v>14616407</v>
          </cell>
          <cell r="I2012">
            <v>0</v>
          </cell>
        </row>
        <row r="2013">
          <cell r="A2013" t="str">
            <v>T2</v>
          </cell>
          <cell r="B2013">
            <v>2015</v>
          </cell>
          <cell r="C2013" t="str">
            <v>d</v>
          </cell>
          <cell r="D2013">
            <v>14616415</v>
          </cell>
          <cell r="E2013" t="str">
            <v>아스팔트</v>
          </cell>
          <cell r="I2013">
            <v>0</v>
          </cell>
        </row>
        <row r="2014">
          <cell r="A2014" t="str">
            <v>M00055</v>
          </cell>
          <cell r="B2014">
            <v>870</v>
          </cell>
          <cell r="C2014" t="str">
            <v>-1</v>
          </cell>
          <cell r="D2014">
            <v>14616419</v>
          </cell>
          <cell r="E2014" t="str">
            <v>아스팔트</v>
          </cell>
          <cell r="F2014" t="str">
            <v>RSC-4</v>
          </cell>
          <cell r="G2014" t="str">
            <v>D/M</v>
          </cell>
          <cell r="I2014">
            <v>0</v>
          </cell>
        </row>
        <row r="2015">
          <cell r="A2015" t="str">
            <v>M00052</v>
          </cell>
          <cell r="B2015">
            <v>768</v>
          </cell>
          <cell r="C2015" t="str">
            <v>-2</v>
          </cell>
          <cell r="D2015">
            <v>14616421</v>
          </cell>
          <cell r="E2015" t="str">
            <v>아스팔트</v>
          </cell>
          <cell r="F2015" t="str">
            <v>MC-1</v>
          </cell>
          <cell r="G2015" t="str">
            <v>D/M</v>
          </cell>
          <cell r="I2015">
            <v>0</v>
          </cell>
        </row>
        <row r="2016">
          <cell r="A2016" t="str">
            <v>E2</v>
          </cell>
          <cell r="B2016">
            <v>0</v>
          </cell>
          <cell r="C2016" t="str">
            <v>계</v>
          </cell>
          <cell r="D2016">
            <v>14616422</v>
          </cell>
          <cell r="I2016">
            <v>0</v>
          </cell>
        </row>
        <row r="2017">
          <cell r="A2017" t="str">
            <v>T2</v>
          </cell>
          <cell r="B2017">
            <v>2022</v>
          </cell>
          <cell r="C2017" t="str">
            <v>e</v>
          </cell>
          <cell r="D2017">
            <v>14616423</v>
          </cell>
          <cell r="E2017" t="str">
            <v>흄   관</v>
          </cell>
          <cell r="I2017">
            <v>0</v>
          </cell>
        </row>
        <row r="2018">
          <cell r="A2018" t="str">
            <v>M00314</v>
          </cell>
          <cell r="B2018">
            <v>394</v>
          </cell>
          <cell r="C2018" t="str">
            <v>-1</v>
          </cell>
          <cell r="D2018">
            <v>14616455</v>
          </cell>
          <cell r="E2018" t="str">
            <v>흄   관</v>
          </cell>
          <cell r="F2018" t="str">
            <v>D= 450 m/m</v>
          </cell>
          <cell r="G2018" t="str">
            <v>본</v>
          </cell>
          <cell r="I2018">
            <v>0</v>
          </cell>
        </row>
        <row r="2019">
          <cell r="A2019" t="str">
            <v>M00316</v>
          </cell>
          <cell r="B2019">
            <v>460</v>
          </cell>
          <cell r="C2019" t="str">
            <v>-2</v>
          </cell>
          <cell r="D2019">
            <v>14616487</v>
          </cell>
          <cell r="E2019" t="str">
            <v>흄   관</v>
          </cell>
          <cell r="F2019" t="str">
            <v>D= 600 m/m</v>
          </cell>
          <cell r="G2019" t="str">
            <v>본</v>
          </cell>
          <cell r="I2019">
            <v>0</v>
          </cell>
        </row>
        <row r="2020">
          <cell r="A2020" t="str">
            <v>M00318</v>
          </cell>
          <cell r="B2020">
            <v>492</v>
          </cell>
          <cell r="C2020" t="str">
            <v>-3</v>
          </cell>
          <cell r="D2020">
            <v>14616519</v>
          </cell>
          <cell r="E2020" t="str">
            <v>흄   관</v>
          </cell>
          <cell r="F2020" t="str">
            <v>D= 800 m/m</v>
          </cell>
          <cell r="G2020" t="str">
            <v>본</v>
          </cell>
          <cell r="I2020">
            <v>0</v>
          </cell>
        </row>
        <row r="2021">
          <cell r="A2021" t="str">
            <v>M00320</v>
          </cell>
          <cell r="B2021">
            <v>92</v>
          </cell>
          <cell r="C2021" t="str">
            <v>-4</v>
          </cell>
          <cell r="D2021">
            <v>14616535</v>
          </cell>
          <cell r="E2021" t="str">
            <v>흄   관</v>
          </cell>
          <cell r="F2021" t="str">
            <v>D=1000 m/m</v>
          </cell>
          <cell r="G2021" t="str">
            <v>본</v>
          </cell>
          <cell r="I2021">
            <v>0</v>
          </cell>
        </row>
        <row r="2022">
          <cell r="A2022" t="str">
            <v>M00322</v>
          </cell>
          <cell r="B2022">
            <v>44</v>
          </cell>
          <cell r="C2022" t="str">
            <v>-5</v>
          </cell>
          <cell r="D2022">
            <v>14616539</v>
          </cell>
          <cell r="E2022" t="str">
            <v>흄   관</v>
          </cell>
          <cell r="F2022" t="str">
            <v>D=1200 m/m</v>
          </cell>
          <cell r="G2022" t="str">
            <v>본</v>
          </cell>
          <cell r="I2022">
            <v>0</v>
          </cell>
        </row>
        <row r="2023">
          <cell r="A2023" t="str">
            <v>E2</v>
          </cell>
          <cell r="B2023">
            <v>0</v>
          </cell>
          <cell r="C2023" t="str">
            <v>계</v>
          </cell>
          <cell r="D2023">
            <v>14616543</v>
          </cell>
          <cell r="I2023">
            <v>0</v>
          </cell>
        </row>
        <row r="2024">
          <cell r="A2024" t="str">
            <v>T2</v>
          </cell>
          <cell r="B2024">
            <v>2028</v>
          </cell>
          <cell r="C2024" t="str">
            <v>f</v>
          </cell>
          <cell r="D2024">
            <v>14616545</v>
          </cell>
          <cell r="E2024" t="str">
            <v>진동전압철근콘크리트</v>
          </cell>
          <cell r="F2024" t="str">
            <v>관(V.R관)</v>
          </cell>
          <cell r="I2024">
            <v>0</v>
          </cell>
        </row>
        <row r="2025">
          <cell r="A2025" t="str">
            <v>M00301</v>
          </cell>
          <cell r="B2025">
            <v>185</v>
          </cell>
          <cell r="C2025" t="str">
            <v>-1</v>
          </cell>
          <cell r="D2025">
            <v>14616546</v>
          </cell>
          <cell r="E2025" t="str">
            <v>진동및전압관</v>
          </cell>
          <cell r="F2025" t="str">
            <v>D= 600 m/m</v>
          </cell>
          <cell r="G2025" t="str">
            <v>본</v>
          </cell>
          <cell r="I2025">
            <v>0</v>
          </cell>
        </row>
        <row r="2026">
          <cell r="A2026" t="str">
            <v>M00303</v>
          </cell>
          <cell r="B2026">
            <v>449</v>
          </cell>
          <cell r="C2026" t="str">
            <v>-2</v>
          </cell>
          <cell r="D2026">
            <v>14616547</v>
          </cell>
          <cell r="E2026" t="str">
            <v>진동및전압관</v>
          </cell>
          <cell r="F2026" t="str">
            <v>D= 800 m/m</v>
          </cell>
          <cell r="G2026" t="str">
            <v>본</v>
          </cell>
          <cell r="I2026">
            <v>0</v>
          </cell>
        </row>
        <row r="2027">
          <cell r="A2027" t="str">
            <v>M00305</v>
          </cell>
          <cell r="B2027">
            <v>136</v>
          </cell>
          <cell r="C2027" t="str">
            <v>-3</v>
          </cell>
          <cell r="D2027">
            <v>14616611</v>
          </cell>
          <cell r="E2027" t="str">
            <v>진동및전압관</v>
          </cell>
          <cell r="F2027" t="str">
            <v>D=1000 m/m</v>
          </cell>
          <cell r="G2027" t="str">
            <v>본</v>
          </cell>
          <cell r="I2027">
            <v>0</v>
          </cell>
        </row>
        <row r="2028">
          <cell r="A2028" t="str">
            <v>M00307</v>
          </cell>
          <cell r="B2028">
            <v>228</v>
          </cell>
          <cell r="C2028" t="str">
            <v>-4</v>
          </cell>
          <cell r="D2028">
            <v>14616643</v>
          </cell>
          <cell r="E2028" t="str">
            <v>진동및전압관</v>
          </cell>
          <cell r="F2028" t="str">
            <v>D=1200 m/m</v>
          </cell>
          <cell r="G2028" t="str">
            <v>본</v>
          </cell>
          <cell r="I2028">
            <v>0</v>
          </cell>
        </row>
        <row r="2029">
          <cell r="A2029" t="str">
            <v>E2</v>
          </cell>
          <cell r="B2029">
            <v>0</v>
          </cell>
          <cell r="C2029" t="str">
            <v>계</v>
          </cell>
          <cell r="D2029">
            <v>14616659</v>
          </cell>
          <cell r="I2029">
            <v>0</v>
          </cell>
        </row>
        <row r="2030">
          <cell r="A2030" t="str">
            <v>T2</v>
          </cell>
          <cell r="B2030">
            <v>2033</v>
          </cell>
          <cell r="C2030" t="str">
            <v>g</v>
          </cell>
          <cell r="D2030">
            <v>14616675</v>
          </cell>
          <cell r="E2030" t="str">
            <v>아 스 콘</v>
          </cell>
          <cell r="I2030">
            <v>0</v>
          </cell>
        </row>
        <row r="2031">
          <cell r="A2031" t="str">
            <v>M00056</v>
          </cell>
          <cell r="B2031">
            <v>28916</v>
          </cell>
          <cell r="C2031" t="str">
            <v>-1</v>
          </cell>
          <cell r="D2031">
            <v>14616677</v>
          </cell>
          <cell r="E2031" t="str">
            <v>아 스 콘</v>
          </cell>
          <cell r="F2031" t="str">
            <v>표층용</v>
          </cell>
          <cell r="G2031" t="str">
            <v>TON</v>
          </cell>
          <cell r="I2031">
            <v>0</v>
          </cell>
        </row>
        <row r="2032">
          <cell r="A2032" t="str">
            <v>M00059</v>
          </cell>
          <cell r="B2032">
            <v>97232</v>
          </cell>
          <cell r="C2032" t="str">
            <v>-2</v>
          </cell>
          <cell r="D2032">
            <v>14616678</v>
          </cell>
          <cell r="E2032" t="str">
            <v>아 스 콘</v>
          </cell>
          <cell r="F2032" t="str">
            <v>기층용</v>
          </cell>
          <cell r="G2032" t="str">
            <v>TON</v>
          </cell>
          <cell r="I2032">
            <v>0</v>
          </cell>
        </row>
        <row r="2033">
          <cell r="A2033" t="str">
            <v>M00058</v>
          </cell>
          <cell r="B2033">
            <v>31103</v>
          </cell>
          <cell r="C2033" t="str">
            <v>-3</v>
          </cell>
          <cell r="D2033">
            <v>14616679</v>
          </cell>
          <cell r="E2033" t="str">
            <v>아 스 콘</v>
          </cell>
          <cell r="F2033" t="str">
            <v>중간층용</v>
          </cell>
          <cell r="G2033" t="str">
            <v>TON</v>
          </cell>
          <cell r="I2033">
            <v>0</v>
          </cell>
        </row>
        <row r="2034">
          <cell r="A2034" t="str">
            <v>E2</v>
          </cell>
          <cell r="B2034">
            <v>0</v>
          </cell>
          <cell r="C2034" t="str">
            <v>계</v>
          </cell>
          <cell r="D2034">
            <v>14616743</v>
          </cell>
          <cell r="I2034">
            <v>0</v>
          </cell>
        </row>
        <row r="2035">
          <cell r="A2035" t="str">
            <v>E3</v>
          </cell>
          <cell r="B2035">
            <v>0</v>
          </cell>
          <cell r="C2035" t="str">
            <v>합계</v>
          </cell>
          <cell r="D2035">
            <v>14616807</v>
          </cell>
          <cell r="I2035">
            <v>0</v>
          </cell>
        </row>
        <row r="2036">
          <cell r="A2036" t="str">
            <v>M00751</v>
          </cell>
          <cell r="B2036">
            <v>220.328</v>
          </cell>
          <cell r="C2036" t="str">
            <v>7.24</v>
          </cell>
          <cell r="D2036">
            <v>14616815</v>
          </cell>
          <cell r="E2036" t="str">
            <v>공 제 대</v>
          </cell>
          <cell r="F2036" t="str">
            <v>고  철</v>
          </cell>
          <cell r="G2036" t="str">
            <v>TON</v>
          </cell>
          <cell r="I2036">
            <v>0</v>
          </cell>
        </row>
        <row r="2037">
          <cell r="A2037" t="str">
            <v>T3</v>
          </cell>
          <cell r="B2037">
            <v>2058</v>
          </cell>
          <cell r="C2037" t="str">
            <v>7.25</v>
          </cell>
          <cell r="D2037">
            <v>14616880</v>
          </cell>
          <cell r="E2037" t="str">
            <v>전기공사</v>
          </cell>
          <cell r="I2037">
            <v>0</v>
          </cell>
        </row>
        <row r="2038">
          <cell r="A2038" t="str">
            <v>T2</v>
          </cell>
          <cell r="B2038">
            <v>2043</v>
          </cell>
          <cell r="C2038" t="str">
            <v>a</v>
          </cell>
          <cell r="D2038">
            <v>14616912</v>
          </cell>
          <cell r="E2038" t="str">
            <v>터널전기공사</v>
          </cell>
          <cell r="I2038">
            <v>0</v>
          </cell>
        </row>
        <row r="2039">
          <cell r="A2039" t="str">
            <v>D03876</v>
          </cell>
          <cell r="B2039">
            <v>1</v>
          </cell>
          <cell r="C2039" t="str">
            <v>-1</v>
          </cell>
          <cell r="D2039">
            <v>14616928</v>
          </cell>
          <cell r="E2039" t="str">
            <v>터널 전기공사</v>
          </cell>
          <cell r="F2039" t="str">
            <v>(변전실 전기공사)</v>
          </cell>
          <cell r="G2039" t="str">
            <v>식</v>
          </cell>
          <cell r="I2039">
            <v>0</v>
          </cell>
        </row>
        <row r="2040">
          <cell r="A2040" t="str">
            <v>D03883</v>
          </cell>
          <cell r="B2040">
            <v>1</v>
          </cell>
          <cell r="C2040" t="str">
            <v>-2</v>
          </cell>
          <cell r="D2040">
            <v>14616936</v>
          </cell>
          <cell r="E2040" t="str">
            <v>터널 전기공사</v>
          </cell>
          <cell r="F2040" t="str">
            <v>(조명 설비공사)</v>
          </cell>
          <cell r="G2040" t="str">
            <v>식</v>
          </cell>
          <cell r="I2040">
            <v>0</v>
          </cell>
        </row>
        <row r="2041">
          <cell r="A2041" t="str">
            <v>D03884</v>
          </cell>
          <cell r="B2041">
            <v>1</v>
          </cell>
          <cell r="C2041" t="str">
            <v>-3</v>
          </cell>
          <cell r="D2041">
            <v>14616940</v>
          </cell>
          <cell r="E2041" t="str">
            <v>터널 전기공사</v>
          </cell>
          <cell r="F2041" t="str">
            <v>(소방 설비공사)</v>
          </cell>
          <cell r="G2041" t="str">
            <v>식</v>
          </cell>
          <cell r="I2041">
            <v>0</v>
          </cell>
        </row>
        <row r="2042">
          <cell r="A2042" t="str">
            <v>D03885</v>
          </cell>
          <cell r="B2042">
            <v>1</v>
          </cell>
          <cell r="C2042" t="str">
            <v>-4</v>
          </cell>
          <cell r="D2042">
            <v>14616942</v>
          </cell>
          <cell r="E2042" t="str">
            <v>터널 전기공사</v>
          </cell>
          <cell r="F2042" t="str">
            <v>(무선통신및지하재해)</v>
          </cell>
          <cell r="G2042" t="str">
            <v>식</v>
          </cell>
          <cell r="I2042">
            <v>0</v>
          </cell>
        </row>
        <row r="2043">
          <cell r="A2043" t="str">
            <v>D03886</v>
          </cell>
          <cell r="B2043">
            <v>1</v>
          </cell>
          <cell r="C2043" t="str">
            <v>-5</v>
          </cell>
          <cell r="D2043">
            <v>14616943</v>
          </cell>
          <cell r="E2043" t="str">
            <v>가로등설치공사</v>
          </cell>
          <cell r="G2043" t="str">
            <v>식</v>
          </cell>
          <cell r="I2043">
            <v>0</v>
          </cell>
        </row>
        <row r="2044">
          <cell r="A2044" t="str">
            <v>E2</v>
          </cell>
          <cell r="B2044">
            <v>0</v>
          </cell>
          <cell r="C2044" t="str">
            <v>계</v>
          </cell>
          <cell r="D2044">
            <v>14617071</v>
          </cell>
          <cell r="I2044">
            <v>0</v>
          </cell>
        </row>
        <row r="2045">
          <cell r="A2045" t="str">
            <v>T2</v>
          </cell>
          <cell r="B2045">
            <v>2048</v>
          </cell>
          <cell r="C2045" t="str">
            <v>b</v>
          </cell>
          <cell r="D2045">
            <v>14617072</v>
          </cell>
          <cell r="E2045" t="str">
            <v>강교전기공사</v>
          </cell>
          <cell r="I2045">
            <v>0</v>
          </cell>
        </row>
        <row r="2046">
          <cell r="A2046" t="str">
            <v>D03873</v>
          </cell>
          <cell r="B2046">
            <v>1</v>
          </cell>
          <cell r="C2046" t="str">
            <v>-1</v>
          </cell>
          <cell r="D2046">
            <v>14617136</v>
          </cell>
          <cell r="E2046" t="str">
            <v>강교 전기공사</v>
          </cell>
          <cell r="F2046" t="str">
            <v>(간선설비공사)</v>
          </cell>
          <cell r="G2046" t="str">
            <v>식</v>
          </cell>
          <cell r="I2046">
            <v>0</v>
          </cell>
        </row>
        <row r="2047">
          <cell r="A2047" t="str">
            <v>D03874</v>
          </cell>
          <cell r="B2047">
            <v>1</v>
          </cell>
          <cell r="C2047" t="str">
            <v>-2</v>
          </cell>
          <cell r="D2047">
            <v>14617168</v>
          </cell>
          <cell r="E2047" t="str">
            <v>강교 전기공사</v>
          </cell>
          <cell r="F2047" t="str">
            <v>(전열설비공사)</v>
          </cell>
          <cell r="G2047" t="str">
            <v>식</v>
          </cell>
          <cell r="I2047">
            <v>0</v>
          </cell>
        </row>
        <row r="2048">
          <cell r="A2048" t="str">
            <v>D03875</v>
          </cell>
          <cell r="B2048">
            <v>1</v>
          </cell>
          <cell r="C2048" t="str">
            <v>-3</v>
          </cell>
          <cell r="D2048">
            <v>14617184</v>
          </cell>
          <cell r="E2048" t="str">
            <v>강교 전기공사</v>
          </cell>
          <cell r="F2048" t="str">
            <v>(전등설비공사)</v>
          </cell>
          <cell r="G2048" t="str">
            <v>식</v>
          </cell>
          <cell r="I2048">
            <v>0</v>
          </cell>
        </row>
        <row r="2049">
          <cell r="A2049" t="str">
            <v>E2</v>
          </cell>
          <cell r="B2049">
            <v>0</v>
          </cell>
          <cell r="C2049" t="str">
            <v>계</v>
          </cell>
          <cell r="D2049">
            <v>14617192</v>
          </cell>
          <cell r="I2049">
            <v>0</v>
          </cell>
        </row>
        <row r="2050">
          <cell r="A2050" t="str">
            <v>T2</v>
          </cell>
          <cell r="B2050">
            <v>2052</v>
          </cell>
          <cell r="C2050" t="str">
            <v>c</v>
          </cell>
          <cell r="D2050">
            <v>14617196</v>
          </cell>
          <cell r="E2050" t="str">
            <v>지하차도전기공사</v>
          </cell>
          <cell r="I2050">
            <v>0</v>
          </cell>
        </row>
        <row r="2051">
          <cell r="A2051" t="str">
            <v>D03887</v>
          </cell>
          <cell r="B2051">
            <v>1</v>
          </cell>
          <cell r="C2051" t="str">
            <v>-1</v>
          </cell>
          <cell r="D2051">
            <v>14617198</v>
          </cell>
          <cell r="E2051" t="str">
            <v>지하차도 전기공사</v>
          </cell>
          <cell r="F2051" t="str">
            <v>(장성 지하차도)</v>
          </cell>
          <cell r="G2051" t="str">
            <v>식</v>
          </cell>
          <cell r="I2051">
            <v>0</v>
          </cell>
        </row>
        <row r="2052">
          <cell r="A2052" t="str">
            <v>D03888</v>
          </cell>
          <cell r="B2052">
            <v>1</v>
          </cell>
          <cell r="C2052" t="str">
            <v>-2</v>
          </cell>
          <cell r="D2052">
            <v>14617199</v>
          </cell>
          <cell r="E2052" t="str">
            <v>지하차도 전기공사</v>
          </cell>
          <cell r="F2052" t="str">
            <v>(옥암 지하차도)</v>
          </cell>
          <cell r="G2052" t="str">
            <v>식</v>
          </cell>
          <cell r="I2052">
            <v>0</v>
          </cell>
        </row>
        <row r="2053">
          <cell r="A2053" t="str">
            <v>E2</v>
          </cell>
          <cell r="B2053">
            <v>0</v>
          </cell>
          <cell r="C2053" t="str">
            <v>계</v>
          </cell>
          <cell r="D2053">
            <v>14617200</v>
          </cell>
          <cell r="I2053">
            <v>0</v>
          </cell>
        </row>
        <row r="2054">
          <cell r="A2054" t="str">
            <v>T2</v>
          </cell>
          <cell r="B2054">
            <v>2057</v>
          </cell>
          <cell r="C2054" t="str">
            <v>d</v>
          </cell>
          <cell r="D2054">
            <v>14617216</v>
          </cell>
          <cell r="E2054" t="str">
            <v>교통신호등</v>
          </cell>
          <cell r="I2054">
            <v>0</v>
          </cell>
        </row>
        <row r="2055">
          <cell r="A2055" t="str">
            <v>D00859</v>
          </cell>
          <cell r="B2055">
            <v>1</v>
          </cell>
          <cell r="C2055" t="str">
            <v>-1</v>
          </cell>
          <cell r="D2055">
            <v>14617232</v>
          </cell>
          <cell r="E2055" t="str">
            <v>교통신호기</v>
          </cell>
          <cell r="F2055" t="str">
            <v>(고암교차로)</v>
          </cell>
          <cell r="G2055" t="str">
            <v>EA</v>
          </cell>
          <cell r="I2055">
            <v>0</v>
          </cell>
        </row>
        <row r="2056">
          <cell r="A2056" t="str">
            <v>D00860</v>
          </cell>
          <cell r="B2056">
            <v>1</v>
          </cell>
          <cell r="C2056" t="str">
            <v>-2</v>
          </cell>
          <cell r="D2056">
            <v>14617248</v>
          </cell>
          <cell r="E2056" t="str">
            <v>교통신호기</v>
          </cell>
          <cell r="F2056" t="str">
            <v>(영암교차로)</v>
          </cell>
          <cell r="G2056" t="str">
            <v>EA</v>
          </cell>
          <cell r="I2056">
            <v>0</v>
          </cell>
        </row>
        <row r="2057">
          <cell r="A2057" t="str">
            <v>D00863</v>
          </cell>
          <cell r="B2057">
            <v>1</v>
          </cell>
          <cell r="C2057" t="str">
            <v>-3</v>
          </cell>
          <cell r="D2057">
            <v>14617256</v>
          </cell>
          <cell r="E2057" t="str">
            <v>교통신호기</v>
          </cell>
          <cell r="F2057" t="str">
            <v>(마온교차로)</v>
          </cell>
          <cell r="G2057" t="str">
            <v>EA</v>
          </cell>
          <cell r="I2057">
            <v>0</v>
          </cell>
        </row>
        <row r="2058">
          <cell r="A2058" t="str">
            <v>E2</v>
          </cell>
          <cell r="B2058">
            <v>0</v>
          </cell>
          <cell r="C2058" t="str">
            <v>계</v>
          </cell>
          <cell r="D2058">
            <v>14617260</v>
          </cell>
          <cell r="I2058">
            <v>0</v>
          </cell>
        </row>
        <row r="2059">
          <cell r="A2059" t="str">
            <v>E3</v>
          </cell>
          <cell r="B2059">
            <v>0</v>
          </cell>
          <cell r="C2059" t="str">
            <v>합계</v>
          </cell>
          <cell r="D2059">
            <v>14617264</v>
          </cell>
          <cell r="I2059">
            <v>0</v>
          </cell>
        </row>
        <row r="2060">
          <cell r="A2060" t="str">
            <v>T3</v>
          </cell>
          <cell r="B2060">
            <v>2071</v>
          </cell>
          <cell r="C2060" t="str">
            <v>7.26</v>
          </cell>
          <cell r="D2060">
            <v>14617296</v>
          </cell>
          <cell r="E2060" t="str">
            <v>건축공사</v>
          </cell>
          <cell r="I2060">
            <v>0</v>
          </cell>
        </row>
        <row r="2061">
          <cell r="A2061" t="str">
            <v>D03926</v>
          </cell>
          <cell r="B2061">
            <v>1</v>
          </cell>
          <cell r="C2061" t="str">
            <v>a</v>
          </cell>
          <cell r="D2061">
            <v>14617312</v>
          </cell>
          <cell r="E2061" t="str">
            <v>건축공사</v>
          </cell>
          <cell r="F2061" t="str">
            <v>(가설공사)</v>
          </cell>
          <cell r="G2061" t="str">
            <v>식</v>
          </cell>
          <cell r="I2061">
            <v>0</v>
          </cell>
        </row>
        <row r="2062">
          <cell r="A2062" t="str">
            <v>D03928</v>
          </cell>
          <cell r="B2062">
            <v>1</v>
          </cell>
          <cell r="C2062" t="str">
            <v>b</v>
          </cell>
          <cell r="D2062">
            <v>14617320</v>
          </cell>
          <cell r="E2062" t="str">
            <v>건축공사</v>
          </cell>
          <cell r="F2062" t="str">
            <v>(철근콘크리트공사)</v>
          </cell>
          <cell r="G2062" t="str">
            <v>식</v>
          </cell>
          <cell r="I2062">
            <v>0</v>
          </cell>
        </row>
        <row r="2063">
          <cell r="A2063" t="str">
            <v>D03929</v>
          </cell>
          <cell r="B2063">
            <v>1</v>
          </cell>
          <cell r="C2063" t="str">
            <v>c</v>
          </cell>
          <cell r="D2063">
            <v>14617324</v>
          </cell>
          <cell r="E2063" t="str">
            <v>건축공사</v>
          </cell>
          <cell r="F2063" t="str">
            <v>(조적공사)</v>
          </cell>
          <cell r="G2063" t="str">
            <v>식</v>
          </cell>
          <cell r="I2063">
            <v>0</v>
          </cell>
        </row>
        <row r="2064">
          <cell r="A2064" t="str">
            <v>D03930</v>
          </cell>
          <cell r="B2064">
            <v>1</v>
          </cell>
          <cell r="C2064" t="str">
            <v>d</v>
          </cell>
          <cell r="D2064">
            <v>14617326</v>
          </cell>
          <cell r="E2064" t="str">
            <v>건축공사</v>
          </cell>
          <cell r="F2064" t="str">
            <v>(방수및미장공사)</v>
          </cell>
          <cell r="G2064" t="str">
            <v>식</v>
          </cell>
          <cell r="I2064">
            <v>0</v>
          </cell>
        </row>
        <row r="2065">
          <cell r="A2065" t="str">
            <v>D03931</v>
          </cell>
          <cell r="B2065">
            <v>1</v>
          </cell>
          <cell r="C2065" t="str">
            <v>e</v>
          </cell>
          <cell r="D2065">
            <v>14617327</v>
          </cell>
          <cell r="E2065" t="str">
            <v>건축공사</v>
          </cell>
          <cell r="F2065" t="str">
            <v>(창호공사)</v>
          </cell>
          <cell r="G2065" t="str">
            <v>식</v>
          </cell>
          <cell r="I2065">
            <v>0</v>
          </cell>
        </row>
        <row r="2066">
          <cell r="A2066" t="str">
            <v>D03932</v>
          </cell>
          <cell r="B2066">
            <v>1</v>
          </cell>
          <cell r="C2066" t="str">
            <v>f</v>
          </cell>
          <cell r="D2066">
            <v>14617328</v>
          </cell>
          <cell r="E2066" t="str">
            <v>건축공사</v>
          </cell>
          <cell r="F2066" t="str">
            <v>(도장공사)</v>
          </cell>
          <cell r="G2066" t="str">
            <v>식</v>
          </cell>
          <cell r="I2066">
            <v>0</v>
          </cell>
        </row>
        <row r="2067">
          <cell r="A2067" t="str">
            <v>D03933</v>
          </cell>
          <cell r="B2067">
            <v>1</v>
          </cell>
          <cell r="C2067" t="str">
            <v>g</v>
          </cell>
          <cell r="D2067">
            <v>14617392</v>
          </cell>
          <cell r="E2067" t="str">
            <v>건축공사</v>
          </cell>
          <cell r="F2067" t="str">
            <v>(수장공사및잡공사)</v>
          </cell>
          <cell r="G2067" t="str">
            <v>식</v>
          </cell>
          <cell r="I2067">
            <v>0</v>
          </cell>
        </row>
        <row r="2068">
          <cell r="A2068" t="str">
            <v>T2</v>
          </cell>
          <cell r="B2068">
            <v>2070</v>
          </cell>
          <cell r="C2068" t="str">
            <v>h</v>
          </cell>
          <cell r="D2068">
            <v>14617424</v>
          </cell>
          <cell r="E2068" t="str">
            <v>자 재 대</v>
          </cell>
          <cell r="I2068">
            <v>0</v>
          </cell>
        </row>
        <row r="2069">
          <cell r="A2069" t="str">
            <v>D00958</v>
          </cell>
          <cell r="B2069">
            <v>294</v>
          </cell>
          <cell r="C2069" t="str">
            <v>-1</v>
          </cell>
          <cell r="D2069">
            <v>14617440</v>
          </cell>
          <cell r="E2069" t="str">
            <v>시멘트운반</v>
          </cell>
          <cell r="F2069" t="str">
            <v>(40 Kg/ⓐ)</v>
          </cell>
          <cell r="G2069" t="str">
            <v>대</v>
          </cell>
          <cell r="I2069">
            <v>0</v>
          </cell>
        </row>
        <row r="2070">
          <cell r="A2070" t="str">
            <v>M00083</v>
          </cell>
          <cell r="B2070">
            <v>294</v>
          </cell>
          <cell r="C2070" t="str">
            <v>-2</v>
          </cell>
          <cell r="D2070">
            <v>14617448</v>
          </cell>
          <cell r="E2070" t="str">
            <v>시 멘 트</v>
          </cell>
          <cell r="F2070" t="str">
            <v>40 Kg/ⓐ</v>
          </cell>
          <cell r="G2070" t="str">
            <v>대</v>
          </cell>
          <cell r="I2070">
            <v>0</v>
          </cell>
        </row>
        <row r="2071">
          <cell r="A2071" t="str">
            <v>E2</v>
          </cell>
          <cell r="B2071">
            <v>0</v>
          </cell>
          <cell r="C2071" t="str">
            <v>계</v>
          </cell>
          <cell r="D2071">
            <v>14617452</v>
          </cell>
          <cell r="I2071">
            <v>0</v>
          </cell>
        </row>
        <row r="2072">
          <cell r="A2072" t="str">
            <v>E3</v>
          </cell>
          <cell r="B2072">
            <v>0</v>
          </cell>
          <cell r="C2072" t="str">
            <v>합계</v>
          </cell>
          <cell r="D2072">
            <v>14617454</v>
          </cell>
          <cell r="I2072">
            <v>0</v>
          </cell>
        </row>
        <row r="2073">
          <cell r="A2073" t="str">
            <v>E4</v>
          </cell>
          <cell r="B2073">
            <v>3097715144</v>
          </cell>
          <cell r="C2073" t="str">
            <v>총계</v>
          </cell>
          <cell r="D2073">
            <v>14617456</v>
          </cell>
          <cell r="I2073">
            <v>3097715144</v>
          </cell>
        </row>
        <row r="2074">
          <cell r="A2074" t="str">
            <v>E5</v>
          </cell>
          <cell r="B2074">
            <v>3097715144</v>
          </cell>
          <cell r="C2074" t="str">
            <v>총합계</v>
          </cell>
          <cell r="D2074">
            <v>14617584</v>
          </cell>
          <cell r="I2074">
            <v>3097715144</v>
          </cell>
        </row>
        <row r="2075">
          <cell r="A2075" t="str">
            <v>K1</v>
          </cell>
          <cell r="B2075">
            <v>1</v>
          </cell>
          <cell r="D2075">
            <v>14617712</v>
          </cell>
          <cell r="E2075" t="str">
            <v>간접 노무비</v>
          </cell>
          <cell r="G2075" t="str">
            <v>식</v>
          </cell>
          <cell r="I2075">
            <v>0</v>
          </cell>
        </row>
        <row r="2076">
          <cell r="A2076" t="str">
            <v>K2</v>
          </cell>
          <cell r="B2076">
            <v>1</v>
          </cell>
          <cell r="D2076">
            <v>14617840</v>
          </cell>
          <cell r="E2076" t="str">
            <v>산재 보험료</v>
          </cell>
          <cell r="G2076" t="str">
            <v>식</v>
          </cell>
          <cell r="I2076">
            <v>0</v>
          </cell>
        </row>
        <row r="2077">
          <cell r="A2077" t="str">
            <v>K3</v>
          </cell>
          <cell r="B2077">
            <v>1</v>
          </cell>
          <cell r="D2077">
            <v>14617968</v>
          </cell>
          <cell r="E2077" t="str">
            <v>안전 관리비</v>
          </cell>
          <cell r="G2077" t="str">
            <v>식</v>
          </cell>
          <cell r="I2077">
            <v>0</v>
          </cell>
        </row>
        <row r="2078">
          <cell r="A2078" t="str">
            <v>K4</v>
          </cell>
          <cell r="B2078">
            <v>1</v>
          </cell>
          <cell r="D2078">
            <v>14618096</v>
          </cell>
          <cell r="E2078" t="str">
            <v>기타   경비</v>
          </cell>
          <cell r="G2078" t="str">
            <v>식</v>
          </cell>
          <cell r="I2078">
            <v>0</v>
          </cell>
        </row>
        <row r="2079">
          <cell r="A2079" t="str">
            <v>K5</v>
          </cell>
          <cell r="B2079">
            <v>1</v>
          </cell>
          <cell r="D2079">
            <v>14618224</v>
          </cell>
          <cell r="E2079" t="str">
            <v>일반 관리비</v>
          </cell>
          <cell r="G2079" t="str">
            <v>식</v>
          </cell>
          <cell r="I2079">
            <v>0</v>
          </cell>
        </row>
        <row r="2080">
          <cell r="A2080" t="str">
            <v>K6</v>
          </cell>
          <cell r="B2080">
            <v>1</v>
          </cell>
          <cell r="D2080">
            <v>14618352</v>
          </cell>
          <cell r="E2080" t="str">
            <v>이       윤</v>
          </cell>
          <cell r="G2080" t="str">
            <v>식</v>
          </cell>
          <cell r="I2080">
            <v>0</v>
          </cell>
        </row>
        <row r="2081">
          <cell r="A2081" t="str">
            <v>K7</v>
          </cell>
          <cell r="B2081">
            <v>1</v>
          </cell>
          <cell r="D2081">
            <v>14618480</v>
          </cell>
          <cell r="E2081" t="str">
            <v>도로대장작성비</v>
          </cell>
          <cell r="G2081" t="str">
            <v>식</v>
          </cell>
          <cell r="I2081">
            <v>0</v>
          </cell>
        </row>
        <row r="2082">
          <cell r="A2082" t="str">
            <v>K8</v>
          </cell>
          <cell r="B2082">
            <v>1</v>
          </cell>
          <cell r="D2082">
            <v>14618608</v>
          </cell>
          <cell r="E2082" t="str">
            <v>준공도서작성비</v>
          </cell>
          <cell r="G2082" t="str">
            <v>식</v>
          </cell>
          <cell r="I2082">
            <v>0</v>
          </cell>
        </row>
        <row r="2083">
          <cell r="A2083" t="str">
            <v>K9</v>
          </cell>
          <cell r="B2083">
            <v>1</v>
          </cell>
          <cell r="D2083">
            <v>14618736</v>
          </cell>
          <cell r="E2083" t="str">
            <v>사후환경영향조사</v>
          </cell>
          <cell r="G2083" t="str">
            <v>P.S</v>
          </cell>
          <cell r="H2083">
            <v>150000000</v>
          </cell>
          <cell r="I2083">
            <v>150000000</v>
          </cell>
        </row>
        <row r="2084">
          <cell r="A2084" t="str">
            <v>K10</v>
          </cell>
          <cell r="B2084">
            <v>1</v>
          </cell>
          <cell r="D2084">
            <v>14618864</v>
          </cell>
          <cell r="E2084" t="str">
            <v>안전점검비</v>
          </cell>
          <cell r="G2084" t="str">
            <v>P.S</v>
          </cell>
          <cell r="H2084">
            <v>15865961</v>
          </cell>
          <cell r="I2084">
            <v>15865961</v>
          </cell>
        </row>
        <row r="2085">
          <cell r="A2085" t="str">
            <v>K11</v>
          </cell>
          <cell r="B2085">
            <v>1</v>
          </cell>
          <cell r="D2085">
            <v>14618992</v>
          </cell>
          <cell r="E2085" t="str">
            <v>고용보험료</v>
          </cell>
          <cell r="G2085" t="str">
            <v>식</v>
          </cell>
          <cell r="I2085">
            <v>0</v>
          </cell>
        </row>
        <row r="2086">
          <cell r="A2086" t="str">
            <v>K12</v>
          </cell>
          <cell r="B2086">
            <v>1</v>
          </cell>
          <cell r="D2086">
            <v>14619120</v>
          </cell>
          <cell r="E2086" t="str">
            <v>퇴직공제부금비</v>
          </cell>
          <cell r="G2086" t="str">
            <v>식</v>
          </cell>
          <cell r="I2086">
            <v>0</v>
          </cell>
        </row>
        <row r="2087">
          <cell r="A2087" t="str">
            <v>K13</v>
          </cell>
          <cell r="B2087">
            <v>1</v>
          </cell>
          <cell r="D2087">
            <v>14619248</v>
          </cell>
          <cell r="E2087" t="str">
            <v>공사손해보험료</v>
          </cell>
          <cell r="G2087" t="str">
            <v>식</v>
          </cell>
          <cell r="I2087">
            <v>0</v>
          </cell>
        </row>
        <row r="2088">
          <cell r="A2088" t="str">
            <v>K14</v>
          </cell>
          <cell r="B2088">
            <v>1</v>
          </cell>
          <cell r="D2088">
            <v>14619376</v>
          </cell>
          <cell r="E2088" t="str">
            <v>기술사용료</v>
          </cell>
          <cell r="G2088" t="str">
            <v>식</v>
          </cell>
          <cell r="I2088">
            <v>0</v>
          </cell>
        </row>
        <row r="2089">
          <cell r="A2089" t="str">
            <v>K15</v>
          </cell>
          <cell r="B2089">
            <v>1</v>
          </cell>
          <cell r="D2089">
            <v>14619504</v>
          </cell>
          <cell r="E2089" t="str">
            <v>폐기물위탁수수료</v>
          </cell>
          <cell r="G2089" t="str">
            <v>식</v>
          </cell>
          <cell r="I2089">
            <v>0</v>
          </cell>
        </row>
        <row r="2090">
          <cell r="A2090" t="str">
            <v>K16</v>
          </cell>
          <cell r="B2090">
            <v>1</v>
          </cell>
          <cell r="D2090">
            <v>14619632</v>
          </cell>
          <cell r="E2090" t="str">
            <v>부가 가치세</v>
          </cell>
          <cell r="G2090" t="str">
            <v>식</v>
          </cell>
          <cell r="I2090">
            <v>0</v>
          </cell>
        </row>
        <row r="2091">
          <cell r="A2091" t="str">
            <v>K17</v>
          </cell>
          <cell r="B2091">
            <v>1</v>
          </cell>
          <cell r="D2091">
            <v>14619760</v>
          </cell>
          <cell r="E2091" t="str">
            <v>한전수탁비</v>
          </cell>
          <cell r="G2091" t="str">
            <v>식</v>
          </cell>
          <cell r="I2091">
            <v>0</v>
          </cell>
        </row>
      </sheetData>
      <sheetData sheetId="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</sheetNames>
    <sheetDataSet>
      <sheetData sheetId="0" refreshError="1">
        <row r="1">
          <cell r="A1" t="str">
            <v>ITNUM</v>
          </cell>
          <cell r="B1" t="str">
            <v>SORTCODE</v>
          </cell>
          <cell r="C1" t="str">
            <v>F_DESC</v>
          </cell>
          <cell r="D1" t="str">
            <v>F_SIZE</v>
          </cell>
          <cell r="E1" t="str">
            <v>QTY</v>
          </cell>
          <cell r="F1" t="str">
            <v>F_UNIT</v>
          </cell>
          <cell r="G1" t="str">
            <v>T_UPRICE</v>
          </cell>
          <cell r="H1" t="str">
            <v>T_AMOUNT</v>
          </cell>
        </row>
        <row r="2">
          <cell r="A2" t="str">
            <v>1.</v>
          </cell>
          <cell r="B2">
            <v>128</v>
          </cell>
          <cell r="C2" t="str">
            <v>토          공</v>
          </cell>
          <cell r="E2">
            <v>0</v>
          </cell>
          <cell r="H2">
            <v>0</v>
          </cell>
        </row>
        <row r="3">
          <cell r="A3" t="str">
            <v>1.01</v>
          </cell>
          <cell r="B3">
            <v>256</v>
          </cell>
          <cell r="C3" t="str">
            <v>기존구조물철거공</v>
          </cell>
          <cell r="E3">
            <v>0</v>
          </cell>
          <cell r="H3">
            <v>0</v>
          </cell>
        </row>
        <row r="4">
          <cell r="A4" t="str">
            <v>a</v>
          </cell>
          <cell r="B4">
            <v>384</v>
          </cell>
          <cell r="C4" t="str">
            <v>무근콘크리트</v>
          </cell>
          <cell r="D4" t="str">
            <v>(T=30㎝미만)</v>
          </cell>
          <cell r="E4">
            <v>343</v>
          </cell>
          <cell r="F4" t="str">
            <v>㎥</v>
          </cell>
          <cell r="G4">
            <v>52041</v>
          </cell>
          <cell r="H4">
            <v>17850063</v>
          </cell>
        </row>
        <row r="5">
          <cell r="A5" t="str">
            <v>b</v>
          </cell>
          <cell r="B5">
            <v>576</v>
          </cell>
          <cell r="C5" t="str">
            <v>무근콘크리트</v>
          </cell>
          <cell r="D5" t="str">
            <v>(T=30㎝이상)</v>
          </cell>
          <cell r="E5">
            <v>40</v>
          </cell>
          <cell r="F5" t="str">
            <v>㎥</v>
          </cell>
          <cell r="G5">
            <v>54876</v>
          </cell>
          <cell r="H5">
            <v>2195040</v>
          </cell>
        </row>
        <row r="6">
          <cell r="A6" t="str">
            <v>c</v>
          </cell>
          <cell r="B6">
            <v>768</v>
          </cell>
          <cell r="C6" t="str">
            <v>철근콘크리트</v>
          </cell>
          <cell r="D6" t="str">
            <v>(T=30㎝미만)</v>
          </cell>
          <cell r="E6">
            <v>89</v>
          </cell>
          <cell r="F6" t="str">
            <v>㎥</v>
          </cell>
          <cell r="G6">
            <v>115691</v>
          </cell>
          <cell r="H6">
            <v>10296499</v>
          </cell>
        </row>
        <row r="7">
          <cell r="A7" t="str">
            <v>d</v>
          </cell>
          <cell r="B7">
            <v>816</v>
          </cell>
          <cell r="C7" t="str">
            <v>철근콘크리트</v>
          </cell>
          <cell r="D7" t="str">
            <v>(T=30㎝이상)</v>
          </cell>
          <cell r="E7">
            <v>59</v>
          </cell>
          <cell r="F7" t="str">
            <v>㎥</v>
          </cell>
          <cell r="G7">
            <v>119428</v>
          </cell>
          <cell r="H7">
            <v>7046252</v>
          </cell>
        </row>
        <row r="8">
          <cell r="A8" t="str">
            <v>e</v>
          </cell>
          <cell r="B8">
            <v>840</v>
          </cell>
          <cell r="C8" t="str">
            <v>석축헐기</v>
          </cell>
          <cell r="D8" t="str">
            <v>(찰 쌓 기)</v>
          </cell>
          <cell r="E8">
            <v>18</v>
          </cell>
          <cell r="F8" t="str">
            <v>㎥</v>
          </cell>
          <cell r="G8">
            <v>25133</v>
          </cell>
          <cell r="H8">
            <v>452394</v>
          </cell>
        </row>
        <row r="9">
          <cell r="A9" t="str">
            <v>f</v>
          </cell>
          <cell r="B9">
            <v>864</v>
          </cell>
          <cell r="C9" t="str">
            <v>기존포장깨기</v>
          </cell>
          <cell r="D9" t="str">
            <v>(아 스 콘)</v>
          </cell>
          <cell r="E9">
            <v>164</v>
          </cell>
          <cell r="F9" t="str">
            <v>㎥</v>
          </cell>
          <cell r="G9">
            <v>19000</v>
          </cell>
          <cell r="H9">
            <v>3116000</v>
          </cell>
        </row>
        <row r="10">
          <cell r="A10" t="str">
            <v>g</v>
          </cell>
          <cell r="B10">
            <v>992</v>
          </cell>
          <cell r="C10" t="str">
            <v>기존포장깨기</v>
          </cell>
          <cell r="D10" t="str">
            <v>(콘크리트)</v>
          </cell>
          <cell r="E10">
            <v>831</v>
          </cell>
          <cell r="F10" t="str">
            <v>㎥</v>
          </cell>
          <cell r="G10">
            <v>21947</v>
          </cell>
          <cell r="H10">
            <v>18237957</v>
          </cell>
        </row>
        <row r="11">
          <cell r="A11" t="str">
            <v>h</v>
          </cell>
          <cell r="B11">
            <v>1216</v>
          </cell>
          <cell r="C11" t="str">
            <v>기계절단공</v>
          </cell>
          <cell r="D11" t="str">
            <v>(콘크리트)</v>
          </cell>
          <cell r="E11">
            <v>45</v>
          </cell>
          <cell r="F11" t="str">
            <v>ｍ</v>
          </cell>
          <cell r="G11">
            <v>1793</v>
          </cell>
          <cell r="H11">
            <v>80685</v>
          </cell>
        </row>
        <row r="12">
          <cell r="A12" t="str">
            <v>i</v>
          </cell>
          <cell r="B12">
            <v>1248</v>
          </cell>
          <cell r="C12" t="str">
            <v>기계절단공</v>
          </cell>
          <cell r="D12" t="str">
            <v>(아 스 콘)</v>
          </cell>
          <cell r="E12">
            <v>12</v>
          </cell>
          <cell r="F12" t="str">
            <v>ｍ</v>
          </cell>
          <cell r="G12">
            <v>1613</v>
          </cell>
          <cell r="H12">
            <v>19356</v>
          </cell>
        </row>
        <row r="13">
          <cell r="A13" t="str">
            <v>계</v>
          </cell>
          <cell r="B13">
            <v>1256</v>
          </cell>
          <cell r="E13">
            <v>0</v>
          </cell>
          <cell r="H13">
            <v>0</v>
          </cell>
        </row>
        <row r="14">
          <cell r="A14" t="str">
            <v>1.02</v>
          </cell>
          <cell r="B14">
            <v>1408</v>
          </cell>
          <cell r="C14" t="str">
            <v>측구뚝쌓기</v>
          </cell>
          <cell r="E14">
            <v>3141</v>
          </cell>
          <cell r="F14" t="str">
            <v>㎥</v>
          </cell>
          <cell r="G14">
            <v>4327</v>
          </cell>
          <cell r="H14">
            <v>13591107</v>
          </cell>
        </row>
        <row r="15">
          <cell r="A15" t="str">
            <v>1.03</v>
          </cell>
          <cell r="B15">
            <v>1440</v>
          </cell>
          <cell r="C15" t="str">
            <v>층따기</v>
          </cell>
          <cell r="E15">
            <v>13194</v>
          </cell>
          <cell r="F15" t="str">
            <v>㎥</v>
          </cell>
          <cell r="G15">
            <v>709</v>
          </cell>
          <cell r="H15">
            <v>9354546</v>
          </cell>
        </row>
        <row r="16">
          <cell r="A16" t="str">
            <v>1.04</v>
          </cell>
          <cell r="B16">
            <v>1472</v>
          </cell>
          <cell r="C16" t="str">
            <v>표토제거</v>
          </cell>
          <cell r="E16">
            <v>0</v>
          </cell>
          <cell r="H16">
            <v>0</v>
          </cell>
        </row>
        <row r="17">
          <cell r="A17" t="str">
            <v>a</v>
          </cell>
          <cell r="B17">
            <v>1536</v>
          </cell>
          <cell r="C17" t="str">
            <v>표토제거</v>
          </cell>
          <cell r="D17" t="str">
            <v>(답 구 간)</v>
          </cell>
          <cell r="E17">
            <v>26530</v>
          </cell>
          <cell r="F17" t="str">
            <v>㎡</v>
          </cell>
          <cell r="G17">
            <v>212</v>
          </cell>
          <cell r="H17">
            <v>5624360</v>
          </cell>
        </row>
        <row r="18">
          <cell r="A18" t="str">
            <v>b</v>
          </cell>
          <cell r="B18">
            <v>1664</v>
          </cell>
          <cell r="C18" t="str">
            <v>표토제거</v>
          </cell>
          <cell r="D18" t="str">
            <v>(답외구간)</v>
          </cell>
          <cell r="E18">
            <v>36981</v>
          </cell>
          <cell r="F18" t="str">
            <v>㎡</v>
          </cell>
          <cell r="G18">
            <v>134</v>
          </cell>
          <cell r="H18">
            <v>4955454</v>
          </cell>
        </row>
        <row r="19">
          <cell r="A19" t="str">
            <v>계</v>
          </cell>
          <cell r="B19">
            <v>1792</v>
          </cell>
          <cell r="E19">
            <v>0</v>
          </cell>
          <cell r="H19">
            <v>0</v>
          </cell>
        </row>
        <row r="20">
          <cell r="A20" t="str">
            <v>1.05</v>
          </cell>
          <cell r="B20">
            <v>1920</v>
          </cell>
          <cell r="C20" t="str">
            <v>벌개제근</v>
          </cell>
          <cell r="E20">
            <v>178460</v>
          </cell>
          <cell r="F20" t="str">
            <v>㎡</v>
          </cell>
          <cell r="G20">
            <v>957</v>
          </cell>
          <cell r="H20">
            <v>170786220</v>
          </cell>
        </row>
        <row r="21">
          <cell r="A21" t="str">
            <v>1.06</v>
          </cell>
          <cell r="B21">
            <v>2048</v>
          </cell>
          <cell r="C21" t="str">
            <v>흙 깍 기</v>
          </cell>
          <cell r="E21">
            <v>0</v>
          </cell>
          <cell r="H21">
            <v>0</v>
          </cell>
        </row>
        <row r="22">
          <cell r="A22" t="str">
            <v>a</v>
          </cell>
          <cell r="B22">
            <v>2176</v>
          </cell>
          <cell r="C22" t="str">
            <v>흙깎기</v>
          </cell>
          <cell r="D22" t="str">
            <v>(토    사)</v>
          </cell>
          <cell r="E22">
            <v>797166</v>
          </cell>
          <cell r="F22" t="str">
            <v>㎥</v>
          </cell>
          <cell r="G22">
            <v>622</v>
          </cell>
          <cell r="H22">
            <v>495837252</v>
          </cell>
        </row>
        <row r="23">
          <cell r="A23" t="str">
            <v>b</v>
          </cell>
          <cell r="B23">
            <v>2304</v>
          </cell>
          <cell r="C23" t="str">
            <v>흙깎기</v>
          </cell>
          <cell r="D23" t="str">
            <v>(리 핑 암)</v>
          </cell>
          <cell r="E23">
            <v>284708</v>
          </cell>
          <cell r="F23" t="str">
            <v>㎥</v>
          </cell>
          <cell r="G23">
            <v>1204</v>
          </cell>
          <cell r="H23">
            <v>342788432</v>
          </cell>
        </row>
        <row r="24">
          <cell r="A24" t="str">
            <v>c</v>
          </cell>
          <cell r="B24">
            <v>2560</v>
          </cell>
          <cell r="C24" t="str">
            <v>흙깎기</v>
          </cell>
          <cell r="D24" t="str">
            <v>(발파암 립퍼병행)</v>
          </cell>
          <cell r="E24">
            <v>2708</v>
          </cell>
          <cell r="F24" t="str">
            <v>㎥</v>
          </cell>
          <cell r="G24">
            <v>15292</v>
          </cell>
          <cell r="H24">
            <v>41410736</v>
          </cell>
        </row>
        <row r="25">
          <cell r="A25" t="str">
            <v>d</v>
          </cell>
          <cell r="B25">
            <v>2688</v>
          </cell>
          <cell r="C25" t="str">
            <v>흙깎기</v>
          </cell>
          <cell r="D25" t="str">
            <v>(발파암 크롤라드릴)</v>
          </cell>
          <cell r="E25">
            <v>171252</v>
          </cell>
          <cell r="F25" t="str">
            <v>㎥</v>
          </cell>
          <cell r="G25">
            <v>8100</v>
          </cell>
          <cell r="H25">
            <v>1387141200</v>
          </cell>
        </row>
        <row r="26">
          <cell r="A26" t="str">
            <v>계</v>
          </cell>
          <cell r="B26">
            <v>2816</v>
          </cell>
          <cell r="E26">
            <v>0</v>
          </cell>
          <cell r="H26">
            <v>0</v>
          </cell>
        </row>
        <row r="27">
          <cell r="A27" t="str">
            <v>1.07</v>
          </cell>
          <cell r="B27">
            <v>2944</v>
          </cell>
          <cell r="C27" t="str">
            <v>흙 운 반</v>
          </cell>
          <cell r="E27">
            <v>0</v>
          </cell>
          <cell r="H27">
            <v>0</v>
          </cell>
        </row>
        <row r="28">
          <cell r="A28" t="str">
            <v>a</v>
          </cell>
          <cell r="B28">
            <v>2976</v>
          </cell>
          <cell r="C28" t="str">
            <v>유용무대</v>
          </cell>
          <cell r="E28">
            <v>0</v>
          </cell>
          <cell r="H28">
            <v>0</v>
          </cell>
        </row>
        <row r="29">
          <cell r="A29" t="str">
            <v>a-1</v>
          </cell>
          <cell r="B29">
            <v>3008</v>
          </cell>
          <cell r="C29" t="str">
            <v>유용무대</v>
          </cell>
          <cell r="D29" t="str">
            <v>(토    사)</v>
          </cell>
          <cell r="E29">
            <v>167139</v>
          </cell>
          <cell r="F29" t="str">
            <v>㎥</v>
          </cell>
          <cell r="H29">
            <v>0</v>
          </cell>
        </row>
        <row r="30">
          <cell r="A30" t="str">
            <v>a-2</v>
          </cell>
          <cell r="B30">
            <v>3040</v>
          </cell>
          <cell r="C30" t="str">
            <v>유용무대</v>
          </cell>
          <cell r="D30" t="str">
            <v>(리 핑 암)</v>
          </cell>
          <cell r="E30">
            <v>4089</v>
          </cell>
          <cell r="F30" t="str">
            <v>㎥</v>
          </cell>
          <cell r="H30">
            <v>0</v>
          </cell>
        </row>
        <row r="31">
          <cell r="A31" t="str">
            <v>a-3</v>
          </cell>
          <cell r="B31">
            <v>3072</v>
          </cell>
          <cell r="C31" t="str">
            <v>유용무대</v>
          </cell>
          <cell r="D31" t="str">
            <v>(발 파 암)</v>
          </cell>
          <cell r="E31">
            <v>673</v>
          </cell>
          <cell r="F31" t="str">
            <v>㎥</v>
          </cell>
          <cell r="G31">
            <v>2331</v>
          </cell>
          <cell r="H31">
            <v>1568763</v>
          </cell>
        </row>
        <row r="32">
          <cell r="A32" t="str">
            <v>소계</v>
          </cell>
          <cell r="B32">
            <v>3136</v>
          </cell>
          <cell r="E32">
            <v>0</v>
          </cell>
          <cell r="H32">
            <v>0</v>
          </cell>
        </row>
        <row r="33">
          <cell r="A33" t="str">
            <v>b</v>
          </cell>
          <cell r="B33">
            <v>3168</v>
          </cell>
          <cell r="C33" t="str">
            <v>도쟈운반</v>
          </cell>
          <cell r="E33">
            <v>0</v>
          </cell>
          <cell r="H33">
            <v>0</v>
          </cell>
        </row>
        <row r="34">
          <cell r="A34" t="str">
            <v>b-1</v>
          </cell>
          <cell r="B34">
            <v>3200</v>
          </cell>
          <cell r="C34" t="str">
            <v>도쟈운반</v>
          </cell>
          <cell r="D34" t="str">
            <v>(토    사)</v>
          </cell>
          <cell r="E34">
            <v>58169</v>
          </cell>
          <cell r="F34" t="str">
            <v>㎥</v>
          </cell>
          <cell r="G34">
            <v>498</v>
          </cell>
          <cell r="H34">
            <v>28968162</v>
          </cell>
        </row>
        <row r="35">
          <cell r="A35" t="str">
            <v>b-2</v>
          </cell>
          <cell r="B35">
            <v>3328</v>
          </cell>
          <cell r="C35" t="str">
            <v>도쟈운반</v>
          </cell>
          <cell r="D35" t="str">
            <v>(리 핑 암)</v>
          </cell>
          <cell r="E35">
            <v>11708</v>
          </cell>
          <cell r="F35" t="str">
            <v>㎥</v>
          </cell>
          <cell r="G35">
            <v>937</v>
          </cell>
          <cell r="H35">
            <v>10970396</v>
          </cell>
        </row>
        <row r="36">
          <cell r="A36" t="str">
            <v>b-3</v>
          </cell>
          <cell r="B36">
            <v>3456</v>
          </cell>
          <cell r="C36" t="str">
            <v>도쟈운반</v>
          </cell>
          <cell r="D36" t="str">
            <v>(발 파 암)</v>
          </cell>
          <cell r="E36">
            <v>1912</v>
          </cell>
          <cell r="F36" t="str">
            <v>㎥</v>
          </cell>
          <cell r="G36">
            <v>4006</v>
          </cell>
          <cell r="H36">
            <v>7659472</v>
          </cell>
        </row>
        <row r="37">
          <cell r="A37" t="str">
            <v>소계</v>
          </cell>
          <cell r="B37">
            <v>3488</v>
          </cell>
          <cell r="E37">
            <v>0</v>
          </cell>
          <cell r="H37">
            <v>0</v>
          </cell>
        </row>
        <row r="38">
          <cell r="A38" t="str">
            <v>c</v>
          </cell>
          <cell r="B38">
            <v>3552</v>
          </cell>
          <cell r="C38" t="str">
            <v>덤프운반</v>
          </cell>
          <cell r="E38">
            <v>0</v>
          </cell>
          <cell r="H38">
            <v>0</v>
          </cell>
        </row>
        <row r="39">
          <cell r="A39" t="str">
            <v>c-1</v>
          </cell>
          <cell r="B39">
            <v>3584</v>
          </cell>
          <cell r="C39" t="str">
            <v>덤프운반</v>
          </cell>
          <cell r="D39" t="str">
            <v>(토    사)</v>
          </cell>
          <cell r="E39">
            <v>740698</v>
          </cell>
          <cell r="F39" t="str">
            <v>㎥</v>
          </cell>
          <cell r="G39">
            <v>1752</v>
          </cell>
          <cell r="H39">
            <v>1297702896</v>
          </cell>
        </row>
        <row r="40">
          <cell r="A40" t="str">
            <v>c-2</v>
          </cell>
          <cell r="B40">
            <v>3712</v>
          </cell>
          <cell r="C40" t="str">
            <v>덤프운반</v>
          </cell>
          <cell r="D40" t="str">
            <v>(리 핑 암)</v>
          </cell>
          <cell r="E40">
            <v>342312</v>
          </cell>
          <cell r="F40" t="str">
            <v>㎥</v>
          </cell>
          <cell r="G40">
            <v>2717</v>
          </cell>
          <cell r="H40">
            <v>930061704</v>
          </cell>
        </row>
        <row r="41">
          <cell r="A41" t="str">
            <v>c-3</v>
          </cell>
          <cell r="B41">
            <v>3840</v>
          </cell>
          <cell r="C41" t="str">
            <v>덤프운반</v>
          </cell>
          <cell r="D41" t="str">
            <v>(발 파 암)</v>
          </cell>
          <cell r="E41">
            <v>361746</v>
          </cell>
          <cell r="F41" t="str">
            <v>㎥</v>
          </cell>
          <cell r="G41">
            <v>9327</v>
          </cell>
          <cell r="H41">
            <v>3374004942</v>
          </cell>
        </row>
        <row r="42">
          <cell r="A42" t="str">
            <v>소계</v>
          </cell>
          <cell r="B42">
            <v>3872</v>
          </cell>
          <cell r="E42">
            <v>0</v>
          </cell>
          <cell r="H42">
            <v>0</v>
          </cell>
        </row>
        <row r="43">
          <cell r="A43" t="str">
            <v>d</v>
          </cell>
          <cell r="B43">
            <v>3904</v>
          </cell>
          <cell r="C43" t="str">
            <v>순성토운반</v>
          </cell>
          <cell r="E43">
            <v>392183</v>
          </cell>
          <cell r="F43" t="str">
            <v>㎥</v>
          </cell>
          <cell r="G43">
            <v>7460</v>
          </cell>
          <cell r="H43">
            <v>2925685180</v>
          </cell>
        </row>
        <row r="44">
          <cell r="A44" t="str">
            <v>계</v>
          </cell>
          <cell r="B44">
            <v>4352</v>
          </cell>
          <cell r="E44">
            <v>0</v>
          </cell>
          <cell r="H44">
            <v>0</v>
          </cell>
        </row>
        <row r="45">
          <cell r="A45" t="str">
            <v>1.08</v>
          </cell>
          <cell r="B45">
            <v>4480</v>
          </cell>
          <cell r="C45" t="str">
            <v>흙 쌓 기</v>
          </cell>
          <cell r="E45">
            <v>0</v>
          </cell>
          <cell r="H45">
            <v>0</v>
          </cell>
        </row>
        <row r="46">
          <cell r="A46" t="str">
            <v>a</v>
          </cell>
          <cell r="B46">
            <v>4544</v>
          </cell>
          <cell r="C46" t="str">
            <v>흙 쌓 기</v>
          </cell>
          <cell r="D46" t="str">
            <v>(노    체)</v>
          </cell>
          <cell r="E46">
            <v>1785004</v>
          </cell>
          <cell r="F46" t="str">
            <v>㎥</v>
          </cell>
          <cell r="G46">
            <v>920</v>
          </cell>
          <cell r="H46">
            <v>1642203680</v>
          </cell>
        </row>
        <row r="47">
          <cell r="A47" t="str">
            <v>b</v>
          </cell>
          <cell r="B47">
            <v>4608</v>
          </cell>
          <cell r="C47" t="str">
            <v>흙 쌓 기</v>
          </cell>
          <cell r="D47" t="str">
            <v>(노    상)</v>
          </cell>
          <cell r="E47">
            <v>214507</v>
          </cell>
          <cell r="F47" t="str">
            <v>㎥</v>
          </cell>
          <cell r="G47">
            <v>1239</v>
          </cell>
          <cell r="H47">
            <v>265774173</v>
          </cell>
        </row>
        <row r="48">
          <cell r="A48" t="str">
            <v>c</v>
          </cell>
          <cell r="B48">
            <v>4864</v>
          </cell>
          <cell r="C48" t="str">
            <v>흙 쌓 기</v>
          </cell>
          <cell r="D48" t="str">
            <v>(녹 지 대)</v>
          </cell>
          <cell r="E48">
            <v>8275</v>
          </cell>
          <cell r="F48" t="str">
            <v>㎥</v>
          </cell>
          <cell r="G48">
            <v>186</v>
          </cell>
          <cell r="H48">
            <v>1539150</v>
          </cell>
        </row>
        <row r="49">
          <cell r="A49" t="str">
            <v>계</v>
          </cell>
          <cell r="B49">
            <v>4992</v>
          </cell>
          <cell r="E49">
            <v>0</v>
          </cell>
          <cell r="H49">
            <v>0</v>
          </cell>
        </row>
        <row r="50">
          <cell r="A50" t="str">
            <v>1.09</v>
          </cell>
          <cell r="B50">
            <v>5120</v>
          </cell>
          <cell r="C50" t="str">
            <v>노상준비공</v>
          </cell>
          <cell r="E50">
            <v>0</v>
          </cell>
          <cell r="H50">
            <v>0</v>
          </cell>
        </row>
        <row r="51">
          <cell r="A51" t="str">
            <v>a</v>
          </cell>
          <cell r="B51">
            <v>5248</v>
          </cell>
          <cell r="C51" t="str">
            <v>노상준비공</v>
          </cell>
          <cell r="D51" t="str">
            <v>(기존도로)</v>
          </cell>
          <cell r="E51">
            <v>6248</v>
          </cell>
          <cell r="F51" t="str">
            <v>㎡</v>
          </cell>
          <cell r="G51">
            <v>189</v>
          </cell>
          <cell r="H51">
            <v>1180872</v>
          </cell>
        </row>
        <row r="52">
          <cell r="A52" t="str">
            <v>b</v>
          </cell>
          <cell r="B52">
            <v>5376</v>
          </cell>
          <cell r="C52" t="str">
            <v>노상준비공</v>
          </cell>
          <cell r="D52" t="str">
            <v>(절 토 부)</v>
          </cell>
          <cell r="E52">
            <v>58110</v>
          </cell>
          <cell r="F52" t="str">
            <v>㎡</v>
          </cell>
          <cell r="G52">
            <v>160</v>
          </cell>
          <cell r="H52">
            <v>9297600</v>
          </cell>
        </row>
        <row r="53">
          <cell r="A53" t="str">
            <v>계</v>
          </cell>
          <cell r="B53">
            <v>5504</v>
          </cell>
          <cell r="E53">
            <v>0</v>
          </cell>
          <cell r="H53">
            <v>0</v>
          </cell>
        </row>
        <row r="54">
          <cell r="A54" t="str">
            <v>1.10</v>
          </cell>
          <cell r="B54">
            <v>5632</v>
          </cell>
          <cell r="C54" t="str">
            <v>법면보호공</v>
          </cell>
          <cell r="E54">
            <v>0</v>
          </cell>
          <cell r="H54">
            <v>0</v>
          </cell>
        </row>
        <row r="55">
          <cell r="A55" t="str">
            <v>a</v>
          </cell>
          <cell r="B55">
            <v>5648</v>
          </cell>
          <cell r="C55" t="str">
            <v>법면보호공</v>
          </cell>
          <cell r="D55" t="str">
            <v>(성토부)</v>
          </cell>
          <cell r="E55">
            <v>111690</v>
          </cell>
          <cell r="F55" t="str">
            <v>㎡</v>
          </cell>
          <cell r="G55">
            <v>8711</v>
          </cell>
          <cell r="H55">
            <v>972931590</v>
          </cell>
        </row>
        <row r="56">
          <cell r="A56" t="str">
            <v>b</v>
          </cell>
          <cell r="B56">
            <v>5664</v>
          </cell>
          <cell r="C56" t="str">
            <v>법면보호공</v>
          </cell>
          <cell r="D56" t="str">
            <v>(절토부)</v>
          </cell>
          <cell r="E56">
            <v>92003</v>
          </cell>
          <cell r="F56" t="str">
            <v>㎡</v>
          </cell>
          <cell r="G56">
            <v>8941</v>
          </cell>
          <cell r="H56">
            <v>822598823</v>
          </cell>
        </row>
        <row r="57">
          <cell r="A57" t="str">
            <v>c</v>
          </cell>
          <cell r="B57">
            <v>5868</v>
          </cell>
          <cell r="C57" t="str">
            <v>법면보호공</v>
          </cell>
          <cell r="D57" t="str">
            <v>(녹지대 떼)</v>
          </cell>
          <cell r="E57">
            <v>21052</v>
          </cell>
          <cell r="F57" t="str">
            <v>㎡</v>
          </cell>
          <cell r="G57">
            <v>4072</v>
          </cell>
          <cell r="H57">
            <v>85723744</v>
          </cell>
        </row>
        <row r="58">
          <cell r="A58" t="str">
            <v>d</v>
          </cell>
          <cell r="B58">
            <v>5921</v>
          </cell>
          <cell r="C58" t="str">
            <v>법면다짐</v>
          </cell>
          <cell r="D58" t="str">
            <v>(성 토 부)</v>
          </cell>
          <cell r="E58">
            <v>177690</v>
          </cell>
          <cell r="F58" t="str">
            <v>㎡</v>
          </cell>
          <cell r="G58">
            <v>542</v>
          </cell>
          <cell r="H58">
            <v>96307980</v>
          </cell>
        </row>
        <row r="59">
          <cell r="A59" t="str">
            <v>계</v>
          </cell>
          <cell r="B59">
            <v>5974</v>
          </cell>
          <cell r="E59">
            <v>0</v>
          </cell>
          <cell r="H59">
            <v>0</v>
          </cell>
        </row>
        <row r="60">
          <cell r="A60" t="str">
            <v>1.11</v>
          </cell>
          <cell r="B60">
            <v>6027</v>
          </cell>
          <cell r="C60" t="str">
            <v>암절개면보호공</v>
          </cell>
          <cell r="E60">
            <v>0</v>
          </cell>
          <cell r="H60">
            <v>0</v>
          </cell>
        </row>
        <row r="61">
          <cell r="A61" t="str">
            <v>a</v>
          </cell>
          <cell r="B61">
            <v>6304</v>
          </cell>
          <cell r="C61" t="str">
            <v>암절개면보호공</v>
          </cell>
          <cell r="D61" t="str">
            <v>(리핑암 T=10cm)</v>
          </cell>
          <cell r="E61">
            <v>20533</v>
          </cell>
          <cell r="F61" t="str">
            <v>㎡</v>
          </cell>
          <cell r="G61">
            <v>30595</v>
          </cell>
          <cell r="H61">
            <v>628207135</v>
          </cell>
        </row>
        <row r="62">
          <cell r="A62" t="str">
            <v>b</v>
          </cell>
          <cell r="B62">
            <v>6432</v>
          </cell>
          <cell r="C62" t="str">
            <v>암절개면보호공</v>
          </cell>
          <cell r="D62" t="str">
            <v>(발파암 T=15cm)</v>
          </cell>
          <cell r="E62">
            <v>12974</v>
          </cell>
          <cell r="F62" t="str">
            <v>㎡</v>
          </cell>
          <cell r="G62">
            <v>39863</v>
          </cell>
          <cell r="H62">
            <v>517182562</v>
          </cell>
        </row>
        <row r="63">
          <cell r="A63" t="str">
            <v>c</v>
          </cell>
          <cell r="B63">
            <v>6560</v>
          </cell>
          <cell r="C63" t="str">
            <v>면고르기</v>
          </cell>
          <cell r="D63" t="str">
            <v>(리 핑 암)</v>
          </cell>
          <cell r="E63">
            <v>20533</v>
          </cell>
          <cell r="F63" t="str">
            <v>㎡</v>
          </cell>
          <cell r="G63">
            <v>2665</v>
          </cell>
          <cell r="H63">
            <v>54720445</v>
          </cell>
        </row>
        <row r="64">
          <cell r="A64" t="str">
            <v>d</v>
          </cell>
          <cell r="B64">
            <v>6672</v>
          </cell>
          <cell r="C64" t="str">
            <v>면고르기</v>
          </cell>
          <cell r="D64" t="str">
            <v>(발 파 암)</v>
          </cell>
          <cell r="E64">
            <v>12974</v>
          </cell>
          <cell r="F64" t="str">
            <v>㎡</v>
          </cell>
          <cell r="G64">
            <v>6759</v>
          </cell>
          <cell r="H64">
            <v>87691266</v>
          </cell>
        </row>
        <row r="65">
          <cell r="A65" t="str">
            <v>계</v>
          </cell>
          <cell r="B65">
            <v>6784</v>
          </cell>
          <cell r="E65">
            <v>0</v>
          </cell>
          <cell r="H65">
            <v>0</v>
          </cell>
        </row>
        <row r="66">
          <cell r="A66" t="str">
            <v>1.12</v>
          </cell>
          <cell r="B66">
            <v>6976</v>
          </cell>
          <cell r="C66" t="str">
            <v>법면보호가시설</v>
          </cell>
          <cell r="E66">
            <v>0</v>
          </cell>
          <cell r="H66">
            <v>0</v>
          </cell>
        </row>
        <row r="67">
          <cell r="A67" t="str">
            <v>a</v>
          </cell>
          <cell r="B67">
            <v>7072</v>
          </cell>
          <cell r="C67" t="str">
            <v>법면가보호망</v>
          </cell>
          <cell r="D67" t="str">
            <v>(그린망)</v>
          </cell>
          <cell r="E67">
            <v>300400</v>
          </cell>
          <cell r="F67" t="str">
            <v>㎡</v>
          </cell>
          <cell r="G67">
            <v>205</v>
          </cell>
          <cell r="H67">
            <v>61582000</v>
          </cell>
        </row>
        <row r="68">
          <cell r="A68" t="str">
            <v>b</v>
          </cell>
          <cell r="B68">
            <v>7120</v>
          </cell>
          <cell r="C68" t="str">
            <v>가도수로</v>
          </cell>
          <cell r="E68">
            <v>2152</v>
          </cell>
          <cell r="F68" t="str">
            <v>㎡</v>
          </cell>
          <cell r="G68">
            <v>696</v>
          </cell>
          <cell r="H68">
            <v>1497792</v>
          </cell>
        </row>
        <row r="69">
          <cell r="A69" t="str">
            <v>계</v>
          </cell>
          <cell r="B69">
            <v>7144</v>
          </cell>
          <cell r="E69">
            <v>0</v>
          </cell>
          <cell r="H69">
            <v>0</v>
          </cell>
        </row>
        <row r="70">
          <cell r="A70" t="str">
            <v>총계</v>
          </cell>
          <cell r="B70">
            <v>7168</v>
          </cell>
          <cell r="E70">
            <v>0</v>
          </cell>
          <cell r="H70">
            <v>0</v>
          </cell>
        </row>
        <row r="71">
          <cell r="A71" t="str">
            <v>2.</v>
          </cell>
          <cell r="B71">
            <v>7552</v>
          </cell>
          <cell r="C71" t="str">
            <v>배    수    공</v>
          </cell>
          <cell r="E71">
            <v>0</v>
          </cell>
          <cell r="H71">
            <v>0</v>
          </cell>
        </row>
        <row r="72">
          <cell r="A72" t="str">
            <v>2.01</v>
          </cell>
          <cell r="B72">
            <v>7680</v>
          </cell>
          <cell r="C72" t="str">
            <v>측구터파기</v>
          </cell>
          <cell r="E72">
            <v>0</v>
          </cell>
          <cell r="H72">
            <v>0</v>
          </cell>
        </row>
        <row r="73">
          <cell r="A73" t="str">
            <v>a</v>
          </cell>
          <cell r="B73">
            <v>7808</v>
          </cell>
          <cell r="C73" t="str">
            <v>측구터파기</v>
          </cell>
          <cell r="D73" t="str">
            <v>(토    사)</v>
          </cell>
          <cell r="E73">
            <v>10218</v>
          </cell>
          <cell r="F73" t="str">
            <v>㎥</v>
          </cell>
          <cell r="G73">
            <v>4901</v>
          </cell>
          <cell r="H73">
            <v>50078418</v>
          </cell>
        </row>
        <row r="74">
          <cell r="A74" t="str">
            <v>b</v>
          </cell>
          <cell r="B74">
            <v>7936</v>
          </cell>
          <cell r="C74" t="str">
            <v>측구터파기</v>
          </cell>
          <cell r="D74" t="str">
            <v>(리 핑 암)</v>
          </cell>
          <cell r="E74">
            <v>45</v>
          </cell>
          <cell r="F74" t="str">
            <v>㎥</v>
          </cell>
          <cell r="G74">
            <v>177894</v>
          </cell>
          <cell r="H74">
            <v>8005230</v>
          </cell>
        </row>
        <row r="75">
          <cell r="A75" t="str">
            <v>c</v>
          </cell>
          <cell r="B75">
            <v>8064</v>
          </cell>
          <cell r="C75" t="str">
            <v>측구터파기</v>
          </cell>
          <cell r="D75" t="str">
            <v>(발 파 암)</v>
          </cell>
          <cell r="E75">
            <v>116</v>
          </cell>
          <cell r="F75" t="str">
            <v>㎥</v>
          </cell>
          <cell r="G75">
            <v>202937</v>
          </cell>
          <cell r="H75">
            <v>23540692</v>
          </cell>
        </row>
        <row r="76">
          <cell r="A76" t="str">
            <v>계</v>
          </cell>
          <cell r="B76">
            <v>8192</v>
          </cell>
          <cell r="E76">
            <v>0</v>
          </cell>
          <cell r="H76">
            <v>0</v>
          </cell>
        </row>
        <row r="77">
          <cell r="A77" t="str">
            <v>2.02</v>
          </cell>
          <cell r="B77">
            <v>8320</v>
          </cell>
          <cell r="C77" t="str">
            <v>구조물터파기</v>
          </cell>
          <cell r="E77">
            <v>0</v>
          </cell>
          <cell r="H77">
            <v>0</v>
          </cell>
        </row>
        <row r="78">
          <cell r="A78" t="str">
            <v>a</v>
          </cell>
          <cell r="B78">
            <v>8384</v>
          </cell>
          <cell r="C78" t="str">
            <v>구조물터파기</v>
          </cell>
          <cell r="D78" t="str">
            <v>(육상토사 0-2m)</v>
          </cell>
          <cell r="E78">
            <v>40079</v>
          </cell>
          <cell r="F78" t="str">
            <v>㎥</v>
          </cell>
          <cell r="G78">
            <v>3367</v>
          </cell>
          <cell r="H78">
            <v>134945993</v>
          </cell>
        </row>
        <row r="79">
          <cell r="A79" t="str">
            <v>b</v>
          </cell>
          <cell r="B79">
            <v>8416</v>
          </cell>
          <cell r="C79" t="str">
            <v>구조물터파기</v>
          </cell>
          <cell r="D79" t="str">
            <v>(육상리핑암 0-2m)</v>
          </cell>
          <cell r="E79">
            <v>432</v>
          </cell>
          <cell r="F79" t="str">
            <v>㎥</v>
          </cell>
          <cell r="G79">
            <v>61425</v>
          </cell>
          <cell r="H79">
            <v>26535600</v>
          </cell>
        </row>
        <row r="80">
          <cell r="A80" t="str">
            <v>c</v>
          </cell>
          <cell r="B80">
            <v>8544</v>
          </cell>
          <cell r="C80" t="str">
            <v>구조물터파기</v>
          </cell>
          <cell r="D80" t="str">
            <v>(육상발파암 0-2m)</v>
          </cell>
          <cell r="E80">
            <v>220</v>
          </cell>
          <cell r="F80" t="str">
            <v>㎥</v>
          </cell>
          <cell r="G80">
            <v>107795</v>
          </cell>
          <cell r="H80">
            <v>23714900</v>
          </cell>
        </row>
        <row r="81">
          <cell r="A81" t="str">
            <v>계</v>
          </cell>
          <cell r="B81">
            <v>8832</v>
          </cell>
          <cell r="E81">
            <v>0</v>
          </cell>
          <cell r="H81">
            <v>0</v>
          </cell>
        </row>
        <row r="82">
          <cell r="A82" t="str">
            <v>2.03</v>
          </cell>
          <cell r="B82">
            <v>9280</v>
          </cell>
          <cell r="C82" t="str">
            <v>되메우기 및 다짐</v>
          </cell>
          <cell r="D82" t="str">
            <v>(기계50%+인력50%)</v>
          </cell>
          <cell r="E82">
            <v>20866</v>
          </cell>
          <cell r="F82" t="str">
            <v>㎥</v>
          </cell>
          <cell r="G82">
            <v>5282</v>
          </cell>
          <cell r="H82">
            <v>110214212</v>
          </cell>
        </row>
        <row r="83">
          <cell r="A83" t="str">
            <v>2.04</v>
          </cell>
          <cell r="B83">
            <v>9728</v>
          </cell>
          <cell r="C83" t="str">
            <v>L-형측구</v>
          </cell>
          <cell r="E83">
            <v>0</v>
          </cell>
          <cell r="H83">
            <v>0</v>
          </cell>
        </row>
        <row r="84">
          <cell r="A84" t="str">
            <v>a</v>
          </cell>
          <cell r="B84">
            <v>9856</v>
          </cell>
          <cell r="C84" t="str">
            <v>L형측구(TYPE-1)</v>
          </cell>
          <cell r="D84" t="str">
            <v>(H=0.450, B=0.85)</v>
          </cell>
          <cell r="E84">
            <v>2039</v>
          </cell>
          <cell r="F84" t="str">
            <v>ｍ</v>
          </cell>
          <cell r="G84">
            <v>37692</v>
          </cell>
          <cell r="H84">
            <v>76853988</v>
          </cell>
        </row>
        <row r="85">
          <cell r="A85" t="str">
            <v>b</v>
          </cell>
          <cell r="B85">
            <v>9984</v>
          </cell>
          <cell r="C85" t="str">
            <v>L형측구(TYPE-2)</v>
          </cell>
          <cell r="D85" t="str">
            <v>(H=1.200, B=0.85)</v>
          </cell>
          <cell r="E85">
            <v>3441</v>
          </cell>
          <cell r="F85" t="str">
            <v>ｍ</v>
          </cell>
          <cell r="G85">
            <v>94501</v>
          </cell>
          <cell r="H85">
            <v>325177941</v>
          </cell>
        </row>
        <row r="86">
          <cell r="A86" t="str">
            <v>c</v>
          </cell>
          <cell r="B86">
            <v>10272</v>
          </cell>
          <cell r="C86" t="str">
            <v>L형측구(TYPE-3)</v>
          </cell>
          <cell r="D86" t="str">
            <v>(H=0.450, B=0.50)</v>
          </cell>
          <cell r="E86">
            <v>1458</v>
          </cell>
          <cell r="F86" t="str">
            <v>ｍ</v>
          </cell>
          <cell r="G86">
            <v>30017</v>
          </cell>
          <cell r="H86">
            <v>43764786</v>
          </cell>
        </row>
        <row r="87">
          <cell r="A87" t="str">
            <v>d</v>
          </cell>
          <cell r="B87">
            <v>10288</v>
          </cell>
          <cell r="C87" t="str">
            <v>L형측구(TYPE-4)</v>
          </cell>
          <cell r="D87" t="str">
            <v>(H=0.350, B=0.50)</v>
          </cell>
          <cell r="E87">
            <v>5749</v>
          </cell>
          <cell r="F87" t="str">
            <v>ｍ</v>
          </cell>
          <cell r="G87">
            <v>22387</v>
          </cell>
          <cell r="H87">
            <v>128702863</v>
          </cell>
        </row>
        <row r="88">
          <cell r="A88" t="str">
            <v>e</v>
          </cell>
          <cell r="B88">
            <v>10296</v>
          </cell>
          <cell r="C88" t="str">
            <v>L형측구</v>
          </cell>
          <cell r="D88" t="str">
            <v>(완화측구)</v>
          </cell>
          <cell r="E88">
            <v>52</v>
          </cell>
          <cell r="F88" t="str">
            <v>개소</v>
          </cell>
          <cell r="G88">
            <v>650841</v>
          </cell>
          <cell r="H88">
            <v>33843732</v>
          </cell>
        </row>
        <row r="89">
          <cell r="A89" t="str">
            <v>f</v>
          </cell>
          <cell r="B89">
            <v>10304</v>
          </cell>
          <cell r="C89" t="str">
            <v>성토부다이크</v>
          </cell>
          <cell r="D89" t="str">
            <v>(180x205x250x1000mm)</v>
          </cell>
          <cell r="E89">
            <v>22422</v>
          </cell>
          <cell r="F89" t="str">
            <v>ｍ</v>
          </cell>
          <cell r="G89">
            <v>32540</v>
          </cell>
          <cell r="H89">
            <v>729611880</v>
          </cell>
        </row>
        <row r="90">
          <cell r="A90" t="str">
            <v>계</v>
          </cell>
          <cell r="B90">
            <v>10368</v>
          </cell>
          <cell r="E90">
            <v>0</v>
          </cell>
          <cell r="H90">
            <v>0</v>
          </cell>
        </row>
        <row r="91">
          <cell r="A91" t="str">
            <v>2.05</v>
          </cell>
          <cell r="B91">
            <v>10496</v>
          </cell>
          <cell r="C91" t="str">
            <v>U형측구</v>
          </cell>
          <cell r="E91">
            <v>0</v>
          </cell>
          <cell r="H91">
            <v>0</v>
          </cell>
        </row>
        <row r="92">
          <cell r="A92" t="str">
            <v>a</v>
          </cell>
          <cell r="B92">
            <v>10688</v>
          </cell>
          <cell r="C92" t="str">
            <v>U형측구(TYPE-1)</v>
          </cell>
          <cell r="D92" t="str">
            <v>(H=0.60, B=0.6)</v>
          </cell>
          <cell r="E92">
            <v>1143</v>
          </cell>
          <cell r="F92" t="str">
            <v>ｍ</v>
          </cell>
          <cell r="G92">
            <v>69091</v>
          </cell>
          <cell r="H92">
            <v>78971013</v>
          </cell>
        </row>
        <row r="93">
          <cell r="A93" t="str">
            <v>b</v>
          </cell>
          <cell r="B93">
            <v>10960</v>
          </cell>
          <cell r="C93" t="str">
            <v>U형측구(TYPE-2)</v>
          </cell>
          <cell r="D93" t="str">
            <v>(H=0.60, B=0.5)</v>
          </cell>
          <cell r="E93">
            <v>1638</v>
          </cell>
          <cell r="F93" t="str">
            <v>ｍ</v>
          </cell>
          <cell r="G93">
            <v>61523</v>
          </cell>
          <cell r="H93">
            <v>100774674</v>
          </cell>
        </row>
        <row r="94">
          <cell r="A94" t="str">
            <v>계</v>
          </cell>
          <cell r="B94">
            <v>11520</v>
          </cell>
          <cell r="E94">
            <v>0</v>
          </cell>
          <cell r="H94">
            <v>0</v>
          </cell>
        </row>
        <row r="95">
          <cell r="A95" t="str">
            <v>2.06</v>
          </cell>
          <cell r="B95">
            <v>11664</v>
          </cell>
          <cell r="C95" t="str">
            <v>절토부소단측구</v>
          </cell>
          <cell r="E95">
            <v>0</v>
          </cell>
          <cell r="H95">
            <v>0</v>
          </cell>
        </row>
        <row r="96">
          <cell r="A96" t="str">
            <v>a</v>
          </cell>
          <cell r="B96">
            <v>11744</v>
          </cell>
          <cell r="C96" t="str">
            <v>절토부소단측구</v>
          </cell>
          <cell r="D96" t="str">
            <v>(콘크리트)</v>
          </cell>
          <cell r="E96">
            <v>981</v>
          </cell>
          <cell r="F96" t="str">
            <v>ｍ</v>
          </cell>
          <cell r="G96">
            <v>13888</v>
          </cell>
          <cell r="H96">
            <v>13624128</v>
          </cell>
        </row>
        <row r="97">
          <cell r="A97" t="str">
            <v>b</v>
          </cell>
          <cell r="B97">
            <v>11784</v>
          </cell>
          <cell r="C97" t="str">
            <v>절토부소단측구</v>
          </cell>
          <cell r="D97" t="str">
            <v>(반월관)</v>
          </cell>
          <cell r="E97">
            <v>410</v>
          </cell>
          <cell r="F97" t="str">
            <v>ｍ</v>
          </cell>
          <cell r="G97">
            <v>38774</v>
          </cell>
          <cell r="H97">
            <v>15897340</v>
          </cell>
        </row>
        <row r="98">
          <cell r="A98" t="str">
            <v>계</v>
          </cell>
          <cell r="B98">
            <v>11824</v>
          </cell>
          <cell r="E98">
            <v>0</v>
          </cell>
          <cell r="H98">
            <v>0</v>
          </cell>
        </row>
        <row r="99">
          <cell r="A99" t="str">
            <v>2.07</v>
          </cell>
          <cell r="B99">
            <v>11904</v>
          </cell>
          <cell r="C99" t="str">
            <v>맹 암 거</v>
          </cell>
          <cell r="E99">
            <v>0</v>
          </cell>
          <cell r="H99">
            <v>0</v>
          </cell>
        </row>
        <row r="100">
          <cell r="A100" t="str">
            <v>a</v>
          </cell>
          <cell r="B100">
            <v>12032</v>
          </cell>
          <cell r="C100" t="str">
            <v>맹암거</v>
          </cell>
          <cell r="D100" t="str">
            <v>(TYPE - 1)</v>
          </cell>
          <cell r="E100">
            <v>2913</v>
          </cell>
          <cell r="F100" t="str">
            <v>ｍ</v>
          </cell>
          <cell r="G100">
            <v>11828</v>
          </cell>
          <cell r="H100">
            <v>34454964</v>
          </cell>
        </row>
        <row r="101">
          <cell r="A101" t="str">
            <v>b</v>
          </cell>
          <cell r="B101">
            <v>12160</v>
          </cell>
          <cell r="C101" t="str">
            <v>맹암거</v>
          </cell>
          <cell r="D101" t="str">
            <v>(TYPE - 2)</v>
          </cell>
          <cell r="E101">
            <v>2620</v>
          </cell>
          <cell r="F101" t="str">
            <v>ｍ</v>
          </cell>
          <cell r="G101">
            <v>9690</v>
          </cell>
          <cell r="H101">
            <v>25387800</v>
          </cell>
        </row>
        <row r="102">
          <cell r="A102" t="str">
            <v>c</v>
          </cell>
          <cell r="B102">
            <v>12224</v>
          </cell>
          <cell r="C102" t="str">
            <v>맹암거</v>
          </cell>
          <cell r="D102" t="str">
            <v>(TYPE - 3)</v>
          </cell>
          <cell r="E102">
            <v>116</v>
          </cell>
          <cell r="F102" t="str">
            <v>ｍ</v>
          </cell>
          <cell r="G102">
            <v>6129</v>
          </cell>
          <cell r="H102">
            <v>710964</v>
          </cell>
        </row>
        <row r="103">
          <cell r="A103" t="str">
            <v>d</v>
          </cell>
          <cell r="B103">
            <v>12288</v>
          </cell>
          <cell r="C103" t="str">
            <v>맹암거</v>
          </cell>
          <cell r="D103" t="str">
            <v>(TYPE - 4)</v>
          </cell>
          <cell r="E103">
            <v>187</v>
          </cell>
          <cell r="F103" t="str">
            <v>ｍ</v>
          </cell>
          <cell r="G103">
            <v>3991</v>
          </cell>
          <cell r="H103">
            <v>746317</v>
          </cell>
        </row>
        <row r="104">
          <cell r="A104" t="str">
            <v>계</v>
          </cell>
          <cell r="B104">
            <v>12416</v>
          </cell>
          <cell r="E104">
            <v>0</v>
          </cell>
          <cell r="H104">
            <v>0</v>
          </cell>
        </row>
        <row r="105">
          <cell r="A105" t="str">
            <v>2.08</v>
          </cell>
          <cell r="B105">
            <v>12864</v>
          </cell>
          <cell r="C105" t="str">
            <v>산마루측구</v>
          </cell>
          <cell r="D105" t="str">
            <v>(반월관)</v>
          </cell>
          <cell r="E105">
            <v>3331</v>
          </cell>
          <cell r="F105" t="str">
            <v>ｍ</v>
          </cell>
          <cell r="G105">
            <v>43659</v>
          </cell>
          <cell r="H105">
            <v>145428129</v>
          </cell>
        </row>
        <row r="106">
          <cell r="A106" t="str">
            <v>2.09</v>
          </cell>
          <cell r="B106">
            <v>13184</v>
          </cell>
          <cell r="C106" t="str">
            <v>횡배수관공</v>
          </cell>
          <cell r="E106">
            <v>0</v>
          </cell>
          <cell r="H106">
            <v>0</v>
          </cell>
        </row>
        <row r="107">
          <cell r="A107" t="str">
            <v>a</v>
          </cell>
          <cell r="B107">
            <v>13376</v>
          </cell>
          <cell r="C107" t="str">
            <v>횡배수관부설</v>
          </cell>
          <cell r="E107">
            <v>0</v>
          </cell>
          <cell r="H107">
            <v>0</v>
          </cell>
        </row>
        <row r="108">
          <cell r="A108" t="str">
            <v>a-1</v>
          </cell>
          <cell r="B108">
            <v>13568</v>
          </cell>
          <cell r="C108" t="str">
            <v>횡배수관부설</v>
          </cell>
          <cell r="D108" t="str">
            <v>(Φ 600㎜)</v>
          </cell>
          <cell r="E108">
            <v>2045</v>
          </cell>
          <cell r="F108" t="str">
            <v>ｍ</v>
          </cell>
          <cell r="G108">
            <v>100851</v>
          </cell>
          <cell r="H108">
            <v>206240295</v>
          </cell>
        </row>
        <row r="109">
          <cell r="A109" t="str">
            <v>a-2</v>
          </cell>
          <cell r="B109">
            <v>13696</v>
          </cell>
          <cell r="C109" t="str">
            <v>횡배수관부설</v>
          </cell>
          <cell r="D109" t="str">
            <v>(Φ 800㎜)</v>
          </cell>
          <cell r="E109">
            <v>376</v>
          </cell>
          <cell r="F109" t="str">
            <v>ｍ</v>
          </cell>
          <cell r="G109">
            <v>149233</v>
          </cell>
          <cell r="H109">
            <v>56111608</v>
          </cell>
        </row>
        <row r="110">
          <cell r="A110" t="str">
            <v>a-3</v>
          </cell>
          <cell r="B110">
            <v>13824</v>
          </cell>
          <cell r="C110" t="str">
            <v>횡배수관부설</v>
          </cell>
          <cell r="D110" t="str">
            <v>(Φ1000㎜)</v>
          </cell>
          <cell r="E110">
            <v>143</v>
          </cell>
          <cell r="F110" t="str">
            <v>ｍ</v>
          </cell>
          <cell r="G110">
            <v>211731</v>
          </cell>
          <cell r="H110">
            <v>30277533</v>
          </cell>
        </row>
        <row r="111">
          <cell r="A111" t="str">
            <v>a-4</v>
          </cell>
          <cell r="B111">
            <v>14016</v>
          </cell>
          <cell r="C111" t="str">
            <v>횡배수관부설(보강)</v>
          </cell>
          <cell r="D111" t="str">
            <v>(Φ 800㎜)</v>
          </cell>
          <cell r="E111">
            <v>384</v>
          </cell>
          <cell r="F111" t="str">
            <v>ｍ</v>
          </cell>
          <cell r="G111">
            <v>195595</v>
          </cell>
          <cell r="H111">
            <v>75108480</v>
          </cell>
        </row>
        <row r="112">
          <cell r="A112" t="str">
            <v>a-5</v>
          </cell>
          <cell r="B112">
            <v>14144</v>
          </cell>
          <cell r="C112" t="str">
            <v>횡배수관부설(보강)</v>
          </cell>
          <cell r="D112" t="str">
            <v>(Φ1000㎜)</v>
          </cell>
          <cell r="E112">
            <v>1076</v>
          </cell>
          <cell r="F112" t="str">
            <v>ｍ</v>
          </cell>
          <cell r="G112">
            <v>266301</v>
          </cell>
          <cell r="H112">
            <v>286539876</v>
          </cell>
        </row>
        <row r="113">
          <cell r="A113" t="str">
            <v>a-6</v>
          </cell>
          <cell r="B113">
            <v>14272</v>
          </cell>
          <cell r="C113" t="str">
            <v>횡배수관부설(보강)</v>
          </cell>
          <cell r="D113" t="str">
            <v>(Φ1200㎜)</v>
          </cell>
          <cell r="E113">
            <v>163</v>
          </cell>
          <cell r="F113" t="str">
            <v>ｍ</v>
          </cell>
          <cell r="G113">
            <v>369018</v>
          </cell>
          <cell r="H113">
            <v>60149934</v>
          </cell>
        </row>
        <row r="114">
          <cell r="A114" t="str">
            <v>소계</v>
          </cell>
          <cell r="B114">
            <v>14320</v>
          </cell>
          <cell r="E114">
            <v>0</v>
          </cell>
          <cell r="H114">
            <v>0</v>
          </cell>
        </row>
        <row r="115">
          <cell r="A115" t="str">
            <v>b</v>
          </cell>
          <cell r="B115">
            <v>14368</v>
          </cell>
          <cell r="C115" t="str">
            <v>횡배수관날개벽</v>
          </cell>
          <cell r="E115">
            <v>0</v>
          </cell>
          <cell r="H115">
            <v>0</v>
          </cell>
        </row>
        <row r="116">
          <cell r="A116" t="str">
            <v>b-1</v>
          </cell>
          <cell r="B116">
            <v>14496</v>
          </cell>
          <cell r="C116" t="str">
            <v>콘크리트타설</v>
          </cell>
          <cell r="D116" t="str">
            <v>(소형 40-180-8)</v>
          </cell>
          <cell r="E116">
            <v>250</v>
          </cell>
          <cell r="F116" t="str">
            <v>㎥</v>
          </cell>
          <cell r="G116">
            <v>72906</v>
          </cell>
          <cell r="H116">
            <v>18226500</v>
          </cell>
        </row>
        <row r="117">
          <cell r="A117" t="str">
            <v>b-2</v>
          </cell>
          <cell r="B117">
            <v>14816</v>
          </cell>
          <cell r="C117" t="str">
            <v>합판거푸집</v>
          </cell>
          <cell r="D117" t="str">
            <v>(소형 3회)</v>
          </cell>
          <cell r="E117">
            <v>1232</v>
          </cell>
          <cell r="F117" t="str">
            <v>㎡</v>
          </cell>
          <cell r="G117">
            <v>19954</v>
          </cell>
          <cell r="H117">
            <v>24583328</v>
          </cell>
        </row>
        <row r="118">
          <cell r="A118" t="str">
            <v>소계</v>
          </cell>
          <cell r="B118">
            <v>15120</v>
          </cell>
          <cell r="E118">
            <v>0</v>
          </cell>
          <cell r="H118">
            <v>0</v>
          </cell>
        </row>
        <row r="119">
          <cell r="A119" t="str">
            <v>계</v>
          </cell>
          <cell r="B119">
            <v>15168</v>
          </cell>
          <cell r="E119">
            <v>0</v>
          </cell>
          <cell r="H119">
            <v>0</v>
          </cell>
        </row>
        <row r="120">
          <cell r="A120" t="str">
            <v>2.11</v>
          </cell>
          <cell r="B120">
            <v>15296</v>
          </cell>
          <cell r="C120" t="str">
            <v>종배수관부설</v>
          </cell>
          <cell r="E120">
            <v>0</v>
          </cell>
          <cell r="H120">
            <v>0</v>
          </cell>
        </row>
        <row r="121">
          <cell r="A121" t="str">
            <v>a</v>
          </cell>
          <cell r="B121">
            <v>15360</v>
          </cell>
          <cell r="C121" t="str">
            <v>종배수관부설</v>
          </cell>
          <cell r="E121">
            <v>0</v>
          </cell>
          <cell r="H121">
            <v>0</v>
          </cell>
        </row>
        <row r="122">
          <cell r="A122" t="str">
            <v>a-1</v>
          </cell>
          <cell r="B122">
            <v>15904</v>
          </cell>
          <cell r="C122" t="str">
            <v>종배수관부설</v>
          </cell>
          <cell r="D122" t="str">
            <v>(Φ 450㎜)</v>
          </cell>
          <cell r="E122">
            <v>380</v>
          </cell>
          <cell r="F122" t="str">
            <v>ｍ</v>
          </cell>
          <cell r="G122">
            <v>35607</v>
          </cell>
          <cell r="H122">
            <v>13530660</v>
          </cell>
        </row>
        <row r="123">
          <cell r="A123" t="str">
            <v>a-2</v>
          </cell>
          <cell r="B123">
            <v>16176</v>
          </cell>
          <cell r="C123" t="str">
            <v>종배수관부설</v>
          </cell>
          <cell r="D123" t="str">
            <v>(Φ 600㎜)</v>
          </cell>
          <cell r="E123">
            <v>924</v>
          </cell>
          <cell r="F123" t="str">
            <v>ｍ</v>
          </cell>
          <cell r="G123">
            <v>63218</v>
          </cell>
          <cell r="H123">
            <v>58413432</v>
          </cell>
        </row>
        <row r="124">
          <cell r="A124" t="str">
            <v>소계</v>
          </cell>
          <cell r="B124">
            <v>16312</v>
          </cell>
          <cell r="E124">
            <v>0</v>
          </cell>
          <cell r="H124">
            <v>0</v>
          </cell>
        </row>
        <row r="125">
          <cell r="A125" t="str">
            <v>b</v>
          </cell>
          <cell r="B125">
            <v>16448</v>
          </cell>
          <cell r="C125" t="str">
            <v>종배수관면벽공</v>
          </cell>
          <cell r="E125">
            <v>0</v>
          </cell>
          <cell r="H125">
            <v>0</v>
          </cell>
        </row>
        <row r="126">
          <cell r="A126" t="str">
            <v>b-1</v>
          </cell>
          <cell r="B126">
            <v>16512</v>
          </cell>
          <cell r="C126" t="str">
            <v>콘크리트타설</v>
          </cell>
          <cell r="D126" t="str">
            <v>(소형 40-180-8)</v>
          </cell>
          <cell r="E126">
            <v>5</v>
          </cell>
          <cell r="F126" t="str">
            <v>㎥</v>
          </cell>
          <cell r="G126">
            <v>72906</v>
          </cell>
          <cell r="H126">
            <v>364530</v>
          </cell>
        </row>
        <row r="127">
          <cell r="A127" t="str">
            <v>b-2</v>
          </cell>
          <cell r="B127">
            <v>16704</v>
          </cell>
          <cell r="C127" t="str">
            <v>합판거푸집</v>
          </cell>
          <cell r="D127" t="str">
            <v>(소형 4회)</v>
          </cell>
          <cell r="E127">
            <v>78</v>
          </cell>
          <cell r="F127" t="str">
            <v>㎡</v>
          </cell>
          <cell r="G127">
            <v>20274</v>
          </cell>
          <cell r="H127">
            <v>1581372</v>
          </cell>
        </row>
        <row r="128">
          <cell r="A128" t="str">
            <v>소계</v>
          </cell>
          <cell r="B128">
            <v>16832</v>
          </cell>
          <cell r="E128">
            <v>0</v>
          </cell>
          <cell r="H128">
            <v>0</v>
          </cell>
        </row>
        <row r="129">
          <cell r="A129" t="str">
            <v>계</v>
          </cell>
          <cell r="B129">
            <v>16960</v>
          </cell>
          <cell r="E129">
            <v>0</v>
          </cell>
          <cell r="H129">
            <v>0</v>
          </cell>
        </row>
        <row r="130">
          <cell r="A130" t="str">
            <v>2.12</v>
          </cell>
          <cell r="B130">
            <v>17088</v>
          </cell>
          <cell r="C130" t="str">
            <v>암 거 공</v>
          </cell>
          <cell r="E130">
            <v>0</v>
          </cell>
          <cell r="H130">
            <v>0</v>
          </cell>
        </row>
        <row r="131">
          <cell r="A131" t="str">
            <v>a</v>
          </cell>
          <cell r="B131">
            <v>17280</v>
          </cell>
          <cell r="C131" t="str">
            <v>콘크리트타설</v>
          </cell>
          <cell r="E131">
            <v>0</v>
          </cell>
          <cell r="H131">
            <v>0</v>
          </cell>
        </row>
        <row r="132">
          <cell r="A132" t="str">
            <v>a-1</v>
          </cell>
          <cell r="B132">
            <v>17472</v>
          </cell>
          <cell r="C132" t="str">
            <v>콘크리트타설(펌프카)</v>
          </cell>
          <cell r="D132" t="str">
            <v>(철근,25-240-15)</v>
          </cell>
          <cell r="E132">
            <v>22547</v>
          </cell>
          <cell r="F132" t="str">
            <v>㎥</v>
          </cell>
          <cell r="G132">
            <v>57146</v>
          </cell>
          <cell r="H132">
            <v>1288470862</v>
          </cell>
        </row>
        <row r="133">
          <cell r="A133" t="str">
            <v>a-2</v>
          </cell>
          <cell r="B133">
            <v>17728</v>
          </cell>
          <cell r="C133" t="str">
            <v>콘크리트타설</v>
          </cell>
          <cell r="D133" t="str">
            <v>(무근,40-160-8)</v>
          </cell>
          <cell r="E133">
            <v>1609</v>
          </cell>
          <cell r="F133" t="str">
            <v>㎥</v>
          </cell>
          <cell r="G133">
            <v>60442</v>
          </cell>
          <cell r="H133">
            <v>97251178</v>
          </cell>
        </row>
        <row r="134">
          <cell r="A134" t="str">
            <v>소계</v>
          </cell>
          <cell r="B134">
            <v>17856</v>
          </cell>
          <cell r="E134">
            <v>0</v>
          </cell>
          <cell r="H134">
            <v>0</v>
          </cell>
        </row>
        <row r="135">
          <cell r="A135" t="str">
            <v>b</v>
          </cell>
          <cell r="B135">
            <v>18016</v>
          </cell>
          <cell r="C135" t="str">
            <v>거푸집</v>
          </cell>
          <cell r="E135">
            <v>0</v>
          </cell>
          <cell r="H135">
            <v>0</v>
          </cell>
        </row>
        <row r="136">
          <cell r="A136" t="str">
            <v>b-1</v>
          </cell>
          <cell r="B136">
            <v>18176</v>
          </cell>
          <cell r="C136" t="str">
            <v>합판거푸집</v>
          </cell>
          <cell r="D136" t="str">
            <v>(3회:0-7m)</v>
          </cell>
          <cell r="E136">
            <v>48340</v>
          </cell>
          <cell r="F136" t="str">
            <v>㎡</v>
          </cell>
          <cell r="G136">
            <v>19533</v>
          </cell>
          <cell r="H136">
            <v>944225220</v>
          </cell>
        </row>
        <row r="137">
          <cell r="A137" t="str">
            <v>b-2</v>
          </cell>
          <cell r="B137">
            <v>18216</v>
          </cell>
          <cell r="C137" t="str">
            <v>합판거푸집</v>
          </cell>
          <cell r="D137" t="str">
            <v>(6회)</v>
          </cell>
          <cell r="E137">
            <v>2252</v>
          </cell>
          <cell r="F137" t="str">
            <v>㎡</v>
          </cell>
          <cell r="G137">
            <v>13675</v>
          </cell>
          <cell r="H137">
            <v>30796100</v>
          </cell>
        </row>
        <row r="138">
          <cell r="A138" t="str">
            <v>b-3</v>
          </cell>
          <cell r="B138">
            <v>18224</v>
          </cell>
          <cell r="C138" t="str">
            <v>문양거푸집</v>
          </cell>
          <cell r="D138" t="str">
            <v>(스치로폴)</v>
          </cell>
          <cell r="E138">
            <v>4870</v>
          </cell>
          <cell r="F138" t="str">
            <v>㎡</v>
          </cell>
          <cell r="G138">
            <v>23595</v>
          </cell>
          <cell r="H138">
            <v>114907650</v>
          </cell>
        </row>
        <row r="139">
          <cell r="A139" t="str">
            <v>소계</v>
          </cell>
          <cell r="B139">
            <v>18232</v>
          </cell>
          <cell r="E139">
            <v>0</v>
          </cell>
          <cell r="H139">
            <v>0</v>
          </cell>
        </row>
        <row r="140">
          <cell r="A140" t="str">
            <v>c</v>
          </cell>
          <cell r="B140">
            <v>18240</v>
          </cell>
          <cell r="C140" t="str">
            <v>철근가공조립</v>
          </cell>
          <cell r="D140" t="str">
            <v>(복    잡)</v>
          </cell>
          <cell r="E140">
            <v>2874.8560000000002</v>
          </cell>
          <cell r="F140" t="str">
            <v>Ton</v>
          </cell>
          <cell r="G140">
            <v>500175</v>
          </cell>
          <cell r="H140">
            <v>1437931099</v>
          </cell>
        </row>
        <row r="141">
          <cell r="A141" t="str">
            <v>d</v>
          </cell>
          <cell r="B141">
            <v>18496</v>
          </cell>
          <cell r="C141" t="str">
            <v>동바리</v>
          </cell>
          <cell r="D141" t="str">
            <v>(암 거)</v>
          </cell>
          <cell r="E141">
            <v>1</v>
          </cell>
          <cell r="F141" t="str">
            <v>L.S.</v>
          </cell>
          <cell r="G141">
            <v>198652000</v>
          </cell>
          <cell r="H141">
            <v>198652000</v>
          </cell>
        </row>
        <row r="142">
          <cell r="A142" t="str">
            <v>e</v>
          </cell>
          <cell r="B142">
            <v>18624</v>
          </cell>
          <cell r="C142" t="str">
            <v>강관비계</v>
          </cell>
          <cell r="D142" t="str">
            <v>(암 거)</v>
          </cell>
          <cell r="E142">
            <v>1</v>
          </cell>
          <cell r="F142" t="str">
            <v>L.S.</v>
          </cell>
          <cell r="G142">
            <v>132944000</v>
          </cell>
          <cell r="H142">
            <v>132944000</v>
          </cell>
        </row>
        <row r="143">
          <cell r="A143" t="str">
            <v>f</v>
          </cell>
          <cell r="B143">
            <v>18688</v>
          </cell>
          <cell r="C143" t="str">
            <v>뒷채움및다짐</v>
          </cell>
          <cell r="D143" t="str">
            <v>(현장암유용)</v>
          </cell>
          <cell r="E143">
            <v>37193</v>
          </cell>
          <cell r="F143" t="str">
            <v>㎥</v>
          </cell>
          <cell r="G143">
            <v>13631</v>
          </cell>
          <cell r="H143">
            <v>506977783</v>
          </cell>
        </row>
        <row r="144">
          <cell r="A144" t="str">
            <v>g</v>
          </cell>
          <cell r="B144">
            <v>18784</v>
          </cell>
          <cell r="C144" t="str">
            <v>부직포</v>
          </cell>
          <cell r="E144">
            <v>1101</v>
          </cell>
          <cell r="F144" t="str">
            <v>㎡</v>
          </cell>
          <cell r="G144">
            <v>970</v>
          </cell>
          <cell r="H144">
            <v>1067970</v>
          </cell>
        </row>
        <row r="145">
          <cell r="A145" t="str">
            <v>h</v>
          </cell>
          <cell r="B145">
            <v>18880</v>
          </cell>
          <cell r="C145" t="str">
            <v>배수파이프</v>
          </cell>
          <cell r="D145" t="str">
            <v>(PVCφ100㎜)</v>
          </cell>
          <cell r="E145">
            <v>1115</v>
          </cell>
          <cell r="F145" t="str">
            <v>ｍ</v>
          </cell>
          <cell r="G145">
            <v>2789</v>
          </cell>
          <cell r="H145">
            <v>3109735</v>
          </cell>
        </row>
        <row r="146">
          <cell r="A146" t="str">
            <v>i</v>
          </cell>
          <cell r="B146">
            <v>19264</v>
          </cell>
          <cell r="C146" t="str">
            <v>스페이서</v>
          </cell>
          <cell r="E146">
            <v>0</v>
          </cell>
          <cell r="H146">
            <v>0</v>
          </cell>
        </row>
        <row r="147">
          <cell r="A147" t="str">
            <v>i-1</v>
          </cell>
          <cell r="B147">
            <v>19912</v>
          </cell>
          <cell r="C147" t="str">
            <v>스페이서</v>
          </cell>
          <cell r="D147" t="str">
            <v>(수직)</v>
          </cell>
          <cell r="E147">
            <v>34785</v>
          </cell>
          <cell r="F147" t="str">
            <v>㎡</v>
          </cell>
          <cell r="G147">
            <v>588</v>
          </cell>
          <cell r="H147">
            <v>20453580</v>
          </cell>
        </row>
        <row r="148">
          <cell r="A148" t="str">
            <v>i-2</v>
          </cell>
          <cell r="B148">
            <v>20040</v>
          </cell>
          <cell r="C148" t="str">
            <v>스페이서</v>
          </cell>
          <cell r="D148" t="str">
            <v>(수평)</v>
          </cell>
          <cell r="E148">
            <v>24035</v>
          </cell>
          <cell r="F148" t="str">
            <v>㎡</v>
          </cell>
          <cell r="G148">
            <v>411</v>
          </cell>
          <cell r="H148">
            <v>9878385</v>
          </cell>
        </row>
        <row r="149">
          <cell r="A149" t="str">
            <v>소계</v>
          </cell>
          <cell r="B149">
            <v>20428</v>
          </cell>
          <cell r="E149">
            <v>0</v>
          </cell>
          <cell r="H149">
            <v>0</v>
          </cell>
        </row>
        <row r="150">
          <cell r="A150" t="str">
            <v>j</v>
          </cell>
          <cell r="B150">
            <v>20914</v>
          </cell>
          <cell r="C150" t="str">
            <v>지수판</v>
          </cell>
          <cell r="D150" t="str">
            <v>(200 x 5mm)</v>
          </cell>
          <cell r="E150">
            <v>1158</v>
          </cell>
          <cell r="F150" t="str">
            <v>ｍ</v>
          </cell>
          <cell r="G150">
            <v>19311</v>
          </cell>
          <cell r="H150">
            <v>22362138</v>
          </cell>
        </row>
        <row r="151">
          <cell r="A151" t="str">
            <v>k</v>
          </cell>
          <cell r="B151">
            <v>20920</v>
          </cell>
          <cell r="C151" t="str">
            <v>아스팔트코팅</v>
          </cell>
          <cell r="D151" t="str">
            <v>(2 회)</v>
          </cell>
          <cell r="E151">
            <v>25377</v>
          </cell>
          <cell r="F151" t="str">
            <v>㎡</v>
          </cell>
          <cell r="G151">
            <v>4671</v>
          </cell>
          <cell r="H151">
            <v>118535967</v>
          </cell>
        </row>
        <row r="152">
          <cell r="A152" t="str">
            <v>l</v>
          </cell>
          <cell r="B152">
            <v>20923</v>
          </cell>
          <cell r="C152" t="str">
            <v>기초잡석깔기</v>
          </cell>
          <cell r="E152">
            <v>1413</v>
          </cell>
          <cell r="F152" t="str">
            <v>㎥</v>
          </cell>
          <cell r="G152">
            <v>32143</v>
          </cell>
          <cell r="H152">
            <v>45418059</v>
          </cell>
        </row>
        <row r="153">
          <cell r="A153" t="str">
            <v>m</v>
          </cell>
          <cell r="B153">
            <v>20924</v>
          </cell>
          <cell r="C153" t="str">
            <v>다웰바</v>
          </cell>
          <cell r="D153" t="str">
            <v>(APPROCH SLAB용)</v>
          </cell>
          <cell r="E153">
            <v>1557</v>
          </cell>
          <cell r="F153" t="str">
            <v>EA</v>
          </cell>
          <cell r="G153">
            <v>7781</v>
          </cell>
          <cell r="H153">
            <v>12115017</v>
          </cell>
        </row>
        <row r="154">
          <cell r="A154" t="str">
            <v>계</v>
          </cell>
          <cell r="B154">
            <v>20925</v>
          </cell>
          <cell r="E154">
            <v>0</v>
          </cell>
          <cell r="H154">
            <v>0</v>
          </cell>
        </row>
        <row r="155">
          <cell r="A155" t="str">
            <v>2.13</v>
          </cell>
          <cell r="B155">
            <v>21053</v>
          </cell>
          <cell r="C155" t="str">
            <v>집수정공</v>
          </cell>
          <cell r="E155">
            <v>0</v>
          </cell>
          <cell r="H155">
            <v>0</v>
          </cell>
        </row>
        <row r="156">
          <cell r="A156" t="str">
            <v>a</v>
          </cell>
          <cell r="B156">
            <v>21149</v>
          </cell>
          <cell r="C156" t="str">
            <v>콘크리트타설</v>
          </cell>
          <cell r="E156">
            <v>0</v>
          </cell>
          <cell r="H156">
            <v>0</v>
          </cell>
        </row>
        <row r="157">
          <cell r="A157" t="str">
            <v>a-1</v>
          </cell>
          <cell r="B157">
            <v>21157</v>
          </cell>
          <cell r="C157" t="str">
            <v>콘크리트타설</v>
          </cell>
          <cell r="D157" t="str">
            <v>(소형 40-180-8)</v>
          </cell>
          <cell r="E157">
            <v>91</v>
          </cell>
          <cell r="F157" t="str">
            <v>㎥</v>
          </cell>
          <cell r="G157">
            <v>72906</v>
          </cell>
          <cell r="H157">
            <v>6634446</v>
          </cell>
        </row>
        <row r="158">
          <cell r="A158" t="str">
            <v>a-2</v>
          </cell>
          <cell r="B158">
            <v>21165</v>
          </cell>
          <cell r="C158" t="str">
            <v>콘크리트타설</v>
          </cell>
          <cell r="D158" t="str">
            <v>(소형 25-210-8)</v>
          </cell>
          <cell r="E158">
            <v>21</v>
          </cell>
          <cell r="F158" t="str">
            <v>㎥</v>
          </cell>
          <cell r="G158">
            <v>77620</v>
          </cell>
          <cell r="H158">
            <v>1630020</v>
          </cell>
        </row>
        <row r="159">
          <cell r="A159" t="str">
            <v>소계</v>
          </cell>
          <cell r="B159">
            <v>21173</v>
          </cell>
          <cell r="E159">
            <v>0</v>
          </cell>
          <cell r="H159">
            <v>0</v>
          </cell>
        </row>
        <row r="160">
          <cell r="A160" t="str">
            <v>b</v>
          </cell>
          <cell r="B160">
            <v>21181</v>
          </cell>
          <cell r="C160" t="str">
            <v>합판거푸집</v>
          </cell>
          <cell r="D160" t="str">
            <v>(소형 4회)</v>
          </cell>
          <cell r="E160">
            <v>1010</v>
          </cell>
          <cell r="F160" t="str">
            <v>㎡</v>
          </cell>
          <cell r="G160">
            <v>20274</v>
          </cell>
          <cell r="H160">
            <v>20476740</v>
          </cell>
        </row>
        <row r="161">
          <cell r="A161" t="str">
            <v>c</v>
          </cell>
          <cell r="B161">
            <v>21277</v>
          </cell>
          <cell r="C161" t="str">
            <v>철근가공조립</v>
          </cell>
          <cell r="D161" t="str">
            <v>(간    단)</v>
          </cell>
          <cell r="E161">
            <v>1.016</v>
          </cell>
          <cell r="F161" t="str">
            <v>Ton</v>
          </cell>
          <cell r="G161">
            <v>289435</v>
          </cell>
          <cell r="H161">
            <v>294065</v>
          </cell>
        </row>
        <row r="162">
          <cell r="A162" t="str">
            <v>d</v>
          </cell>
          <cell r="B162">
            <v>21917</v>
          </cell>
          <cell r="C162" t="str">
            <v>스틸그레이팅</v>
          </cell>
          <cell r="D162" t="str">
            <v>(1150x850X75)</v>
          </cell>
          <cell r="E162">
            <v>4</v>
          </cell>
          <cell r="F162" t="str">
            <v>ea</v>
          </cell>
          <cell r="G162">
            <v>188160</v>
          </cell>
          <cell r="H162">
            <v>752640</v>
          </cell>
        </row>
        <row r="163">
          <cell r="A163" t="str">
            <v>e</v>
          </cell>
          <cell r="B163">
            <v>22061</v>
          </cell>
          <cell r="C163" t="str">
            <v>스틸그레이팅</v>
          </cell>
          <cell r="D163" t="str">
            <v>(1330x830x75)</v>
          </cell>
          <cell r="E163">
            <v>6</v>
          </cell>
          <cell r="F163" t="str">
            <v>ea</v>
          </cell>
          <cell r="G163">
            <v>212100</v>
          </cell>
          <cell r="H163">
            <v>1272600</v>
          </cell>
        </row>
        <row r="164">
          <cell r="A164" t="str">
            <v>계</v>
          </cell>
          <cell r="B164">
            <v>22205</v>
          </cell>
          <cell r="E164">
            <v>0</v>
          </cell>
          <cell r="H164">
            <v>0</v>
          </cell>
        </row>
        <row r="165">
          <cell r="A165" t="str">
            <v>2.14</v>
          </cell>
          <cell r="B165">
            <v>26813</v>
          </cell>
          <cell r="C165" t="str">
            <v>도수로공</v>
          </cell>
          <cell r="E165">
            <v>0</v>
          </cell>
          <cell r="H165">
            <v>0</v>
          </cell>
        </row>
        <row r="166">
          <cell r="A166" t="str">
            <v>a</v>
          </cell>
          <cell r="B166">
            <v>26941</v>
          </cell>
          <cell r="C166" t="str">
            <v>콘크리트타설</v>
          </cell>
          <cell r="E166">
            <v>0</v>
          </cell>
          <cell r="H166">
            <v>0</v>
          </cell>
        </row>
        <row r="167">
          <cell r="A167" t="str">
            <v>a-1</v>
          </cell>
          <cell r="B167">
            <v>27005</v>
          </cell>
          <cell r="C167" t="str">
            <v>콘크리트타설</v>
          </cell>
          <cell r="D167" t="str">
            <v>(소형 25-210-8)</v>
          </cell>
          <cell r="E167">
            <v>480</v>
          </cell>
          <cell r="F167" t="str">
            <v>㎥</v>
          </cell>
          <cell r="G167">
            <v>77620</v>
          </cell>
          <cell r="H167">
            <v>37257600</v>
          </cell>
        </row>
        <row r="168">
          <cell r="A168" t="str">
            <v>a-2</v>
          </cell>
          <cell r="B168">
            <v>27069</v>
          </cell>
          <cell r="C168" t="str">
            <v>콘크리트타설</v>
          </cell>
          <cell r="D168" t="str">
            <v>(소형 40-180-8)</v>
          </cell>
          <cell r="E168">
            <v>491</v>
          </cell>
          <cell r="F168" t="str">
            <v>㎥</v>
          </cell>
          <cell r="G168">
            <v>72906</v>
          </cell>
          <cell r="H168">
            <v>35796846</v>
          </cell>
        </row>
        <row r="169">
          <cell r="A169" t="str">
            <v>소계</v>
          </cell>
          <cell r="B169">
            <v>27133</v>
          </cell>
          <cell r="E169">
            <v>0</v>
          </cell>
          <cell r="H169">
            <v>0</v>
          </cell>
        </row>
        <row r="170">
          <cell r="A170" t="str">
            <v>b</v>
          </cell>
          <cell r="B170">
            <v>27197</v>
          </cell>
          <cell r="C170" t="str">
            <v>합판거푸집</v>
          </cell>
          <cell r="D170" t="str">
            <v>(소형 4회)</v>
          </cell>
          <cell r="E170">
            <v>7050</v>
          </cell>
          <cell r="F170" t="str">
            <v>㎡</v>
          </cell>
          <cell r="G170">
            <v>20274</v>
          </cell>
          <cell r="H170">
            <v>142931700</v>
          </cell>
        </row>
        <row r="171">
          <cell r="A171" t="str">
            <v>c</v>
          </cell>
          <cell r="B171">
            <v>27325</v>
          </cell>
          <cell r="C171" t="str">
            <v>철근가공조립</v>
          </cell>
          <cell r="D171" t="str">
            <v>(간    단)</v>
          </cell>
          <cell r="E171">
            <v>31.425999999999998</v>
          </cell>
          <cell r="F171" t="str">
            <v>Ton</v>
          </cell>
          <cell r="G171">
            <v>289435</v>
          </cell>
          <cell r="H171">
            <v>9095784</v>
          </cell>
        </row>
        <row r="172">
          <cell r="A172" t="str">
            <v>계</v>
          </cell>
          <cell r="B172">
            <v>27357</v>
          </cell>
          <cell r="E172">
            <v>0</v>
          </cell>
          <cell r="H172">
            <v>0</v>
          </cell>
        </row>
        <row r="173">
          <cell r="A173" t="str">
            <v>2.15</v>
          </cell>
          <cell r="B173">
            <v>27389</v>
          </cell>
          <cell r="C173" t="str">
            <v>용수로공</v>
          </cell>
          <cell r="E173">
            <v>0</v>
          </cell>
          <cell r="H173">
            <v>0</v>
          </cell>
        </row>
        <row r="174">
          <cell r="A174" t="str">
            <v>a</v>
          </cell>
          <cell r="B174">
            <v>27405</v>
          </cell>
          <cell r="C174" t="str">
            <v>용수개거</v>
          </cell>
          <cell r="D174" t="str">
            <v>(1.5x1.5)</v>
          </cell>
          <cell r="E174">
            <v>255</v>
          </cell>
          <cell r="F174" t="str">
            <v>ｍ</v>
          </cell>
          <cell r="G174">
            <v>197157</v>
          </cell>
          <cell r="H174">
            <v>50275035</v>
          </cell>
        </row>
        <row r="175">
          <cell r="A175" t="str">
            <v>b</v>
          </cell>
          <cell r="B175">
            <v>27421</v>
          </cell>
          <cell r="C175" t="str">
            <v>용수개거</v>
          </cell>
          <cell r="D175" t="str">
            <v>(2.0x1.5)</v>
          </cell>
          <cell r="E175">
            <v>151</v>
          </cell>
          <cell r="F175" t="str">
            <v>ｍ</v>
          </cell>
          <cell r="G175">
            <v>207639</v>
          </cell>
          <cell r="H175">
            <v>31353489</v>
          </cell>
        </row>
        <row r="176">
          <cell r="A176" t="str">
            <v>c</v>
          </cell>
          <cell r="B176">
            <v>27437</v>
          </cell>
          <cell r="C176" t="str">
            <v>용수개거</v>
          </cell>
          <cell r="D176" t="str">
            <v>(6.0x3.0)</v>
          </cell>
          <cell r="E176">
            <v>95</v>
          </cell>
          <cell r="F176" t="str">
            <v>ｍ</v>
          </cell>
          <cell r="G176">
            <v>1413089</v>
          </cell>
          <cell r="H176">
            <v>134243455</v>
          </cell>
        </row>
        <row r="177">
          <cell r="A177" t="str">
            <v>계</v>
          </cell>
          <cell r="B177">
            <v>27445</v>
          </cell>
          <cell r="E177">
            <v>0</v>
          </cell>
          <cell r="H177">
            <v>0</v>
          </cell>
        </row>
        <row r="178">
          <cell r="A178" t="str">
            <v>2.16</v>
          </cell>
          <cell r="B178">
            <v>27453</v>
          </cell>
          <cell r="C178" t="str">
            <v>수로보호공</v>
          </cell>
          <cell r="E178">
            <v>0</v>
          </cell>
          <cell r="H178">
            <v>0</v>
          </cell>
        </row>
        <row r="179">
          <cell r="A179" t="str">
            <v>a</v>
          </cell>
          <cell r="B179">
            <v>27485</v>
          </cell>
          <cell r="C179" t="str">
            <v>콘크리트타설</v>
          </cell>
          <cell r="D179" t="str">
            <v>(소형 40-180-8)</v>
          </cell>
          <cell r="E179">
            <v>17</v>
          </cell>
          <cell r="F179" t="str">
            <v>㎥</v>
          </cell>
          <cell r="G179">
            <v>72906</v>
          </cell>
          <cell r="H179">
            <v>1239402</v>
          </cell>
        </row>
        <row r="180">
          <cell r="A180" t="str">
            <v>b</v>
          </cell>
          <cell r="B180">
            <v>27501</v>
          </cell>
          <cell r="C180" t="str">
            <v>합판거푸집</v>
          </cell>
          <cell r="D180" t="str">
            <v>(소형 4회)</v>
          </cell>
          <cell r="E180">
            <v>3</v>
          </cell>
          <cell r="F180" t="str">
            <v>㎡</v>
          </cell>
          <cell r="G180">
            <v>20274</v>
          </cell>
          <cell r="H180">
            <v>60822</v>
          </cell>
        </row>
        <row r="181">
          <cell r="A181" t="str">
            <v>계</v>
          </cell>
          <cell r="B181">
            <v>27509</v>
          </cell>
          <cell r="E181">
            <v>0</v>
          </cell>
          <cell r="H181">
            <v>0</v>
          </cell>
        </row>
        <row r="182">
          <cell r="A182" t="str">
            <v>총계</v>
          </cell>
          <cell r="B182">
            <v>29237</v>
          </cell>
          <cell r="E182">
            <v>0</v>
          </cell>
          <cell r="H182">
            <v>0</v>
          </cell>
        </row>
        <row r="183">
          <cell r="A183" t="str">
            <v>3.</v>
          </cell>
          <cell r="B183">
            <v>29685</v>
          </cell>
          <cell r="C183" t="str">
            <v>구  조  물  공</v>
          </cell>
          <cell r="E183">
            <v>0</v>
          </cell>
          <cell r="H183">
            <v>0</v>
          </cell>
        </row>
        <row r="184">
          <cell r="A184" t="str">
            <v>A.</v>
          </cell>
          <cell r="B184">
            <v>91956</v>
          </cell>
          <cell r="C184" t="str">
            <v>보 성 교</v>
          </cell>
          <cell r="D184" t="str">
            <v>(P.S.C BEAM L=120m)</v>
          </cell>
          <cell r="E184">
            <v>0</v>
          </cell>
          <cell r="H184">
            <v>0</v>
          </cell>
        </row>
        <row r="185">
          <cell r="A185" t="str">
            <v>A.01</v>
          </cell>
          <cell r="B185">
            <v>92109</v>
          </cell>
          <cell r="C185" t="str">
            <v>구조물터파기</v>
          </cell>
          <cell r="E185">
            <v>0</v>
          </cell>
          <cell r="H185">
            <v>0</v>
          </cell>
        </row>
        <row r="186">
          <cell r="A186" t="str">
            <v>a</v>
          </cell>
          <cell r="B186">
            <v>92198</v>
          </cell>
          <cell r="C186" t="str">
            <v>구조물터파기</v>
          </cell>
          <cell r="D186" t="str">
            <v>(용수토사 0-4ｍ)</v>
          </cell>
          <cell r="E186">
            <v>6943</v>
          </cell>
          <cell r="F186" t="str">
            <v>㎥</v>
          </cell>
          <cell r="G186">
            <v>6419</v>
          </cell>
          <cell r="H186">
            <v>44567117</v>
          </cell>
        </row>
        <row r="187">
          <cell r="A187" t="str">
            <v>b</v>
          </cell>
          <cell r="B187">
            <v>92202</v>
          </cell>
          <cell r="C187" t="str">
            <v>구조물터파기</v>
          </cell>
          <cell r="D187" t="str">
            <v>(용수토사 4ｍ이상)</v>
          </cell>
          <cell r="E187">
            <v>2077</v>
          </cell>
          <cell r="F187" t="str">
            <v>㎥</v>
          </cell>
          <cell r="G187">
            <v>10270</v>
          </cell>
          <cell r="H187">
            <v>21330790</v>
          </cell>
        </row>
        <row r="188">
          <cell r="A188" t="str">
            <v>c</v>
          </cell>
          <cell r="B188">
            <v>92330</v>
          </cell>
          <cell r="C188" t="str">
            <v>구조물터파기</v>
          </cell>
          <cell r="D188" t="str">
            <v>(용수리핑암 4ｍ이상)</v>
          </cell>
          <cell r="E188">
            <v>1385</v>
          </cell>
          <cell r="F188" t="str">
            <v>㎥</v>
          </cell>
          <cell r="G188">
            <v>120551</v>
          </cell>
          <cell r="H188">
            <v>166963135</v>
          </cell>
        </row>
        <row r="189">
          <cell r="A189" t="str">
            <v>계</v>
          </cell>
          <cell r="B189">
            <v>92463</v>
          </cell>
          <cell r="E189">
            <v>0</v>
          </cell>
          <cell r="H189">
            <v>0</v>
          </cell>
        </row>
        <row r="190">
          <cell r="A190" t="str">
            <v>A.02</v>
          </cell>
          <cell r="B190">
            <v>92530</v>
          </cell>
          <cell r="C190" t="str">
            <v>되메우기및다짐</v>
          </cell>
          <cell r="D190" t="str">
            <v>(기계70%+인력30%)</v>
          </cell>
          <cell r="E190">
            <v>4040</v>
          </cell>
          <cell r="F190" t="str">
            <v>㎥</v>
          </cell>
          <cell r="G190">
            <v>5802</v>
          </cell>
          <cell r="H190">
            <v>23440080</v>
          </cell>
        </row>
        <row r="191">
          <cell r="A191" t="str">
            <v>A.03</v>
          </cell>
          <cell r="B191">
            <v>92563</v>
          </cell>
          <cell r="C191" t="str">
            <v>교대앞성토</v>
          </cell>
          <cell r="E191">
            <v>4462</v>
          </cell>
          <cell r="F191" t="str">
            <v>㎥</v>
          </cell>
          <cell r="G191">
            <v>3025</v>
          </cell>
          <cell r="H191">
            <v>13497550</v>
          </cell>
        </row>
        <row r="192">
          <cell r="A192" t="str">
            <v>A.04</v>
          </cell>
          <cell r="B192">
            <v>92596</v>
          </cell>
          <cell r="C192" t="str">
            <v>뒷채움및다짐</v>
          </cell>
          <cell r="D192" t="str">
            <v>(현장암유용)</v>
          </cell>
          <cell r="E192">
            <v>660</v>
          </cell>
          <cell r="F192" t="str">
            <v>㎥</v>
          </cell>
          <cell r="G192">
            <v>13631</v>
          </cell>
          <cell r="H192">
            <v>8996460</v>
          </cell>
        </row>
        <row r="193">
          <cell r="A193" t="str">
            <v>A.05</v>
          </cell>
          <cell r="B193">
            <v>92604</v>
          </cell>
          <cell r="C193" t="str">
            <v>세굴방지용사석채움</v>
          </cell>
          <cell r="D193" t="str">
            <v>(60㎏/개)</v>
          </cell>
          <cell r="E193">
            <v>5379</v>
          </cell>
          <cell r="F193" t="str">
            <v>㎥</v>
          </cell>
          <cell r="G193">
            <v>27313</v>
          </cell>
          <cell r="H193">
            <v>146916627</v>
          </cell>
        </row>
        <row r="194">
          <cell r="A194" t="str">
            <v>A.06</v>
          </cell>
          <cell r="B194">
            <v>92612</v>
          </cell>
          <cell r="C194" t="str">
            <v>물푸기공</v>
          </cell>
          <cell r="E194">
            <v>191</v>
          </cell>
          <cell r="F194" t="str">
            <v>hr</v>
          </cell>
          <cell r="G194">
            <v>21879</v>
          </cell>
          <cell r="H194">
            <v>4178889</v>
          </cell>
        </row>
        <row r="195">
          <cell r="A195" t="str">
            <v>A.07</v>
          </cell>
          <cell r="B195">
            <v>92740</v>
          </cell>
          <cell r="C195" t="str">
            <v>거푸집</v>
          </cell>
          <cell r="E195">
            <v>0</v>
          </cell>
          <cell r="H195">
            <v>0</v>
          </cell>
        </row>
        <row r="196">
          <cell r="A196" t="str">
            <v>a</v>
          </cell>
          <cell r="B196">
            <v>92804</v>
          </cell>
          <cell r="C196" t="str">
            <v>합판거푸집</v>
          </cell>
          <cell r="D196" t="str">
            <v>(3회:0-7m)</v>
          </cell>
          <cell r="E196">
            <v>4296</v>
          </cell>
          <cell r="F196" t="str">
            <v>㎡</v>
          </cell>
          <cell r="G196">
            <v>19533</v>
          </cell>
          <cell r="H196">
            <v>83913768</v>
          </cell>
        </row>
        <row r="197">
          <cell r="A197" t="str">
            <v>b</v>
          </cell>
          <cell r="B197">
            <v>92868</v>
          </cell>
          <cell r="C197" t="str">
            <v>합판거푸집</v>
          </cell>
          <cell r="D197" t="str">
            <v>(3회:7-10m)</v>
          </cell>
          <cell r="E197">
            <v>54</v>
          </cell>
          <cell r="F197" t="str">
            <v>㎡</v>
          </cell>
          <cell r="G197">
            <v>20935</v>
          </cell>
          <cell r="H197">
            <v>1130490</v>
          </cell>
        </row>
        <row r="198">
          <cell r="A198" t="str">
            <v>c</v>
          </cell>
          <cell r="B198">
            <v>92900</v>
          </cell>
          <cell r="C198" t="str">
            <v>합판거푸집</v>
          </cell>
          <cell r="D198" t="str">
            <v>(3회:10-13m)</v>
          </cell>
          <cell r="E198">
            <v>266</v>
          </cell>
          <cell r="F198" t="str">
            <v>㎡</v>
          </cell>
          <cell r="G198">
            <v>22337</v>
          </cell>
          <cell r="H198">
            <v>5941642</v>
          </cell>
        </row>
        <row r="199">
          <cell r="A199" t="str">
            <v>d</v>
          </cell>
          <cell r="B199">
            <v>93028</v>
          </cell>
          <cell r="C199" t="str">
            <v>합판거푸집</v>
          </cell>
          <cell r="D199" t="str">
            <v>(3회:13-16m)</v>
          </cell>
          <cell r="E199">
            <v>167</v>
          </cell>
          <cell r="F199" t="str">
            <v>㎡</v>
          </cell>
          <cell r="G199">
            <v>23739</v>
          </cell>
          <cell r="H199">
            <v>3964413</v>
          </cell>
        </row>
        <row r="200">
          <cell r="A200" t="str">
            <v>e</v>
          </cell>
          <cell r="B200">
            <v>93108</v>
          </cell>
          <cell r="C200" t="str">
            <v>합판거푸집</v>
          </cell>
          <cell r="D200" t="str">
            <v>(3회:16-19m)</v>
          </cell>
          <cell r="E200">
            <v>170</v>
          </cell>
          <cell r="F200" t="str">
            <v>㎡</v>
          </cell>
          <cell r="G200">
            <v>25141</v>
          </cell>
          <cell r="H200">
            <v>4273970</v>
          </cell>
        </row>
        <row r="201">
          <cell r="A201" t="str">
            <v>f</v>
          </cell>
          <cell r="B201">
            <v>93188</v>
          </cell>
          <cell r="C201" t="str">
            <v>합판거푸집</v>
          </cell>
          <cell r="D201" t="str">
            <v>(4회)</v>
          </cell>
          <cell r="E201">
            <v>548</v>
          </cell>
          <cell r="F201" t="str">
            <v>㎡</v>
          </cell>
          <cell r="G201">
            <v>16702</v>
          </cell>
          <cell r="H201">
            <v>9152696</v>
          </cell>
        </row>
        <row r="202">
          <cell r="A202" t="str">
            <v>g</v>
          </cell>
          <cell r="B202">
            <v>93316</v>
          </cell>
          <cell r="C202" t="str">
            <v>합판거푸집</v>
          </cell>
          <cell r="D202" t="str">
            <v>(6회)</v>
          </cell>
          <cell r="E202">
            <v>87</v>
          </cell>
          <cell r="F202" t="str">
            <v>㎡</v>
          </cell>
          <cell r="G202">
            <v>13675</v>
          </cell>
          <cell r="H202">
            <v>1189725</v>
          </cell>
        </row>
        <row r="203">
          <cell r="A203" t="str">
            <v>h</v>
          </cell>
          <cell r="B203">
            <v>93364</v>
          </cell>
          <cell r="C203" t="str">
            <v>원형거푸집</v>
          </cell>
          <cell r="D203" t="str">
            <v>(3회:0-7m)</v>
          </cell>
          <cell r="E203">
            <v>263</v>
          </cell>
          <cell r="F203" t="str">
            <v>㎡</v>
          </cell>
          <cell r="G203">
            <v>41547</v>
          </cell>
          <cell r="H203">
            <v>10926861</v>
          </cell>
        </row>
        <row r="204">
          <cell r="A204" t="str">
            <v>i</v>
          </cell>
          <cell r="B204">
            <v>93492</v>
          </cell>
          <cell r="C204" t="str">
            <v>원형거푸집</v>
          </cell>
          <cell r="D204" t="str">
            <v>(3회:7-10m)</v>
          </cell>
          <cell r="E204">
            <v>113</v>
          </cell>
          <cell r="F204" t="str">
            <v>㎡</v>
          </cell>
          <cell r="G204">
            <v>44767</v>
          </cell>
          <cell r="H204">
            <v>5058671</v>
          </cell>
        </row>
        <row r="205">
          <cell r="A205" t="str">
            <v>j</v>
          </cell>
          <cell r="B205">
            <v>93620</v>
          </cell>
          <cell r="C205" t="str">
            <v>원형거푸집</v>
          </cell>
          <cell r="D205" t="str">
            <v>(3회:10-13m)</v>
          </cell>
          <cell r="E205">
            <v>77</v>
          </cell>
          <cell r="F205" t="str">
            <v>㎡</v>
          </cell>
          <cell r="G205">
            <v>47988</v>
          </cell>
          <cell r="H205">
            <v>3695076</v>
          </cell>
        </row>
        <row r="206">
          <cell r="A206" t="str">
            <v>k</v>
          </cell>
          <cell r="B206">
            <v>93748</v>
          </cell>
          <cell r="C206" t="str">
            <v>원형거푸집</v>
          </cell>
          <cell r="D206" t="str">
            <v>(3회:13-16m)</v>
          </cell>
          <cell r="E206">
            <v>35</v>
          </cell>
          <cell r="F206" t="str">
            <v>㎡</v>
          </cell>
          <cell r="G206">
            <v>51209</v>
          </cell>
          <cell r="H206">
            <v>1792315</v>
          </cell>
        </row>
        <row r="207">
          <cell r="A207" t="str">
            <v>l</v>
          </cell>
          <cell r="B207">
            <v>93924</v>
          </cell>
          <cell r="C207" t="str">
            <v>문양거푸집</v>
          </cell>
          <cell r="D207" t="str">
            <v>(스치로폴 0-7m)</v>
          </cell>
          <cell r="E207">
            <v>146</v>
          </cell>
          <cell r="F207" t="str">
            <v>㎡</v>
          </cell>
          <cell r="G207">
            <v>23595</v>
          </cell>
          <cell r="H207">
            <v>3444870</v>
          </cell>
        </row>
        <row r="208">
          <cell r="A208" t="str">
            <v>계</v>
          </cell>
          <cell r="B208">
            <v>93940</v>
          </cell>
          <cell r="E208">
            <v>0</v>
          </cell>
          <cell r="H208">
            <v>0</v>
          </cell>
        </row>
        <row r="209">
          <cell r="A209" t="str">
            <v>A.08</v>
          </cell>
          <cell r="B209">
            <v>94020</v>
          </cell>
          <cell r="C209" t="str">
            <v>강관비계</v>
          </cell>
          <cell r="D209" t="str">
            <v>(보성교)</v>
          </cell>
          <cell r="E209">
            <v>1</v>
          </cell>
          <cell r="F209" t="str">
            <v>L.S.</v>
          </cell>
          <cell r="G209">
            <v>30204000</v>
          </cell>
          <cell r="H209">
            <v>30204000</v>
          </cell>
        </row>
        <row r="210">
          <cell r="A210" t="str">
            <v>A.09</v>
          </cell>
          <cell r="B210">
            <v>94044</v>
          </cell>
          <cell r="C210" t="str">
            <v>동바리</v>
          </cell>
          <cell r="D210" t="str">
            <v>(보성교)</v>
          </cell>
          <cell r="E210">
            <v>1</v>
          </cell>
          <cell r="F210" t="str">
            <v>L.S.</v>
          </cell>
          <cell r="G210">
            <v>90549000</v>
          </cell>
          <cell r="H210">
            <v>90549000</v>
          </cell>
        </row>
        <row r="211">
          <cell r="A211" t="str">
            <v>A.10</v>
          </cell>
          <cell r="B211">
            <v>94090</v>
          </cell>
          <cell r="C211" t="str">
            <v>철근가공조립</v>
          </cell>
          <cell r="E211">
            <v>0</v>
          </cell>
          <cell r="H211">
            <v>0</v>
          </cell>
        </row>
        <row r="212">
          <cell r="A212" t="str">
            <v>a</v>
          </cell>
          <cell r="B212">
            <v>94096</v>
          </cell>
          <cell r="C212" t="str">
            <v>철근가공조립</v>
          </cell>
          <cell r="D212" t="str">
            <v>(보    통)</v>
          </cell>
          <cell r="E212">
            <v>76.099999999999994</v>
          </cell>
          <cell r="F212" t="str">
            <v>Ton</v>
          </cell>
          <cell r="G212">
            <v>398697</v>
          </cell>
          <cell r="H212">
            <v>30340841</v>
          </cell>
        </row>
        <row r="213">
          <cell r="A213" t="str">
            <v>b</v>
          </cell>
          <cell r="B213">
            <v>94224</v>
          </cell>
          <cell r="C213" t="str">
            <v>철근가공조립</v>
          </cell>
          <cell r="D213" t="str">
            <v>(복    잡)</v>
          </cell>
          <cell r="E213">
            <v>470.99200000000002</v>
          </cell>
          <cell r="F213" t="str">
            <v>Ton</v>
          </cell>
          <cell r="G213">
            <v>500175</v>
          </cell>
          <cell r="H213">
            <v>235578423</v>
          </cell>
        </row>
        <row r="214">
          <cell r="A214" t="str">
            <v>c</v>
          </cell>
          <cell r="B214">
            <v>94352</v>
          </cell>
          <cell r="C214" t="str">
            <v>철근가공조립</v>
          </cell>
          <cell r="D214" t="str">
            <v>(매우복잡)</v>
          </cell>
          <cell r="E214">
            <v>259.16199999999998</v>
          </cell>
          <cell r="F214" t="str">
            <v>Ton</v>
          </cell>
          <cell r="G214">
            <v>554189</v>
          </cell>
          <cell r="H214">
            <v>143624729</v>
          </cell>
        </row>
        <row r="215">
          <cell r="A215" t="str">
            <v>계</v>
          </cell>
          <cell r="B215">
            <v>94419</v>
          </cell>
          <cell r="E215">
            <v>0</v>
          </cell>
          <cell r="H215">
            <v>0</v>
          </cell>
        </row>
        <row r="216">
          <cell r="A216" t="str">
            <v>A.11</v>
          </cell>
          <cell r="B216">
            <v>94486</v>
          </cell>
          <cell r="C216" t="str">
            <v>콘크리트타설</v>
          </cell>
          <cell r="E216">
            <v>0</v>
          </cell>
          <cell r="H216">
            <v>0</v>
          </cell>
        </row>
        <row r="217">
          <cell r="A217" t="str">
            <v>a</v>
          </cell>
          <cell r="B217">
            <v>94488</v>
          </cell>
          <cell r="C217" t="str">
            <v>콘크리트타설(펌프카)</v>
          </cell>
          <cell r="D217" t="str">
            <v>(철근,19-400-15)</v>
          </cell>
          <cell r="E217">
            <v>984</v>
          </cell>
          <cell r="F217" t="str">
            <v>㎥</v>
          </cell>
          <cell r="G217">
            <v>69569</v>
          </cell>
          <cell r="H217">
            <v>68455896</v>
          </cell>
        </row>
        <row r="218">
          <cell r="A218" t="str">
            <v>b</v>
          </cell>
          <cell r="B218">
            <v>94489</v>
          </cell>
          <cell r="C218" t="str">
            <v>콘크리트타설(펌프카)</v>
          </cell>
          <cell r="D218" t="str">
            <v>(철근,25-270-15)</v>
          </cell>
          <cell r="E218">
            <v>864</v>
          </cell>
          <cell r="F218" t="str">
            <v>㎥</v>
          </cell>
          <cell r="G218">
            <v>62738</v>
          </cell>
          <cell r="H218">
            <v>54205632</v>
          </cell>
        </row>
        <row r="219">
          <cell r="A219" t="str">
            <v>c</v>
          </cell>
          <cell r="B219">
            <v>94617</v>
          </cell>
          <cell r="C219" t="str">
            <v>콘크리트타설(펌프카)</v>
          </cell>
          <cell r="D219" t="str">
            <v>(철근,25-240-15)</v>
          </cell>
          <cell r="E219">
            <v>2474</v>
          </cell>
          <cell r="F219" t="str">
            <v>㎥</v>
          </cell>
          <cell r="G219">
            <v>57146</v>
          </cell>
          <cell r="H219">
            <v>141379204</v>
          </cell>
        </row>
        <row r="220">
          <cell r="A220" t="str">
            <v>d</v>
          </cell>
          <cell r="B220">
            <v>94649</v>
          </cell>
          <cell r="C220" t="str">
            <v>콘크리트타설</v>
          </cell>
          <cell r="D220" t="str">
            <v>(무근,40-210-8)</v>
          </cell>
          <cell r="E220">
            <v>8</v>
          </cell>
          <cell r="F220" t="str">
            <v>㎥</v>
          </cell>
          <cell r="G220">
            <v>64602</v>
          </cell>
          <cell r="H220">
            <v>516816</v>
          </cell>
        </row>
        <row r="221">
          <cell r="A221" t="str">
            <v>e</v>
          </cell>
          <cell r="B221">
            <v>94681</v>
          </cell>
          <cell r="C221" t="str">
            <v>콘크리트타설</v>
          </cell>
          <cell r="D221" t="str">
            <v>(무근,40-240-8)</v>
          </cell>
          <cell r="E221">
            <v>13</v>
          </cell>
          <cell r="F221" t="str">
            <v>㎥</v>
          </cell>
          <cell r="G221">
            <v>63322</v>
          </cell>
          <cell r="H221">
            <v>823186</v>
          </cell>
        </row>
        <row r="222">
          <cell r="A222" t="str">
            <v>f</v>
          </cell>
          <cell r="B222">
            <v>94745</v>
          </cell>
          <cell r="C222" t="str">
            <v>콘크리트타설</v>
          </cell>
          <cell r="D222" t="str">
            <v>(무근,40-160-8)</v>
          </cell>
          <cell r="E222">
            <v>84</v>
          </cell>
          <cell r="F222" t="str">
            <v>㎥</v>
          </cell>
          <cell r="G222">
            <v>60442</v>
          </cell>
          <cell r="H222">
            <v>5077128</v>
          </cell>
        </row>
        <row r="223">
          <cell r="A223" t="str">
            <v>계</v>
          </cell>
          <cell r="B223">
            <v>94878</v>
          </cell>
          <cell r="E223">
            <v>0</v>
          </cell>
          <cell r="H223">
            <v>0</v>
          </cell>
        </row>
        <row r="224">
          <cell r="A224" t="str">
            <v>A.12</v>
          </cell>
          <cell r="B224">
            <v>95006</v>
          </cell>
          <cell r="C224" t="str">
            <v>무수축몰탈</v>
          </cell>
          <cell r="E224">
            <v>3</v>
          </cell>
          <cell r="F224" t="str">
            <v>㎥</v>
          </cell>
          <cell r="G224">
            <v>159594</v>
          </cell>
          <cell r="H224">
            <v>478782</v>
          </cell>
        </row>
        <row r="225">
          <cell r="A225" t="str">
            <v>A.13</v>
          </cell>
          <cell r="B225">
            <v>95014</v>
          </cell>
          <cell r="C225" t="str">
            <v>무수축콘크리트</v>
          </cell>
          <cell r="E225">
            <v>8</v>
          </cell>
          <cell r="F225" t="str">
            <v>㎥</v>
          </cell>
          <cell r="G225">
            <v>222180</v>
          </cell>
          <cell r="H225">
            <v>1777440</v>
          </cell>
        </row>
        <row r="226">
          <cell r="A226" t="str">
            <v>A.14</v>
          </cell>
          <cell r="B226">
            <v>95142</v>
          </cell>
          <cell r="C226" t="str">
            <v>교좌장치</v>
          </cell>
          <cell r="E226">
            <v>0</v>
          </cell>
          <cell r="H226">
            <v>0</v>
          </cell>
        </row>
        <row r="227">
          <cell r="A227" t="str">
            <v>a</v>
          </cell>
          <cell r="B227">
            <v>95166</v>
          </cell>
          <cell r="C227" t="str">
            <v>교좌장치</v>
          </cell>
          <cell r="D227" t="str">
            <v>(고  정 135TON)</v>
          </cell>
          <cell r="E227">
            <v>8</v>
          </cell>
          <cell r="F227" t="str">
            <v>set</v>
          </cell>
          <cell r="G227">
            <v>1827085</v>
          </cell>
          <cell r="H227">
            <v>14616680</v>
          </cell>
        </row>
        <row r="228">
          <cell r="A228" t="str">
            <v>b</v>
          </cell>
          <cell r="B228">
            <v>95174</v>
          </cell>
          <cell r="C228" t="str">
            <v>교좌장치</v>
          </cell>
          <cell r="D228" t="str">
            <v>(일방향 135TON)</v>
          </cell>
          <cell r="E228">
            <v>40</v>
          </cell>
          <cell r="F228" t="str">
            <v>set</v>
          </cell>
          <cell r="G228">
            <v>1806085</v>
          </cell>
          <cell r="H228">
            <v>72243400</v>
          </cell>
        </row>
        <row r="229">
          <cell r="A229" t="str">
            <v>c</v>
          </cell>
          <cell r="B229">
            <v>95206</v>
          </cell>
          <cell r="C229" t="str">
            <v>교좌장치</v>
          </cell>
          <cell r="D229" t="str">
            <v>(양방향 135TON)</v>
          </cell>
          <cell r="E229">
            <v>32</v>
          </cell>
          <cell r="F229" t="str">
            <v>set</v>
          </cell>
          <cell r="G229">
            <v>1528085</v>
          </cell>
          <cell r="H229">
            <v>48898720</v>
          </cell>
        </row>
        <row r="230">
          <cell r="A230" t="str">
            <v>계</v>
          </cell>
          <cell r="B230">
            <v>95230</v>
          </cell>
          <cell r="E230">
            <v>0</v>
          </cell>
          <cell r="H230">
            <v>0</v>
          </cell>
        </row>
        <row r="231">
          <cell r="A231" t="str">
            <v>A.15</v>
          </cell>
          <cell r="B231">
            <v>95358</v>
          </cell>
          <cell r="C231" t="str">
            <v>신축이음장치</v>
          </cell>
          <cell r="E231">
            <v>0</v>
          </cell>
          <cell r="H231">
            <v>0</v>
          </cell>
        </row>
        <row r="232">
          <cell r="A232" t="str">
            <v>a</v>
          </cell>
          <cell r="B232">
            <v>95364</v>
          </cell>
          <cell r="C232" t="str">
            <v>신축이음장치</v>
          </cell>
          <cell r="D232" t="str">
            <v>(NB 50)</v>
          </cell>
          <cell r="E232">
            <v>39</v>
          </cell>
          <cell r="F232" t="str">
            <v>ｍ</v>
          </cell>
          <cell r="G232">
            <v>282695</v>
          </cell>
          <cell r="H232">
            <v>11025105</v>
          </cell>
        </row>
        <row r="233">
          <cell r="A233" t="str">
            <v>b</v>
          </cell>
          <cell r="B233">
            <v>95493</v>
          </cell>
          <cell r="C233" t="str">
            <v>신축이음장치</v>
          </cell>
          <cell r="D233" t="str">
            <v>(NB 80)</v>
          </cell>
          <cell r="E233">
            <v>19</v>
          </cell>
          <cell r="F233" t="str">
            <v>ｍ</v>
          </cell>
          <cell r="G233">
            <v>458695</v>
          </cell>
          <cell r="H233">
            <v>8715205</v>
          </cell>
        </row>
        <row r="234">
          <cell r="A234" t="str">
            <v>계</v>
          </cell>
          <cell r="B234">
            <v>95749</v>
          </cell>
          <cell r="E234">
            <v>0</v>
          </cell>
          <cell r="H234">
            <v>0</v>
          </cell>
        </row>
        <row r="235">
          <cell r="A235" t="str">
            <v>A.16</v>
          </cell>
          <cell r="B235">
            <v>95879</v>
          </cell>
          <cell r="C235" t="str">
            <v>슬라브양생</v>
          </cell>
          <cell r="E235">
            <v>2340</v>
          </cell>
          <cell r="F235" t="str">
            <v>㎡</v>
          </cell>
          <cell r="G235">
            <v>328</v>
          </cell>
          <cell r="H235">
            <v>767520</v>
          </cell>
        </row>
        <row r="236">
          <cell r="A236" t="str">
            <v>A.17</v>
          </cell>
          <cell r="B236">
            <v>95880</v>
          </cell>
          <cell r="C236" t="str">
            <v>데크휘니샤면고르기</v>
          </cell>
          <cell r="E236">
            <v>2340</v>
          </cell>
          <cell r="F236" t="str">
            <v>㎡</v>
          </cell>
          <cell r="G236">
            <v>486</v>
          </cell>
          <cell r="H236">
            <v>1137240</v>
          </cell>
        </row>
        <row r="237">
          <cell r="A237" t="str">
            <v>A.18</v>
          </cell>
          <cell r="B237">
            <v>96750</v>
          </cell>
          <cell r="C237" t="str">
            <v>교면방수</v>
          </cell>
          <cell r="D237" t="str">
            <v>(도막방수)</v>
          </cell>
          <cell r="E237">
            <v>2340</v>
          </cell>
          <cell r="F237" t="str">
            <v>㎡</v>
          </cell>
          <cell r="G237">
            <v>20568</v>
          </cell>
          <cell r="H237">
            <v>48129120</v>
          </cell>
        </row>
        <row r="238">
          <cell r="A238" t="str">
            <v>A.19</v>
          </cell>
          <cell r="B238">
            <v>97621</v>
          </cell>
          <cell r="C238" t="str">
            <v>교명주</v>
          </cell>
          <cell r="D238" t="str">
            <v>(화 강 암)</v>
          </cell>
          <cell r="E238">
            <v>4</v>
          </cell>
          <cell r="F238" t="str">
            <v>ea</v>
          </cell>
          <cell r="G238">
            <v>1256769</v>
          </cell>
          <cell r="H238">
            <v>5027076</v>
          </cell>
        </row>
        <row r="239">
          <cell r="A239" t="str">
            <v>A.20</v>
          </cell>
          <cell r="B239">
            <v>97622</v>
          </cell>
          <cell r="C239" t="str">
            <v>교명판</v>
          </cell>
          <cell r="D239" t="str">
            <v>(450x250x10㎜)</v>
          </cell>
          <cell r="E239">
            <v>4</v>
          </cell>
          <cell r="F239" t="str">
            <v>ea</v>
          </cell>
          <cell r="G239">
            <v>41631</v>
          </cell>
          <cell r="H239">
            <v>166524</v>
          </cell>
        </row>
        <row r="240">
          <cell r="A240" t="str">
            <v>A.21</v>
          </cell>
          <cell r="B240">
            <v>97686</v>
          </cell>
          <cell r="C240" t="str">
            <v>설명판</v>
          </cell>
          <cell r="D240" t="str">
            <v>(500x400x10㎜)</v>
          </cell>
          <cell r="E240">
            <v>4</v>
          </cell>
          <cell r="F240" t="str">
            <v>ea</v>
          </cell>
          <cell r="G240">
            <v>74012</v>
          </cell>
          <cell r="H240">
            <v>296048</v>
          </cell>
        </row>
        <row r="241">
          <cell r="A241" t="str">
            <v>A.22</v>
          </cell>
          <cell r="B241">
            <v>97718</v>
          </cell>
          <cell r="C241" t="str">
            <v>T.B.M 설치</v>
          </cell>
          <cell r="E241">
            <v>2</v>
          </cell>
          <cell r="F241" t="str">
            <v>ea</v>
          </cell>
          <cell r="G241">
            <v>20790</v>
          </cell>
          <cell r="H241">
            <v>41580</v>
          </cell>
        </row>
        <row r="242">
          <cell r="A242" t="str">
            <v>A.23</v>
          </cell>
          <cell r="B242">
            <v>97782</v>
          </cell>
          <cell r="C242" t="str">
            <v>전선관</v>
          </cell>
          <cell r="E242">
            <v>0</v>
          </cell>
          <cell r="H242">
            <v>0</v>
          </cell>
        </row>
        <row r="243">
          <cell r="A243" t="str">
            <v>a</v>
          </cell>
          <cell r="B243">
            <v>97846</v>
          </cell>
          <cell r="C243" t="str">
            <v>전선관</v>
          </cell>
          <cell r="D243" t="str">
            <v>(PVCφ100mm)</v>
          </cell>
          <cell r="E243">
            <v>532</v>
          </cell>
          <cell r="F243" t="str">
            <v>ｍ</v>
          </cell>
          <cell r="G243">
            <v>2789</v>
          </cell>
          <cell r="H243">
            <v>1483748</v>
          </cell>
        </row>
        <row r="244">
          <cell r="A244" t="str">
            <v>b</v>
          </cell>
          <cell r="B244">
            <v>97894</v>
          </cell>
          <cell r="C244" t="str">
            <v>전선관</v>
          </cell>
          <cell r="D244" t="str">
            <v>(PVCφ150mm)</v>
          </cell>
          <cell r="E244">
            <v>266</v>
          </cell>
          <cell r="F244" t="str">
            <v>ｍ</v>
          </cell>
          <cell r="G244">
            <v>5301</v>
          </cell>
          <cell r="H244">
            <v>1410066</v>
          </cell>
        </row>
        <row r="245">
          <cell r="A245" t="str">
            <v>계</v>
          </cell>
          <cell r="B245">
            <v>97942</v>
          </cell>
          <cell r="E245">
            <v>0</v>
          </cell>
          <cell r="H245">
            <v>0</v>
          </cell>
        </row>
        <row r="246">
          <cell r="A246" t="str">
            <v>A.24</v>
          </cell>
          <cell r="B246">
            <v>98006</v>
          </cell>
          <cell r="C246" t="str">
            <v>스페이서설치</v>
          </cell>
          <cell r="E246">
            <v>0</v>
          </cell>
          <cell r="H246">
            <v>0</v>
          </cell>
        </row>
        <row r="247">
          <cell r="A247" t="str">
            <v>a</v>
          </cell>
          <cell r="B247">
            <v>98070</v>
          </cell>
          <cell r="C247" t="str">
            <v>스페이서</v>
          </cell>
          <cell r="D247" t="str">
            <v>(수직)</v>
          </cell>
          <cell r="E247">
            <v>2598</v>
          </cell>
          <cell r="F247" t="str">
            <v>㎡</v>
          </cell>
          <cell r="G247">
            <v>588</v>
          </cell>
          <cell r="H247">
            <v>1527624</v>
          </cell>
        </row>
        <row r="248">
          <cell r="A248" t="str">
            <v>b</v>
          </cell>
          <cell r="B248">
            <v>98326</v>
          </cell>
          <cell r="C248" t="str">
            <v>스페이서</v>
          </cell>
          <cell r="D248" t="str">
            <v>(수평)</v>
          </cell>
          <cell r="E248">
            <v>3308</v>
          </cell>
          <cell r="F248" t="str">
            <v>㎡</v>
          </cell>
          <cell r="G248">
            <v>411</v>
          </cell>
          <cell r="H248">
            <v>1359588</v>
          </cell>
        </row>
        <row r="249">
          <cell r="A249" t="str">
            <v>계</v>
          </cell>
          <cell r="B249">
            <v>98358</v>
          </cell>
          <cell r="E249">
            <v>0</v>
          </cell>
          <cell r="H249">
            <v>0</v>
          </cell>
        </row>
        <row r="250">
          <cell r="A250" t="str">
            <v>A.25</v>
          </cell>
          <cell r="B250">
            <v>98422</v>
          </cell>
          <cell r="C250" t="str">
            <v>교량난간공</v>
          </cell>
          <cell r="E250">
            <v>0</v>
          </cell>
          <cell r="H250">
            <v>0</v>
          </cell>
        </row>
        <row r="251">
          <cell r="A251" t="str">
            <v>a</v>
          </cell>
          <cell r="B251">
            <v>98486</v>
          </cell>
          <cell r="C251" t="str">
            <v>방호벽용난간</v>
          </cell>
          <cell r="D251" t="str">
            <v>(알루미늄)</v>
          </cell>
          <cell r="E251">
            <v>266</v>
          </cell>
          <cell r="F251" t="str">
            <v>ｍ</v>
          </cell>
          <cell r="G251">
            <v>150435</v>
          </cell>
          <cell r="H251">
            <v>40015710</v>
          </cell>
        </row>
        <row r="252">
          <cell r="A252" t="str">
            <v>b</v>
          </cell>
          <cell r="B252">
            <v>98498</v>
          </cell>
          <cell r="C252" t="str">
            <v>중분대용난간</v>
          </cell>
          <cell r="D252" t="str">
            <v>(알루미늄)</v>
          </cell>
          <cell r="E252">
            <v>240</v>
          </cell>
          <cell r="F252" t="str">
            <v>ｍ</v>
          </cell>
          <cell r="G252">
            <v>539100</v>
          </cell>
          <cell r="H252">
            <v>129384000</v>
          </cell>
        </row>
        <row r="253">
          <cell r="A253" t="str">
            <v>계</v>
          </cell>
          <cell r="B253">
            <v>98514</v>
          </cell>
          <cell r="E253">
            <v>0</v>
          </cell>
          <cell r="H253">
            <v>0</v>
          </cell>
        </row>
        <row r="254">
          <cell r="A254" t="str">
            <v>A.26</v>
          </cell>
          <cell r="B254">
            <v>98642</v>
          </cell>
          <cell r="C254" t="str">
            <v>다웰바</v>
          </cell>
          <cell r="D254" t="str">
            <v>(D25x600㎜)</v>
          </cell>
          <cell r="E254">
            <v>96</v>
          </cell>
          <cell r="F254" t="str">
            <v>ea</v>
          </cell>
          <cell r="G254">
            <v>7781</v>
          </cell>
          <cell r="H254">
            <v>746976</v>
          </cell>
        </row>
        <row r="255">
          <cell r="A255" t="str">
            <v>A.27</v>
          </cell>
          <cell r="B255">
            <v>98658</v>
          </cell>
          <cell r="C255" t="str">
            <v>시공이음</v>
          </cell>
          <cell r="E255">
            <v>0</v>
          </cell>
          <cell r="H255">
            <v>0</v>
          </cell>
        </row>
        <row r="256">
          <cell r="A256" t="str">
            <v>a</v>
          </cell>
          <cell r="B256">
            <v>98659</v>
          </cell>
          <cell r="C256" t="str">
            <v>시공이음</v>
          </cell>
          <cell r="D256" t="str">
            <v>(스치로폴:T=10㎜)</v>
          </cell>
          <cell r="E256">
            <v>104</v>
          </cell>
          <cell r="F256" t="str">
            <v>㎡</v>
          </cell>
          <cell r="G256">
            <v>647</v>
          </cell>
          <cell r="H256">
            <v>67288</v>
          </cell>
        </row>
        <row r="257">
          <cell r="A257" t="str">
            <v>b</v>
          </cell>
          <cell r="B257">
            <v>98787</v>
          </cell>
          <cell r="C257" t="str">
            <v>시공이음</v>
          </cell>
          <cell r="D257" t="str">
            <v>(스치로폴:T=20㎜)</v>
          </cell>
          <cell r="E257">
            <v>25</v>
          </cell>
          <cell r="F257" t="str">
            <v>㎡</v>
          </cell>
          <cell r="G257">
            <v>1296</v>
          </cell>
          <cell r="H257">
            <v>32400</v>
          </cell>
        </row>
        <row r="258">
          <cell r="A258" t="str">
            <v>계</v>
          </cell>
          <cell r="B258">
            <v>99802</v>
          </cell>
          <cell r="E258">
            <v>0</v>
          </cell>
          <cell r="H258">
            <v>0</v>
          </cell>
        </row>
        <row r="259">
          <cell r="A259" t="str">
            <v>A.28</v>
          </cell>
          <cell r="B259">
            <v>99818</v>
          </cell>
          <cell r="C259" t="str">
            <v>배수시설</v>
          </cell>
          <cell r="E259">
            <v>0</v>
          </cell>
          <cell r="H259">
            <v>0</v>
          </cell>
        </row>
        <row r="260">
          <cell r="A260" t="str">
            <v>a</v>
          </cell>
          <cell r="B260">
            <v>99946</v>
          </cell>
          <cell r="C260" t="str">
            <v>하천용집수구</v>
          </cell>
          <cell r="D260" t="str">
            <v>(주철)</v>
          </cell>
          <cell r="E260">
            <v>4</v>
          </cell>
          <cell r="F260" t="str">
            <v>ea</v>
          </cell>
          <cell r="G260">
            <v>38345</v>
          </cell>
          <cell r="H260">
            <v>153380</v>
          </cell>
        </row>
        <row r="261">
          <cell r="A261" t="str">
            <v>b</v>
          </cell>
          <cell r="B261">
            <v>99978</v>
          </cell>
          <cell r="C261" t="str">
            <v>하천용집수구</v>
          </cell>
          <cell r="D261" t="str">
            <v>(아연도강관)</v>
          </cell>
          <cell r="E261">
            <v>11</v>
          </cell>
          <cell r="F261" t="str">
            <v>ｍ</v>
          </cell>
          <cell r="G261">
            <v>13730</v>
          </cell>
          <cell r="H261">
            <v>151030</v>
          </cell>
        </row>
        <row r="262">
          <cell r="A262" t="str">
            <v>c</v>
          </cell>
          <cell r="B262">
            <v>99980</v>
          </cell>
          <cell r="C262" t="str">
            <v>육교용집수구</v>
          </cell>
          <cell r="D262" t="str">
            <v>(주철)</v>
          </cell>
          <cell r="E262">
            <v>8</v>
          </cell>
          <cell r="F262" t="str">
            <v>ea</v>
          </cell>
          <cell r="G262">
            <v>73123</v>
          </cell>
          <cell r="H262">
            <v>584984</v>
          </cell>
        </row>
        <row r="263">
          <cell r="A263" t="str">
            <v>d</v>
          </cell>
          <cell r="B263">
            <v>99982</v>
          </cell>
          <cell r="C263" t="str">
            <v>육교용연결집수거</v>
          </cell>
          <cell r="D263" t="str">
            <v>(스테인레스)</v>
          </cell>
          <cell r="E263">
            <v>8</v>
          </cell>
          <cell r="F263" t="str">
            <v>ea</v>
          </cell>
          <cell r="G263">
            <v>105126</v>
          </cell>
          <cell r="H263">
            <v>841008</v>
          </cell>
        </row>
        <row r="264">
          <cell r="A264" t="str">
            <v>e</v>
          </cell>
          <cell r="B264">
            <v>99984</v>
          </cell>
          <cell r="C264" t="str">
            <v>육교용직관</v>
          </cell>
          <cell r="D264" t="str">
            <v>(□150x10)</v>
          </cell>
          <cell r="E264">
            <v>97</v>
          </cell>
          <cell r="F264" t="str">
            <v>ｍ</v>
          </cell>
          <cell r="G264">
            <v>71155</v>
          </cell>
          <cell r="H264">
            <v>6902035</v>
          </cell>
        </row>
        <row r="265">
          <cell r="A265" t="str">
            <v>f</v>
          </cell>
          <cell r="B265">
            <v>99985</v>
          </cell>
          <cell r="C265" t="str">
            <v>육교용곡관</v>
          </cell>
          <cell r="D265" t="str">
            <v>(스테인레스)</v>
          </cell>
          <cell r="E265">
            <v>8</v>
          </cell>
          <cell r="F265" t="str">
            <v>ea</v>
          </cell>
          <cell r="G265">
            <v>27668</v>
          </cell>
          <cell r="H265">
            <v>221344</v>
          </cell>
        </row>
        <row r="266">
          <cell r="A266" t="str">
            <v>g</v>
          </cell>
          <cell r="B266">
            <v>100273</v>
          </cell>
          <cell r="C266" t="str">
            <v>육교용연결부</v>
          </cell>
          <cell r="D266" t="str">
            <v>(스테인레스)</v>
          </cell>
          <cell r="E266">
            <v>88</v>
          </cell>
          <cell r="F266" t="str">
            <v>ea</v>
          </cell>
          <cell r="G266">
            <v>15430</v>
          </cell>
          <cell r="H266">
            <v>1357840</v>
          </cell>
        </row>
        <row r="267">
          <cell r="A267" t="str">
            <v>계</v>
          </cell>
          <cell r="B267">
            <v>100625</v>
          </cell>
          <cell r="E267">
            <v>0</v>
          </cell>
          <cell r="H267">
            <v>0</v>
          </cell>
        </row>
        <row r="268">
          <cell r="A268" t="str">
            <v>A.29</v>
          </cell>
          <cell r="B268">
            <v>100753</v>
          </cell>
          <cell r="C268" t="str">
            <v>P.S.C BEAM교</v>
          </cell>
          <cell r="E268">
            <v>0</v>
          </cell>
          <cell r="H268">
            <v>0</v>
          </cell>
        </row>
        <row r="269">
          <cell r="A269" t="str">
            <v>a</v>
          </cell>
          <cell r="B269">
            <v>100859</v>
          </cell>
          <cell r="C269" t="str">
            <v>P.S.C BEAM 제작</v>
          </cell>
          <cell r="D269" t="str">
            <v>(L=30.0ｍ)</v>
          </cell>
          <cell r="E269">
            <v>40</v>
          </cell>
          <cell r="F269" t="str">
            <v>본</v>
          </cell>
          <cell r="G269">
            <v>8722028</v>
          </cell>
          <cell r="H269">
            <v>348881120</v>
          </cell>
        </row>
        <row r="270">
          <cell r="A270" t="str">
            <v>b</v>
          </cell>
          <cell r="B270">
            <v>100964</v>
          </cell>
          <cell r="C270" t="str">
            <v>P.S.C BEAM 설치</v>
          </cell>
          <cell r="D270" t="str">
            <v>(L=30.0ｍ)</v>
          </cell>
          <cell r="E270">
            <v>40</v>
          </cell>
          <cell r="F270" t="str">
            <v>본</v>
          </cell>
          <cell r="G270">
            <v>1658743</v>
          </cell>
          <cell r="H270">
            <v>66349720</v>
          </cell>
        </row>
        <row r="271">
          <cell r="A271" t="str">
            <v>c</v>
          </cell>
          <cell r="B271">
            <v>101044</v>
          </cell>
          <cell r="C271" t="str">
            <v>P.S.C BEAM 전도방지</v>
          </cell>
          <cell r="E271">
            <v>40</v>
          </cell>
          <cell r="F271" t="str">
            <v>본</v>
          </cell>
          <cell r="G271">
            <v>8797</v>
          </cell>
          <cell r="H271">
            <v>351880</v>
          </cell>
        </row>
        <row r="272">
          <cell r="A272" t="str">
            <v>계</v>
          </cell>
          <cell r="B272">
            <v>101123</v>
          </cell>
          <cell r="E272">
            <v>0</v>
          </cell>
          <cell r="H272">
            <v>0</v>
          </cell>
        </row>
        <row r="273">
          <cell r="A273" t="str">
            <v>A.30</v>
          </cell>
          <cell r="B273">
            <v>101251</v>
          </cell>
          <cell r="C273" t="str">
            <v>교량점검통로</v>
          </cell>
          <cell r="D273" t="str">
            <v>(지점부)</v>
          </cell>
          <cell r="E273">
            <v>3</v>
          </cell>
          <cell r="F273" t="str">
            <v>개소</v>
          </cell>
          <cell r="G273">
            <v>9982644</v>
          </cell>
          <cell r="H273">
            <v>29947932</v>
          </cell>
        </row>
        <row r="274">
          <cell r="A274" t="str">
            <v>A.31</v>
          </cell>
          <cell r="B274">
            <v>101379</v>
          </cell>
          <cell r="C274" t="str">
            <v>보호블럭</v>
          </cell>
          <cell r="E274">
            <v>685</v>
          </cell>
          <cell r="F274" t="str">
            <v>㎡</v>
          </cell>
          <cell r="G274">
            <v>28412</v>
          </cell>
          <cell r="H274">
            <v>19462220</v>
          </cell>
        </row>
        <row r="275">
          <cell r="A275" t="str">
            <v>A.32</v>
          </cell>
          <cell r="B275">
            <v>101507</v>
          </cell>
          <cell r="C275" t="str">
            <v>낙하물방지공</v>
          </cell>
          <cell r="E275">
            <v>1319</v>
          </cell>
          <cell r="F275" t="str">
            <v>㎡</v>
          </cell>
          <cell r="G275">
            <v>4223</v>
          </cell>
          <cell r="H275">
            <v>5570137</v>
          </cell>
        </row>
        <row r="276">
          <cell r="A276" t="str">
            <v>A.33</v>
          </cell>
          <cell r="B276">
            <v>103809</v>
          </cell>
          <cell r="C276" t="str">
            <v>강관파일</v>
          </cell>
          <cell r="D276" t="str">
            <v>(D=508mm t=12mm)</v>
          </cell>
          <cell r="E276">
            <v>0</v>
          </cell>
          <cell r="H276">
            <v>0</v>
          </cell>
        </row>
        <row r="277">
          <cell r="A277" t="str">
            <v>a</v>
          </cell>
          <cell r="B277">
            <v>103846</v>
          </cell>
          <cell r="C277" t="str">
            <v>강관파일자재비</v>
          </cell>
          <cell r="E277">
            <v>1146</v>
          </cell>
          <cell r="F277" t="str">
            <v>ｍ</v>
          </cell>
          <cell r="G277">
            <v>66955</v>
          </cell>
          <cell r="H277">
            <v>76730430</v>
          </cell>
        </row>
        <row r="278">
          <cell r="A278" t="str">
            <v>b</v>
          </cell>
          <cell r="B278">
            <v>103865</v>
          </cell>
          <cell r="C278" t="str">
            <v>강관파일항타비</v>
          </cell>
          <cell r="D278" t="str">
            <v>(15m미만)</v>
          </cell>
          <cell r="E278">
            <v>367</v>
          </cell>
          <cell r="F278" t="str">
            <v>ｍ</v>
          </cell>
          <cell r="G278">
            <v>11302</v>
          </cell>
          <cell r="H278">
            <v>4147834</v>
          </cell>
        </row>
        <row r="279">
          <cell r="A279" t="str">
            <v>c</v>
          </cell>
          <cell r="B279">
            <v>103870</v>
          </cell>
          <cell r="C279" t="str">
            <v>강관파일항타비</v>
          </cell>
          <cell r="D279" t="str">
            <v>(15m이상)</v>
          </cell>
          <cell r="E279">
            <v>704</v>
          </cell>
          <cell r="F279" t="str">
            <v>ｍ</v>
          </cell>
          <cell r="G279">
            <v>15442</v>
          </cell>
          <cell r="H279">
            <v>10871168</v>
          </cell>
        </row>
        <row r="280">
          <cell r="A280" t="str">
            <v>d</v>
          </cell>
          <cell r="B280">
            <v>103874</v>
          </cell>
          <cell r="C280" t="str">
            <v>두부및선단보강</v>
          </cell>
          <cell r="E280">
            <v>84</v>
          </cell>
          <cell r="F280" t="str">
            <v>EA</v>
          </cell>
          <cell r="G280">
            <v>153594</v>
          </cell>
          <cell r="H280">
            <v>12901896</v>
          </cell>
        </row>
        <row r="281">
          <cell r="A281" t="str">
            <v>e</v>
          </cell>
          <cell r="B281">
            <v>103943</v>
          </cell>
          <cell r="C281" t="str">
            <v>강관파일이음</v>
          </cell>
          <cell r="E281">
            <v>42</v>
          </cell>
          <cell r="F281" t="str">
            <v>ea</v>
          </cell>
          <cell r="G281">
            <v>7567</v>
          </cell>
          <cell r="H281">
            <v>317814</v>
          </cell>
        </row>
        <row r="282">
          <cell r="A282" t="str">
            <v>계</v>
          </cell>
          <cell r="B282">
            <v>104011</v>
          </cell>
          <cell r="E282">
            <v>0</v>
          </cell>
          <cell r="H282">
            <v>0</v>
          </cell>
        </row>
        <row r="283">
          <cell r="A283" t="str">
            <v>A.34</v>
          </cell>
          <cell r="B283">
            <v>105733</v>
          </cell>
          <cell r="C283" t="str">
            <v>가도</v>
          </cell>
          <cell r="D283" t="str">
            <v>(보성교)</v>
          </cell>
          <cell r="E283">
            <v>1</v>
          </cell>
          <cell r="F283" t="str">
            <v>식</v>
          </cell>
          <cell r="G283">
            <v>103574604</v>
          </cell>
          <cell r="H283">
            <v>103574604</v>
          </cell>
        </row>
        <row r="284">
          <cell r="A284" t="str">
            <v>합계</v>
          </cell>
          <cell r="B284">
            <v>107454</v>
          </cell>
          <cell r="E284">
            <v>0</v>
          </cell>
          <cell r="H284">
            <v>0</v>
          </cell>
        </row>
        <row r="285">
          <cell r="A285" t="str">
            <v>B.</v>
          </cell>
          <cell r="B285">
            <v>107582</v>
          </cell>
          <cell r="C285" t="str">
            <v>대 야 교</v>
          </cell>
          <cell r="D285" t="str">
            <v>(P.S.C BEAM L=30.0m)</v>
          </cell>
          <cell r="E285">
            <v>0</v>
          </cell>
          <cell r="H285">
            <v>0</v>
          </cell>
        </row>
        <row r="286">
          <cell r="A286" t="str">
            <v>B.01</v>
          </cell>
          <cell r="B286">
            <v>108242</v>
          </cell>
          <cell r="C286" t="str">
            <v>교대앞성토</v>
          </cell>
          <cell r="E286">
            <v>1360</v>
          </cell>
          <cell r="F286" t="str">
            <v>㎥</v>
          </cell>
          <cell r="G286">
            <v>3025</v>
          </cell>
          <cell r="H286">
            <v>4114000</v>
          </cell>
        </row>
        <row r="287">
          <cell r="A287" t="str">
            <v>B.02</v>
          </cell>
          <cell r="B287">
            <v>108248</v>
          </cell>
          <cell r="C287" t="str">
            <v>뒷채움및다짐</v>
          </cell>
          <cell r="D287" t="str">
            <v>(현장암유용)</v>
          </cell>
          <cell r="E287">
            <v>788</v>
          </cell>
          <cell r="F287" t="str">
            <v>㎥</v>
          </cell>
          <cell r="G287">
            <v>13631</v>
          </cell>
          <cell r="H287">
            <v>10741228</v>
          </cell>
        </row>
        <row r="288">
          <cell r="A288" t="str">
            <v>B.03 c</v>
          </cell>
          <cell r="B288">
            <v>108376</v>
          </cell>
          <cell r="C288" t="str">
            <v>거푸집</v>
          </cell>
          <cell r="E288">
            <v>0</v>
          </cell>
          <cell r="H288">
            <v>0</v>
          </cell>
        </row>
        <row r="289">
          <cell r="A289" t="str">
            <v>a</v>
          </cell>
          <cell r="B289">
            <v>108440</v>
          </cell>
          <cell r="C289" t="str">
            <v>합판거푸집</v>
          </cell>
          <cell r="D289" t="str">
            <v>(3회:0-7m)</v>
          </cell>
          <cell r="E289">
            <v>1641</v>
          </cell>
          <cell r="F289" t="str">
            <v>㎡</v>
          </cell>
          <cell r="G289">
            <v>19533</v>
          </cell>
          <cell r="H289">
            <v>32053653</v>
          </cell>
        </row>
        <row r="290">
          <cell r="A290" t="str">
            <v>b</v>
          </cell>
          <cell r="B290">
            <v>108824</v>
          </cell>
          <cell r="C290" t="str">
            <v>합판거푸집</v>
          </cell>
          <cell r="D290" t="str">
            <v>(4회)</v>
          </cell>
          <cell r="E290">
            <v>167</v>
          </cell>
          <cell r="F290" t="str">
            <v>㎡</v>
          </cell>
          <cell r="G290">
            <v>16702</v>
          </cell>
          <cell r="H290">
            <v>2789234</v>
          </cell>
        </row>
        <row r="291">
          <cell r="A291" t="str">
            <v>c</v>
          </cell>
          <cell r="B291">
            <v>108952</v>
          </cell>
          <cell r="C291" t="str">
            <v>합판거푸집</v>
          </cell>
          <cell r="D291" t="str">
            <v>(6회)</v>
          </cell>
          <cell r="E291">
            <v>63</v>
          </cell>
          <cell r="F291" t="str">
            <v>㎡</v>
          </cell>
          <cell r="G291">
            <v>13675</v>
          </cell>
          <cell r="H291">
            <v>861525</v>
          </cell>
        </row>
        <row r="292">
          <cell r="A292" t="str">
            <v>d</v>
          </cell>
          <cell r="B292">
            <v>109560</v>
          </cell>
          <cell r="C292" t="str">
            <v>문양거푸집</v>
          </cell>
          <cell r="D292" t="str">
            <v>(스치로폴 0-7m)</v>
          </cell>
          <cell r="E292">
            <v>170</v>
          </cell>
          <cell r="F292" t="str">
            <v>㎡</v>
          </cell>
          <cell r="G292">
            <v>23595</v>
          </cell>
          <cell r="H292">
            <v>4011150</v>
          </cell>
        </row>
        <row r="293">
          <cell r="A293" t="str">
            <v>계</v>
          </cell>
          <cell r="B293">
            <v>109576</v>
          </cell>
          <cell r="E293">
            <v>0</v>
          </cell>
          <cell r="H293">
            <v>0</v>
          </cell>
        </row>
        <row r="294">
          <cell r="A294" t="str">
            <v>B.04</v>
          </cell>
          <cell r="B294">
            <v>109704</v>
          </cell>
          <cell r="C294" t="str">
            <v>강관비계</v>
          </cell>
          <cell r="D294" t="str">
            <v>(대야교)</v>
          </cell>
          <cell r="E294">
            <v>1</v>
          </cell>
          <cell r="F294" t="str">
            <v>L.S.</v>
          </cell>
          <cell r="G294">
            <v>6717000</v>
          </cell>
          <cell r="H294">
            <v>6717000</v>
          </cell>
        </row>
        <row r="295">
          <cell r="A295" t="str">
            <v>B.05 d</v>
          </cell>
          <cell r="B295">
            <v>109744</v>
          </cell>
          <cell r="C295" t="str">
            <v>동바리</v>
          </cell>
          <cell r="D295" t="str">
            <v>(대야교)</v>
          </cell>
          <cell r="E295">
            <v>1</v>
          </cell>
          <cell r="F295" t="str">
            <v>L.S.</v>
          </cell>
          <cell r="G295">
            <v>18264000</v>
          </cell>
          <cell r="H295">
            <v>18264000</v>
          </cell>
        </row>
        <row r="296">
          <cell r="A296" t="str">
            <v>B.06</v>
          </cell>
          <cell r="B296">
            <v>110098</v>
          </cell>
          <cell r="C296" t="str">
            <v>철근가공조립</v>
          </cell>
          <cell r="E296">
            <v>0</v>
          </cell>
          <cell r="H296">
            <v>0</v>
          </cell>
        </row>
        <row r="297">
          <cell r="A297" t="str">
            <v>a</v>
          </cell>
          <cell r="B297">
            <v>110105</v>
          </cell>
          <cell r="C297" t="str">
            <v>철근가공조립</v>
          </cell>
          <cell r="D297" t="str">
            <v>(보    통)</v>
          </cell>
          <cell r="E297">
            <v>79.528000000000006</v>
          </cell>
          <cell r="F297" t="str">
            <v>Ton</v>
          </cell>
          <cell r="G297">
            <v>398697</v>
          </cell>
          <cell r="H297">
            <v>31707575</v>
          </cell>
        </row>
        <row r="298">
          <cell r="A298" t="str">
            <v>b</v>
          </cell>
          <cell r="B298">
            <v>110233</v>
          </cell>
          <cell r="C298" t="str">
            <v>철근가공조립</v>
          </cell>
          <cell r="D298" t="str">
            <v>(복    잡)</v>
          </cell>
          <cell r="E298">
            <v>97.013999999999996</v>
          </cell>
          <cell r="F298" t="str">
            <v>Ton</v>
          </cell>
          <cell r="G298">
            <v>500175</v>
          </cell>
          <cell r="H298">
            <v>48523977</v>
          </cell>
        </row>
        <row r="299">
          <cell r="A299" t="str">
            <v>계</v>
          </cell>
          <cell r="B299">
            <v>110365</v>
          </cell>
          <cell r="E299">
            <v>0</v>
          </cell>
          <cell r="H299">
            <v>0</v>
          </cell>
        </row>
        <row r="300">
          <cell r="A300" t="str">
            <v>B.07</v>
          </cell>
          <cell r="B300">
            <v>110496</v>
          </cell>
          <cell r="C300" t="str">
            <v>콘크리트타설</v>
          </cell>
          <cell r="E300">
            <v>0</v>
          </cell>
          <cell r="H300">
            <v>0</v>
          </cell>
        </row>
        <row r="301">
          <cell r="A301" t="str">
            <v>a</v>
          </cell>
          <cell r="B301">
            <v>110498</v>
          </cell>
          <cell r="C301" t="str">
            <v>콘크리트타설(펌프카)</v>
          </cell>
          <cell r="D301" t="str">
            <v>(철근,19-400-15)</v>
          </cell>
          <cell r="E301">
            <v>246</v>
          </cell>
          <cell r="F301" t="str">
            <v>㎥</v>
          </cell>
          <cell r="G301">
            <v>69569</v>
          </cell>
          <cell r="H301">
            <v>17113974</v>
          </cell>
        </row>
        <row r="302">
          <cell r="A302" t="str">
            <v>b</v>
          </cell>
          <cell r="B302">
            <v>110499</v>
          </cell>
          <cell r="C302" t="str">
            <v>콘크리트타설(펌프카)</v>
          </cell>
          <cell r="D302" t="str">
            <v>(철근,25-270-15)</v>
          </cell>
          <cell r="E302">
            <v>205</v>
          </cell>
          <cell r="F302" t="str">
            <v>㎥</v>
          </cell>
          <cell r="G302">
            <v>62738</v>
          </cell>
          <cell r="H302">
            <v>12861290</v>
          </cell>
        </row>
        <row r="303">
          <cell r="A303" t="str">
            <v>c</v>
          </cell>
          <cell r="B303">
            <v>110627</v>
          </cell>
          <cell r="C303" t="str">
            <v>콘크리트타설(펌프카)</v>
          </cell>
          <cell r="D303" t="str">
            <v>(철근,25-240-15)</v>
          </cell>
          <cell r="E303">
            <v>825</v>
          </cell>
          <cell r="F303" t="str">
            <v>㎥</v>
          </cell>
          <cell r="G303">
            <v>57146</v>
          </cell>
          <cell r="H303">
            <v>47145450</v>
          </cell>
        </row>
        <row r="304">
          <cell r="A304" t="str">
            <v>d</v>
          </cell>
          <cell r="B304">
            <v>110659</v>
          </cell>
          <cell r="C304" t="str">
            <v>콘크리트타설</v>
          </cell>
          <cell r="D304" t="str">
            <v>(무근,40-210-8)</v>
          </cell>
          <cell r="E304">
            <v>7</v>
          </cell>
          <cell r="F304" t="str">
            <v>㎥</v>
          </cell>
          <cell r="G304">
            <v>64602</v>
          </cell>
          <cell r="H304">
            <v>452214</v>
          </cell>
        </row>
        <row r="305">
          <cell r="A305" t="str">
            <v>e</v>
          </cell>
          <cell r="B305">
            <v>110691</v>
          </cell>
          <cell r="C305" t="str">
            <v>콘크리트타설</v>
          </cell>
          <cell r="D305" t="str">
            <v>(무근,40-240-8)</v>
          </cell>
          <cell r="E305">
            <v>13</v>
          </cell>
          <cell r="F305" t="str">
            <v>㎥</v>
          </cell>
          <cell r="G305">
            <v>63322</v>
          </cell>
          <cell r="H305">
            <v>823186</v>
          </cell>
        </row>
        <row r="306">
          <cell r="A306" t="str">
            <v>f</v>
          </cell>
          <cell r="B306">
            <v>110755</v>
          </cell>
          <cell r="C306" t="str">
            <v>콘크리트타설</v>
          </cell>
          <cell r="D306" t="str">
            <v>(무근,40-160-8)</v>
          </cell>
          <cell r="E306">
            <v>45</v>
          </cell>
          <cell r="F306" t="str">
            <v>㎥</v>
          </cell>
          <cell r="G306">
            <v>60442</v>
          </cell>
          <cell r="H306">
            <v>2719890</v>
          </cell>
        </row>
        <row r="307">
          <cell r="A307" t="str">
            <v>계</v>
          </cell>
          <cell r="B307">
            <v>110888</v>
          </cell>
          <cell r="E307">
            <v>0</v>
          </cell>
          <cell r="H307">
            <v>0</v>
          </cell>
        </row>
        <row r="308">
          <cell r="A308" t="str">
            <v>B.08</v>
          </cell>
          <cell r="B308">
            <v>111016</v>
          </cell>
          <cell r="C308" t="str">
            <v>무수축몰탈</v>
          </cell>
          <cell r="E308">
            <v>1</v>
          </cell>
          <cell r="F308" t="str">
            <v>㎥</v>
          </cell>
          <cell r="G308">
            <v>159594</v>
          </cell>
          <cell r="H308">
            <v>159594</v>
          </cell>
        </row>
        <row r="309">
          <cell r="A309" t="str">
            <v>B.10</v>
          </cell>
          <cell r="B309">
            <v>111024</v>
          </cell>
          <cell r="C309" t="str">
            <v>무수축콘크리트</v>
          </cell>
          <cell r="E309">
            <v>4</v>
          </cell>
          <cell r="F309" t="str">
            <v>㎥</v>
          </cell>
          <cell r="G309">
            <v>222180</v>
          </cell>
          <cell r="H309">
            <v>888720</v>
          </cell>
        </row>
        <row r="310">
          <cell r="A310" t="str">
            <v>B.11</v>
          </cell>
          <cell r="B310">
            <v>111152</v>
          </cell>
          <cell r="C310" t="str">
            <v>교좌장치</v>
          </cell>
          <cell r="E310">
            <v>0</v>
          </cell>
          <cell r="H310">
            <v>0</v>
          </cell>
        </row>
        <row r="311">
          <cell r="A311" t="str">
            <v>a</v>
          </cell>
          <cell r="B311">
            <v>111176</v>
          </cell>
          <cell r="C311" t="str">
            <v>교좌장치</v>
          </cell>
          <cell r="D311" t="str">
            <v>(고  정 135TON)</v>
          </cell>
          <cell r="E311">
            <v>2</v>
          </cell>
          <cell r="F311" t="str">
            <v>set</v>
          </cell>
          <cell r="G311">
            <v>1827085</v>
          </cell>
          <cell r="H311">
            <v>3654170</v>
          </cell>
        </row>
        <row r="312">
          <cell r="A312" t="str">
            <v>b</v>
          </cell>
          <cell r="B312">
            <v>111184</v>
          </cell>
          <cell r="C312" t="str">
            <v>교좌장치</v>
          </cell>
          <cell r="D312" t="str">
            <v>(일방향 135TON)</v>
          </cell>
          <cell r="E312">
            <v>10</v>
          </cell>
          <cell r="F312" t="str">
            <v>set</v>
          </cell>
          <cell r="G312">
            <v>1806085</v>
          </cell>
          <cell r="H312">
            <v>18060850</v>
          </cell>
        </row>
        <row r="313">
          <cell r="A313" t="str">
            <v>c</v>
          </cell>
          <cell r="B313">
            <v>111216</v>
          </cell>
          <cell r="C313" t="str">
            <v>교좌장치</v>
          </cell>
          <cell r="D313" t="str">
            <v>(양방향 135TON)</v>
          </cell>
          <cell r="E313">
            <v>8</v>
          </cell>
          <cell r="F313" t="str">
            <v>set</v>
          </cell>
          <cell r="G313">
            <v>1528085</v>
          </cell>
          <cell r="H313">
            <v>12224680</v>
          </cell>
        </row>
        <row r="314">
          <cell r="A314" t="str">
            <v>계</v>
          </cell>
          <cell r="B314">
            <v>111240</v>
          </cell>
          <cell r="E314">
            <v>0</v>
          </cell>
          <cell r="H314">
            <v>0</v>
          </cell>
        </row>
        <row r="315">
          <cell r="A315" t="str">
            <v>B.12</v>
          </cell>
          <cell r="B315">
            <v>111368</v>
          </cell>
          <cell r="C315" t="str">
            <v>신축이음장치</v>
          </cell>
          <cell r="D315" t="str">
            <v>(NB 50)</v>
          </cell>
          <cell r="E315">
            <v>39</v>
          </cell>
          <cell r="F315" t="str">
            <v>ｍ</v>
          </cell>
          <cell r="G315">
            <v>282695</v>
          </cell>
          <cell r="H315">
            <v>11025105</v>
          </cell>
        </row>
        <row r="316">
          <cell r="A316" t="str">
            <v>B.13</v>
          </cell>
          <cell r="B316">
            <v>111496</v>
          </cell>
          <cell r="C316" t="str">
            <v>슬라브양생</v>
          </cell>
          <cell r="E316">
            <v>585</v>
          </cell>
          <cell r="F316" t="str">
            <v>㎡</v>
          </cell>
          <cell r="G316">
            <v>328</v>
          </cell>
          <cell r="H316">
            <v>191880</v>
          </cell>
        </row>
        <row r="317">
          <cell r="A317" t="str">
            <v>B.14</v>
          </cell>
          <cell r="B317">
            <v>111560</v>
          </cell>
          <cell r="C317" t="str">
            <v>데크휘니샤면고르기</v>
          </cell>
          <cell r="E317">
            <v>585</v>
          </cell>
          <cell r="F317" t="str">
            <v>㎡</v>
          </cell>
          <cell r="G317">
            <v>486</v>
          </cell>
          <cell r="H317">
            <v>284310</v>
          </cell>
        </row>
        <row r="318">
          <cell r="A318" t="str">
            <v>B.15</v>
          </cell>
          <cell r="B318">
            <v>111624</v>
          </cell>
          <cell r="C318" t="str">
            <v>교면방수</v>
          </cell>
          <cell r="D318" t="str">
            <v>(도막방수)</v>
          </cell>
          <cell r="E318">
            <v>585</v>
          </cell>
          <cell r="F318" t="str">
            <v>㎡</v>
          </cell>
          <cell r="G318">
            <v>20568</v>
          </cell>
          <cell r="H318">
            <v>12032280</v>
          </cell>
        </row>
        <row r="319">
          <cell r="A319" t="str">
            <v>B.16</v>
          </cell>
          <cell r="B319">
            <v>113368</v>
          </cell>
          <cell r="C319" t="str">
            <v>교명주</v>
          </cell>
          <cell r="D319" t="str">
            <v>(화 강 암)</v>
          </cell>
          <cell r="E319">
            <v>4</v>
          </cell>
          <cell r="F319" t="str">
            <v>ea</v>
          </cell>
          <cell r="G319">
            <v>1256769</v>
          </cell>
          <cell r="H319">
            <v>5027076</v>
          </cell>
        </row>
        <row r="320">
          <cell r="A320" t="str">
            <v>B.17</v>
          </cell>
          <cell r="B320">
            <v>113369</v>
          </cell>
          <cell r="C320" t="str">
            <v>교명판</v>
          </cell>
          <cell r="D320" t="str">
            <v>(450x250x10㎜)</v>
          </cell>
          <cell r="E320">
            <v>4</v>
          </cell>
          <cell r="F320" t="str">
            <v>ea</v>
          </cell>
          <cell r="G320">
            <v>41631</v>
          </cell>
          <cell r="H320">
            <v>166524</v>
          </cell>
        </row>
        <row r="321">
          <cell r="A321" t="str">
            <v>B.18</v>
          </cell>
          <cell r="B321">
            <v>113433</v>
          </cell>
          <cell r="C321" t="str">
            <v>설명판</v>
          </cell>
          <cell r="D321" t="str">
            <v>(500x400x10㎜)</v>
          </cell>
          <cell r="E321">
            <v>4</v>
          </cell>
          <cell r="F321" t="str">
            <v>ea</v>
          </cell>
          <cell r="G321">
            <v>74012</v>
          </cell>
          <cell r="H321">
            <v>296048</v>
          </cell>
        </row>
        <row r="322">
          <cell r="A322" t="str">
            <v>B.19</v>
          </cell>
          <cell r="B322">
            <v>113465</v>
          </cell>
          <cell r="C322" t="str">
            <v>T.B.M 설치</v>
          </cell>
          <cell r="E322">
            <v>1</v>
          </cell>
          <cell r="F322" t="str">
            <v>ea</v>
          </cell>
          <cell r="G322">
            <v>20790</v>
          </cell>
          <cell r="H322">
            <v>20790</v>
          </cell>
        </row>
        <row r="323">
          <cell r="A323" t="str">
            <v>B.20</v>
          </cell>
          <cell r="B323">
            <v>113593</v>
          </cell>
          <cell r="C323" t="str">
            <v>전선관</v>
          </cell>
          <cell r="E323">
            <v>0</v>
          </cell>
          <cell r="H323">
            <v>0</v>
          </cell>
        </row>
        <row r="324">
          <cell r="A324" t="str">
            <v>a</v>
          </cell>
          <cell r="B324">
            <v>113657</v>
          </cell>
          <cell r="C324" t="str">
            <v>전선관</v>
          </cell>
          <cell r="D324" t="str">
            <v>(PVCφ100mm)</v>
          </cell>
          <cell r="E324">
            <v>176</v>
          </cell>
          <cell r="F324" t="str">
            <v>ｍ</v>
          </cell>
          <cell r="G324">
            <v>2789</v>
          </cell>
          <cell r="H324">
            <v>490864</v>
          </cell>
        </row>
        <row r="325">
          <cell r="A325" t="str">
            <v>b</v>
          </cell>
          <cell r="B325">
            <v>113705</v>
          </cell>
          <cell r="C325" t="str">
            <v>전선관</v>
          </cell>
          <cell r="D325" t="str">
            <v>(PVCφ150mm)</v>
          </cell>
          <cell r="E325">
            <v>88</v>
          </cell>
          <cell r="F325" t="str">
            <v>ｍ</v>
          </cell>
          <cell r="G325">
            <v>5301</v>
          </cell>
          <cell r="H325">
            <v>466488</v>
          </cell>
        </row>
        <row r="326">
          <cell r="A326" t="str">
            <v>계</v>
          </cell>
          <cell r="B326">
            <v>113753</v>
          </cell>
          <cell r="E326">
            <v>0</v>
          </cell>
          <cell r="H326">
            <v>0</v>
          </cell>
        </row>
        <row r="327">
          <cell r="A327" t="str">
            <v>B.21</v>
          </cell>
          <cell r="B327">
            <v>113881</v>
          </cell>
          <cell r="C327" t="str">
            <v>스페이서설치</v>
          </cell>
          <cell r="E327">
            <v>0</v>
          </cell>
          <cell r="H327">
            <v>0</v>
          </cell>
        </row>
        <row r="328">
          <cell r="A328" t="str">
            <v>a</v>
          </cell>
          <cell r="B328">
            <v>113945</v>
          </cell>
          <cell r="C328" t="str">
            <v>스페이서</v>
          </cell>
          <cell r="D328" t="str">
            <v>(수직)</v>
          </cell>
          <cell r="E328">
            <v>1098</v>
          </cell>
          <cell r="F328" t="str">
            <v>㎡</v>
          </cell>
          <cell r="G328">
            <v>588</v>
          </cell>
          <cell r="H328">
            <v>645624</v>
          </cell>
        </row>
        <row r="329">
          <cell r="A329" t="str">
            <v>b</v>
          </cell>
          <cell r="B329">
            <v>114201</v>
          </cell>
          <cell r="C329" t="str">
            <v>스페이서</v>
          </cell>
          <cell r="D329" t="str">
            <v>(수평)</v>
          </cell>
          <cell r="E329">
            <v>1065</v>
          </cell>
          <cell r="F329" t="str">
            <v>㎡</v>
          </cell>
          <cell r="G329">
            <v>411</v>
          </cell>
          <cell r="H329">
            <v>437715</v>
          </cell>
        </row>
        <row r="330">
          <cell r="A330" t="str">
            <v>계</v>
          </cell>
          <cell r="B330">
            <v>114233</v>
          </cell>
          <cell r="E330">
            <v>0</v>
          </cell>
          <cell r="H330">
            <v>0</v>
          </cell>
        </row>
        <row r="331">
          <cell r="A331" t="str">
            <v>B.22</v>
          </cell>
          <cell r="B331">
            <v>114297</v>
          </cell>
          <cell r="C331" t="str">
            <v>교량난간공</v>
          </cell>
          <cell r="E331">
            <v>0</v>
          </cell>
          <cell r="H331">
            <v>0</v>
          </cell>
        </row>
        <row r="332">
          <cell r="A332" t="str">
            <v>a</v>
          </cell>
          <cell r="B332">
            <v>114361</v>
          </cell>
          <cell r="C332" t="str">
            <v>방호벽용난간</v>
          </cell>
          <cell r="D332" t="str">
            <v>(알루미늄)</v>
          </cell>
          <cell r="E332">
            <v>88</v>
          </cell>
          <cell r="F332" t="str">
            <v>ｍ</v>
          </cell>
          <cell r="G332">
            <v>150435</v>
          </cell>
          <cell r="H332">
            <v>13238280</v>
          </cell>
        </row>
        <row r="333">
          <cell r="A333" t="str">
            <v>b</v>
          </cell>
          <cell r="B333">
            <v>114373</v>
          </cell>
          <cell r="C333" t="str">
            <v>중분대용난간</v>
          </cell>
          <cell r="D333" t="str">
            <v>(알루미늄)</v>
          </cell>
          <cell r="E333">
            <v>60</v>
          </cell>
          <cell r="F333" t="str">
            <v>ｍ</v>
          </cell>
          <cell r="G333">
            <v>539100</v>
          </cell>
          <cell r="H333">
            <v>32346000</v>
          </cell>
        </row>
        <row r="334">
          <cell r="A334" t="str">
            <v>계</v>
          </cell>
          <cell r="B334">
            <v>114389</v>
          </cell>
          <cell r="E334">
            <v>0</v>
          </cell>
          <cell r="H334">
            <v>0</v>
          </cell>
        </row>
        <row r="335">
          <cell r="A335" t="str">
            <v>B.23</v>
          </cell>
          <cell r="B335">
            <v>114517</v>
          </cell>
          <cell r="C335" t="str">
            <v>다웰바</v>
          </cell>
          <cell r="D335" t="str">
            <v>(D25x600㎜)</v>
          </cell>
          <cell r="E335">
            <v>96</v>
          </cell>
          <cell r="F335" t="str">
            <v>ea</v>
          </cell>
          <cell r="G335">
            <v>7781</v>
          </cell>
          <cell r="H335">
            <v>746976</v>
          </cell>
        </row>
        <row r="336">
          <cell r="A336" t="str">
            <v>B.24</v>
          </cell>
          <cell r="B336">
            <v>114533</v>
          </cell>
          <cell r="C336" t="str">
            <v>시공이음</v>
          </cell>
          <cell r="E336">
            <v>0</v>
          </cell>
          <cell r="H336">
            <v>0</v>
          </cell>
        </row>
        <row r="337">
          <cell r="A337" t="str">
            <v>a</v>
          </cell>
          <cell r="B337">
            <v>114534</v>
          </cell>
          <cell r="C337" t="str">
            <v>시공이음</v>
          </cell>
          <cell r="D337" t="str">
            <v>(스치로폴:T=10㎜)</v>
          </cell>
          <cell r="E337">
            <v>72</v>
          </cell>
          <cell r="F337" t="str">
            <v>㎡</v>
          </cell>
          <cell r="G337">
            <v>647</v>
          </cell>
          <cell r="H337">
            <v>46584</v>
          </cell>
        </row>
        <row r="338">
          <cell r="A338" t="str">
            <v>b</v>
          </cell>
          <cell r="B338">
            <v>114662</v>
          </cell>
          <cell r="C338" t="str">
            <v>시공이음</v>
          </cell>
          <cell r="D338" t="str">
            <v>(스치로폴:T=20㎜)</v>
          </cell>
          <cell r="E338">
            <v>24</v>
          </cell>
          <cell r="F338" t="str">
            <v>㎡</v>
          </cell>
          <cell r="G338">
            <v>1296</v>
          </cell>
          <cell r="H338">
            <v>31104</v>
          </cell>
        </row>
        <row r="339">
          <cell r="A339" t="str">
            <v>계</v>
          </cell>
          <cell r="B339">
            <v>115677</v>
          </cell>
          <cell r="E339">
            <v>0</v>
          </cell>
          <cell r="H339">
            <v>0</v>
          </cell>
        </row>
        <row r="340">
          <cell r="A340" t="str">
            <v>B.25</v>
          </cell>
          <cell r="B340">
            <v>116997</v>
          </cell>
          <cell r="C340" t="str">
            <v>배수시설</v>
          </cell>
          <cell r="E340">
            <v>0</v>
          </cell>
          <cell r="H340">
            <v>0</v>
          </cell>
        </row>
        <row r="341">
          <cell r="A341" t="str">
            <v>a</v>
          </cell>
          <cell r="B341">
            <v>117159</v>
          </cell>
          <cell r="C341" t="str">
            <v>육교용집수구</v>
          </cell>
          <cell r="D341" t="str">
            <v>(주철)</v>
          </cell>
          <cell r="E341">
            <v>4</v>
          </cell>
          <cell r="F341" t="str">
            <v>ea</v>
          </cell>
          <cell r="G341">
            <v>73123</v>
          </cell>
          <cell r="H341">
            <v>292492</v>
          </cell>
        </row>
        <row r="342">
          <cell r="A342" t="str">
            <v>b</v>
          </cell>
          <cell r="B342">
            <v>117161</v>
          </cell>
          <cell r="C342" t="str">
            <v>육교용연결집수거</v>
          </cell>
          <cell r="D342" t="str">
            <v>(스테인레스)</v>
          </cell>
          <cell r="E342">
            <v>4</v>
          </cell>
          <cell r="F342" t="str">
            <v>ea</v>
          </cell>
          <cell r="G342">
            <v>105126</v>
          </cell>
          <cell r="H342">
            <v>420504</v>
          </cell>
        </row>
        <row r="343">
          <cell r="A343" t="str">
            <v>c</v>
          </cell>
          <cell r="B343">
            <v>117163</v>
          </cell>
          <cell r="C343" t="str">
            <v>육교용직관</v>
          </cell>
          <cell r="D343" t="str">
            <v>(□150x10)</v>
          </cell>
          <cell r="E343">
            <v>19</v>
          </cell>
          <cell r="F343" t="str">
            <v>ｍ</v>
          </cell>
          <cell r="G343">
            <v>71155</v>
          </cell>
          <cell r="H343">
            <v>1351945</v>
          </cell>
        </row>
        <row r="344">
          <cell r="A344" t="str">
            <v>d</v>
          </cell>
          <cell r="B344">
            <v>117452</v>
          </cell>
          <cell r="C344" t="str">
            <v>육교용연결부</v>
          </cell>
          <cell r="D344" t="str">
            <v>(스테인레스)</v>
          </cell>
          <cell r="E344">
            <v>20</v>
          </cell>
          <cell r="F344" t="str">
            <v>ea</v>
          </cell>
          <cell r="G344">
            <v>15430</v>
          </cell>
          <cell r="H344">
            <v>308600</v>
          </cell>
        </row>
        <row r="345">
          <cell r="A345" t="str">
            <v>계</v>
          </cell>
          <cell r="B345">
            <v>117804</v>
          </cell>
          <cell r="E345">
            <v>0</v>
          </cell>
          <cell r="H345">
            <v>0</v>
          </cell>
        </row>
        <row r="346">
          <cell r="A346" t="str">
            <v>B.26</v>
          </cell>
          <cell r="B346">
            <v>117932</v>
          </cell>
          <cell r="C346" t="str">
            <v>P.S.C BEAM교</v>
          </cell>
          <cell r="E346">
            <v>0</v>
          </cell>
          <cell r="H346">
            <v>0</v>
          </cell>
        </row>
        <row r="347">
          <cell r="A347" t="str">
            <v>a</v>
          </cell>
          <cell r="B347">
            <v>118038</v>
          </cell>
          <cell r="C347" t="str">
            <v>P.S.C BEAM 제작</v>
          </cell>
          <cell r="D347" t="str">
            <v>(L=30.0ｍ)</v>
          </cell>
          <cell r="E347">
            <v>10</v>
          </cell>
          <cell r="F347" t="str">
            <v>본</v>
          </cell>
          <cell r="G347">
            <v>8722028</v>
          </cell>
          <cell r="H347">
            <v>87220280</v>
          </cell>
        </row>
        <row r="348">
          <cell r="A348" t="str">
            <v>b</v>
          </cell>
          <cell r="B348">
            <v>118143</v>
          </cell>
          <cell r="C348" t="str">
            <v>P.S.C BEAM 설치</v>
          </cell>
          <cell r="D348" t="str">
            <v>(L=30.0ｍ)</v>
          </cell>
          <cell r="E348">
            <v>10</v>
          </cell>
          <cell r="F348" t="str">
            <v>본</v>
          </cell>
          <cell r="G348">
            <v>1658743</v>
          </cell>
          <cell r="H348">
            <v>16587430</v>
          </cell>
        </row>
        <row r="349">
          <cell r="A349" t="str">
            <v>c</v>
          </cell>
          <cell r="B349">
            <v>118223</v>
          </cell>
          <cell r="C349" t="str">
            <v>P.S.C BEAM 전도방지</v>
          </cell>
          <cell r="E349">
            <v>10</v>
          </cell>
          <cell r="F349" t="str">
            <v>본</v>
          </cell>
          <cell r="G349">
            <v>8797</v>
          </cell>
          <cell r="H349">
            <v>87970</v>
          </cell>
        </row>
        <row r="350">
          <cell r="A350" t="str">
            <v>계</v>
          </cell>
          <cell r="B350">
            <v>118302</v>
          </cell>
          <cell r="E350">
            <v>0</v>
          </cell>
          <cell r="H350">
            <v>0</v>
          </cell>
        </row>
        <row r="351">
          <cell r="A351" t="str">
            <v>B.27</v>
          </cell>
          <cell r="B351">
            <v>118950</v>
          </cell>
          <cell r="C351" t="str">
            <v>낙하물방지공</v>
          </cell>
          <cell r="E351">
            <v>659</v>
          </cell>
          <cell r="F351" t="str">
            <v>㎡</v>
          </cell>
          <cell r="G351">
            <v>4223</v>
          </cell>
          <cell r="H351">
            <v>2782957</v>
          </cell>
        </row>
        <row r="352">
          <cell r="A352" t="str">
            <v>B.28</v>
          </cell>
          <cell r="B352">
            <v>119777</v>
          </cell>
          <cell r="C352" t="str">
            <v>보호블럭</v>
          </cell>
          <cell r="E352">
            <v>343</v>
          </cell>
          <cell r="F352" t="str">
            <v>㎡</v>
          </cell>
          <cell r="G352">
            <v>28412</v>
          </cell>
          <cell r="H352">
            <v>9745316</v>
          </cell>
        </row>
        <row r="353">
          <cell r="A353" t="str">
            <v>B.29</v>
          </cell>
          <cell r="B353">
            <v>120604</v>
          </cell>
          <cell r="C353" t="str">
            <v>강관파일</v>
          </cell>
          <cell r="D353" t="str">
            <v>(D=508mm t=12mm)</v>
          </cell>
          <cell r="E353">
            <v>0</v>
          </cell>
          <cell r="H353">
            <v>0</v>
          </cell>
        </row>
        <row r="354">
          <cell r="A354" t="str">
            <v>a</v>
          </cell>
          <cell r="B354">
            <v>120641</v>
          </cell>
          <cell r="C354" t="str">
            <v>강관파일자재비</v>
          </cell>
          <cell r="E354">
            <v>992</v>
          </cell>
          <cell r="F354" t="str">
            <v>ｍ</v>
          </cell>
          <cell r="G354">
            <v>66955</v>
          </cell>
          <cell r="H354">
            <v>66419360</v>
          </cell>
        </row>
        <row r="355">
          <cell r="A355" t="str">
            <v>b</v>
          </cell>
          <cell r="B355">
            <v>120660</v>
          </cell>
          <cell r="C355" t="str">
            <v>강관파일항타비</v>
          </cell>
          <cell r="D355" t="str">
            <v>(15m미만)</v>
          </cell>
          <cell r="E355">
            <v>283</v>
          </cell>
          <cell r="F355" t="str">
            <v>ｍ</v>
          </cell>
          <cell r="G355">
            <v>11302</v>
          </cell>
          <cell r="H355">
            <v>3198466</v>
          </cell>
        </row>
        <row r="356">
          <cell r="A356" t="str">
            <v>c</v>
          </cell>
          <cell r="B356">
            <v>120665</v>
          </cell>
          <cell r="C356" t="str">
            <v>강관파일항타비</v>
          </cell>
          <cell r="D356" t="str">
            <v>(15m이상)</v>
          </cell>
          <cell r="E356">
            <v>641</v>
          </cell>
          <cell r="F356" t="str">
            <v>ｍ</v>
          </cell>
          <cell r="G356">
            <v>15442</v>
          </cell>
          <cell r="H356">
            <v>9898322</v>
          </cell>
        </row>
        <row r="357">
          <cell r="A357" t="str">
            <v>d</v>
          </cell>
          <cell r="B357">
            <v>120669</v>
          </cell>
          <cell r="C357" t="str">
            <v>두부및선단보강</v>
          </cell>
          <cell r="E357">
            <v>84</v>
          </cell>
          <cell r="F357" t="str">
            <v>EA</v>
          </cell>
          <cell r="G357">
            <v>153594</v>
          </cell>
          <cell r="H357">
            <v>12901896</v>
          </cell>
        </row>
        <row r="358">
          <cell r="A358" t="str">
            <v>e</v>
          </cell>
          <cell r="B358">
            <v>120738</v>
          </cell>
          <cell r="C358" t="str">
            <v>강관파일이음</v>
          </cell>
          <cell r="E358">
            <v>42</v>
          </cell>
          <cell r="F358" t="str">
            <v>ea</v>
          </cell>
          <cell r="G358">
            <v>7567</v>
          </cell>
          <cell r="H358">
            <v>317814</v>
          </cell>
        </row>
        <row r="359">
          <cell r="A359" t="str">
            <v>계</v>
          </cell>
          <cell r="B359">
            <v>120806</v>
          </cell>
          <cell r="E359">
            <v>0</v>
          </cell>
          <cell r="H359">
            <v>0</v>
          </cell>
        </row>
        <row r="360">
          <cell r="A360" t="str">
            <v>합계</v>
          </cell>
          <cell r="B360">
            <v>124249</v>
          </cell>
          <cell r="E360">
            <v>0</v>
          </cell>
          <cell r="H360">
            <v>0</v>
          </cell>
        </row>
        <row r="361">
          <cell r="A361" t="str">
            <v>C</v>
          </cell>
          <cell r="B361">
            <v>124377</v>
          </cell>
          <cell r="C361" t="str">
            <v>조 리 교</v>
          </cell>
          <cell r="D361" t="str">
            <v>(STEEL BOX L=45.0m)</v>
          </cell>
          <cell r="E361">
            <v>0</v>
          </cell>
          <cell r="H361">
            <v>0</v>
          </cell>
        </row>
        <row r="362">
          <cell r="A362" t="str">
            <v>C.01</v>
          </cell>
          <cell r="B362">
            <v>124585</v>
          </cell>
          <cell r="C362" t="str">
            <v>구조물터파기</v>
          </cell>
          <cell r="D362" t="str">
            <v>(육상토사 0-4ｍ)</v>
          </cell>
          <cell r="E362">
            <v>474</v>
          </cell>
          <cell r="F362" t="str">
            <v>㎥</v>
          </cell>
          <cell r="G362">
            <v>4222</v>
          </cell>
          <cell r="H362">
            <v>2001228</v>
          </cell>
        </row>
        <row r="363">
          <cell r="A363" t="str">
            <v>C.02</v>
          </cell>
          <cell r="B363">
            <v>124713</v>
          </cell>
          <cell r="C363" t="str">
            <v>되메우기및다짐</v>
          </cell>
          <cell r="D363" t="str">
            <v>(기계70%+인력30%)</v>
          </cell>
          <cell r="E363">
            <v>334</v>
          </cell>
          <cell r="F363" t="str">
            <v>㎥</v>
          </cell>
          <cell r="G363">
            <v>5802</v>
          </cell>
          <cell r="H363">
            <v>1937868</v>
          </cell>
        </row>
        <row r="364">
          <cell r="A364" t="str">
            <v>C.03</v>
          </cell>
          <cell r="B364">
            <v>124857</v>
          </cell>
          <cell r="C364" t="str">
            <v>교대앞성토</v>
          </cell>
          <cell r="E364">
            <v>1766</v>
          </cell>
          <cell r="F364" t="str">
            <v>㎥</v>
          </cell>
          <cell r="G364">
            <v>3025</v>
          </cell>
          <cell r="H364">
            <v>5342150</v>
          </cell>
        </row>
        <row r="365">
          <cell r="A365" t="str">
            <v>C.04</v>
          </cell>
          <cell r="B365">
            <v>125145</v>
          </cell>
          <cell r="C365" t="str">
            <v>뒷채움및다짐</v>
          </cell>
          <cell r="D365" t="str">
            <v>(현장암유용)</v>
          </cell>
          <cell r="E365">
            <v>886</v>
          </cell>
          <cell r="F365" t="str">
            <v>㎥</v>
          </cell>
          <cell r="G365">
            <v>13631</v>
          </cell>
          <cell r="H365">
            <v>12077066</v>
          </cell>
        </row>
        <row r="366">
          <cell r="A366" t="str">
            <v>C.05</v>
          </cell>
          <cell r="B366">
            <v>125305</v>
          </cell>
          <cell r="C366" t="str">
            <v>거푸집</v>
          </cell>
          <cell r="E366">
            <v>0</v>
          </cell>
          <cell r="H366">
            <v>0</v>
          </cell>
        </row>
        <row r="367">
          <cell r="A367" t="str">
            <v>a</v>
          </cell>
          <cell r="B367">
            <v>125369</v>
          </cell>
          <cell r="C367" t="str">
            <v>합판거푸집</v>
          </cell>
          <cell r="D367" t="str">
            <v>(3회:0-7m)</v>
          </cell>
          <cell r="E367">
            <v>1833</v>
          </cell>
          <cell r="F367" t="str">
            <v>㎡</v>
          </cell>
          <cell r="G367">
            <v>19533</v>
          </cell>
          <cell r="H367">
            <v>35803989</v>
          </cell>
        </row>
        <row r="368">
          <cell r="A368" t="str">
            <v>b</v>
          </cell>
          <cell r="B368">
            <v>125433</v>
          </cell>
          <cell r="C368" t="str">
            <v>합판거푸집</v>
          </cell>
          <cell r="D368" t="str">
            <v>(3회:7-10m)</v>
          </cell>
          <cell r="E368">
            <v>52</v>
          </cell>
          <cell r="F368" t="str">
            <v>㎡</v>
          </cell>
          <cell r="G368">
            <v>20935</v>
          </cell>
          <cell r="H368">
            <v>1088620</v>
          </cell>
        </row>
        <row r="369">
          <cell r="A369" t="str">
            <v>c</v>
          </cell>
          <cell r="B369">
            <v>125753</v>
          </cell>
          <cell r="C369" t="str">
            <v>합판거푸집</v>
          </cell>
          <cell r="D369" t="str">
            <v>(4회)</v>
          </cell>
          <cell r="E369">
            <v>335</v>
          </cell>
          <cell r="F369" t="str">
            <v>㎡</v>
          </cell>
          <cell r="G369">
            <v>16702</v>
          </cell>
          <cell r="H369">
            <v>5595170</v>
          </cell>
        </row>
        <row r="370">
          <cell r="A370" t="str">
            <v>d</v>
          </cell>
          <cell r="B370">
            <v>125881</v>
          </cell>
          <cell r="C370" t="str">
            <v>합판거푸집</v>
          </cell>
          <cell r="D370" t="str">
            <v>(6회)</v>
          </cell>
          <cell r="E370">
            <v>61</v>
          </cell>
          <cell r="F370" t="str">
            <v>㎡</v>
          </cell>
          <cell r="G370">
            <v>13675</v>
          </cell>
          <cell r="H370">
            <v>834175</v>
          </cell>
        </row>
        <row r="371">
          <cell r="A371" t="str">
            <v>e</v>
          </cell>
          <cell r="B371">
            <v>126489</v>
          </cell>
          <cell r="C371" t="str">
            <v>문양거푸집</v>
          </cell>
          <cell r="D371" t="str">
            <v>(스치로폴 0-7m)</v>
          </cell>
          <cell r="E371">
            <v>479</v>
          </cell>
          <cell r="F371" t="str">
            <v>㎡</v>
          </cell>
          <cell r="G371">
            <v>23595</v>
          </cell>
          <cell r="H371">
            <v>11302005</v>
          </cell>
        </row>
        <row r="372">
          <cell r="A372" t="str">
            <v>f</v>
          </cell>
          <cell r="B372">
            <v>126497</v>
          </cell>
          <cell r="C372" t="str">
            <v>문양거푸집</v>
          </cell>
          <cell r="D372" t="str">
            <v>(스치로폴 7-10m)</v>
          </cell>
          <cell r="E372">
            <v>8</v>
          </cell>
          <cell r="F372" t="str">
            <v>㎡</v>
          </cell>
          <cell r="G372">
            <v>24785</v>
          </cell>
          <cell r="H372">
            <v>198280</v>
          </cell>
        </row>
        <row r="373">
          <cell r="A373" t="str">
            <v>계</v>
          </cell>
          <cell r="B373">
            <v>126505</v>
          </cell>
          <cell r="E373">
            <v>0</v>
          </cell>
          <cell r="H373">
            <v>0</v>
          </cell>
        </row>
        <row r="374">
          <cell r="A374" t="str">
            <v>C.06</v>
          </cell>
          <cell r="B374">
            <v>126585</v>
          </cell>
          <cell r="C374" t="str">
            <v>강관비계</v>
          </cell>
          <cell r="D374" t="str">
            <v>(조리교)</v>
          </cell>
          <cell r="E374">
            <v>1</v>
          </cell>
          <cell r="F374" t="str">
            <v>L.S.</v>
          </cell>
          <cell r="G374">
            <v>12343000</v>
          </cell>
          <cell r="H374">
            <v>12343000</v>
          </cell>
        </row>
        <row r="375">
          <cell r="A375" t="str">
            <v>C.07</v>
          </cell>
          <cell r="B375">
            <v>126713</v>
          </cell>
          <cell r="C375" t="str">
            <v>동바리</v>
          </cell>
          <cell r="D375" t="str">
            <v>(조리교)</v>
          </cell>
          <cell r="E375">
            <v>1</v>
          </cell>
          <cell r="F375" t="str">
            <v>L.S.</v>
          </cell>
          <cell r="G375">
            <v>14778000</v>
          </cell>
          <cell r="H375">
            <v>14778000</v>
          </cell>
        </row>
        <row r="376">
          <cell r="A376" t="str">
            <v>C.08</v>
          </cell>
          <cell r="B376">
            <v>127027</v>
          </cell>
          <cell r="C376" t="str">
            <v>철근가공조립</v>
          </cell>
          <cell r="E376">
            <v>0</v>
          </cell>
          <cell r="H376">
            <v>0</v>
          </cell>
        </row>
        <row r="377">
          <cell r="A377" t="str">
            <v>a</v>
          </cell>
          <cell r="B377">
            <v>127031</v>
          </cell>
          <cell r="C377" t="str">
            <v>철근가공조립</v>
          </cell>
          <cell r="D377" t="str">
            <v>(보    통)</v>
          </cell>
          <cell r="E377">
            <v>38.819000000000003</v>
          </cell>
          <cell r="F377" t="str">
            <v>Ton</v>
          </cell>
          <cell r="G377">
            <v>398697</v>
          </cell>
          <cell r="H377">
            <v>15477018</v>
          </cell>
        </row>
        <row r="378">
          <cell r="A378" t="str">
            <v>b</v>
          </cell>
          <cell r="B378">
            <v>127159</v>
          </cell>
          <cell r="C378" t="str">
            <v>철근가공조립</v>
          </cell>
          <cell r="D378" t="str">
            <v>(복    잡)</v>
          </cell>
          <cell r="E378">
            <v>156.851</v>
          </cell>
          <cell r="F378" t="str">
            <v>Ton</v>
          </cell>
          <cell r="G378">
            <v>500175</v>
          </cell>
          <cell r="H378">
            <v>78452948</v>
          </cell>
        </row>
        <row r="379">
          <cell r="A379" t="str">
            <v>계</v>
          </cell>
          <cell r="B379">
            <v>127225</v>
          </cell>
          <cell r="E379">
            <v>0</v>
          </cell>
          <cell r="H379">
            <v>0</v>
          </cell>
        </row>
        <row r="380">
          <cell r="A380" t="str">
            <v>C.09</v>
          </cell>
          <cell r="B380">
            <v>127291</v>
          </cell>
          <cell r="C380" t="str">
            <v>콘크리트타설</v>
          </cell>
          <cell r="E380">
            <v>0</v>
          </cell>
          <cell r="H380">
            <v>0</v>
          </cell>
        </row>
        <row r="381">
          <cell r="A381" t="str">
            <v>a</v>
          </cell>
          <cell r="B381">
            <v>127294</v>
          </cell>
          <cell r="C381" t="str">
            <v>콘크리트타설(펌프카)</v>
          </cell>
          <cell r="D381" t="str">
            <v>(철근,25-270-15)</v>
          </cell>
          <cell r="E381">
            <v>300</v>
          </cell>
          <cell r="F381" t="str">
            <v>㎥</v>
          </cell>
          <cell r="G381">
            <v>62738</v>
          </cell>
          <cell r="H381">
            <v>18821400</v>
          </cell>
        </row>
        <row r="382">
          <cell r="A382" t="str">
            <v>b</v>
          </cell>
          <cell r="B382">
            <v>127422</v>
          </cell>
          <cell r="C382" t="str">
            <v>콘크리트타설(펌프카)</v>
          </cell>
          <cell r="D382" t="str">
            <v>(철근,25-240-15)</v>
          </cell>
          <cell r="E382">
            <v>1333</v>
          </cell>
          <cell r="F382" t="str">
            <v>㎥</v>
          </cell>
          <cell r="G382">
            <v>57146</v>
          </cell>
          <cell r="H382">
            <v>76175618</v>
          </cell>
        </row>
        <row r="383">
          <cell r="A383" t="str">
            <v>c</v>
          </cell>
          <cell r="B383">
            <v>127486</v>
          </cell>
          <cell r="C383" t="str">
            <v>콘크리트타설</v>
          </cell>
          <cell r="D383" t="str">
            <v>(무근,40-240-8)</v>
          </cell>
          <cell r="E383">
            <v>26</v>
          </cell>
          <cell r="F383" t="str">
            <v>㎥</v>
          </cell>
          <cell r="G383">
            <v>63322</v>
          </cell>
          <cell r="H383">
            <v>1646372</v>
          </cell>
        </row>
        <row r="384">
          <cell r="A384" t="str">
            <v>d</v>
          </cell>
          <cell r="B384">
            <v>127550</v>
          </cell>
          <cell r="C384" t="str">
            <v>콘크리트타설</v>
          </cell>
          <cell r="D384" t="str">
            <v>(무근,40-160-8)</v>
          </cell>
          <cell r="E384">
            <v>67</v>
          </cell>
          <cell r="F384" t="str">
            <v>㎥</v>
          </cell>
          <cell r="G384">
            <v>60442</v>
          </cell>
          <cell r="H384">
            <v>4049614</v>
          </cell>
        </row>
        <row r="385">
          <cell r="A385" t="str">
            <v>계</v>
          </cell>
          <cell r="B385">
            <v>127683</v>
          </cell>
          <cell r="E385">
            <v>0</v>
          </cell>
          <cell r="H385">
            <v>0</v>
          </cell>
        </row>
        <row r="386">
          <cell r="A386" t="str">
            <v>C.10</v>
          </cell>
          <cell r="B386">
            <v>127811</v>
          </cell>
          <cell r="C386" t="str">
            <v>무수축몰탈</v>
          </cell>
          <cell r="E386">
            <v>1</v>
          </cell>
          <cell r="F386" t="str">
            <v>㎥</v>
          </cell>
          <cell r="G386">
            <v>159594</v>
          </cell>
          <cell r="H386">
            <v>159594</v>
          </cell>
        </row>
        <row r="387">
          <cell r="A387" t="str">
            <v>C.11</v>
          </cell>
          <cell r="B387">
            <v>127819</v>
          </cell>
          <cell r="C387" t="str">
            <v>무수축콘크리트</v>
          </cell>
          <cell r="E387">
            <v>7</v>
          </cell>
          <cell r="F387" t="str">
            <v>㎥</v>
          </cell>
          <cell r="G387">
            <v>222180</v>
          </cell>
          <cell r="H387">
            <v>1555260</v>
          </cell>
        </row>
        <row r="388">
          <cell r="A388" t="str">
            <v>C.12</v>
          </cell>
          <cell r="B388">
            <v>127947</v>
          </cell>
          <cell r="C388" t="str">
            <v>교좌장치</v>
          </cell>
          <cell r="E388">
            <v>0</v>
          </cell>
          <cell r="H388">
            <v>0</v>
          </cell>
        </row>
        <row r="389">
          <cell r="A389" t="str">
            <v>a</v>
          </cell>
          <cell r="B389">
            <v>127971</v>
          </cell>
          <cell r="C389" t="str">
            <v>교좌장치</v>
          </cell>
          <cell r="D389" t="str">
            <v>(고  정 250TON)</v>
          </cell>
          <cell r="E389">
            <v>2</v>
          </cell>
          <cell r="F389" t="str">
            <v>set</v>
          </cell>
          <cell r="G389">
            <v>1166085</v>
          </cell>
          <cell r="H389">
            <v>2332170</v>
          </cell>
        </row>
        <row r="390">
          <cell r="A390" t="str">
            <v>b</v>
          </cell>
          <cell r="B390">
            <v>128099</v>
          </cell>
          <cell r="C390" t="str">
            <v>교좌장치</v>
          </cell>
          <cell r="D390" t="str">
            <v>(일방향 250TON)</v>
          </cell>
          <cell r="E390">
            <v>8</v>
          </cell>
          <cell r="F390" t="str">
            <v>set</v>
          </cell>
          <cell r="G390">
            <v>2040085</v>
          </cell>
          <cell r="H390">
            <v>16320680</v>
          </cell>
        </row>
        <row r="391">
          <cell r="A391" t="str">
            <v>c</v>
          </cell>
          <cell r="B391">
            <v>128227</v>
          </cell>
          <cell r="C391" t="str">
            <v>교좌장치</v>
          </cell>
          <cell r="D391" t="str">
            <v>(양방향 250TON)</v>
          </cell>
          <cell r="E391">
            <v>6</v>
          </cell>
          <cell r="F391" t="str">
            <v>set</v>
          </cell>
          <cell r="G391">
            <v>1088085</v>
          </cell>
          <cell r="H391">
            <v>6528510</v>
          </cell>
        </row>
        <row r="392">
          <cell r="A392" t="str">
            <v>계</v>
          </cell>
          <cell r="B392">
            <v>128419</v>
          </cell>
          <cell r="E392">
            <v>0</v>
          </cell>
          <cell r="H392">
            <v>0</v>
          </cell>
        </row>
        <row r="393">
          <cell r="A393" t="str">
            <v>C.13</v>
          </cell>
          <cell r="B393">
            <v>128547</v>
          </cell>
          <cell r="C393" t="str">
            <v>신축이음장치</v>
          </cell>
          <cell r="D393" t="str">
            <v>(No 80)</v>
          </cell>
          <cell r="E393">
            <v>39</v>
          </cell>
          <cell r="F393" t="str">
            <v>m</v>
          </cell>
          <cell r="G393">
            <v>646695</v>
          </cell>
          <cell r="H393">
            <v>25221105</v>
          </cell>
        </row>
        <row r="394">
          <cell r="A394" t="str">
            <v>C.14</v>
          </cell>
          <cell r="B394">
            <v>128675</v>
          </cell>
          <cell r="C394" t="str">
            <v>슬라브양생</v>
          </cell>
          <cell r="E394">
            <v>874</v>
          </cell>
          <cell r="F394" t="str">
            <v>㎡</v>
          </cell>
          <cell r="G394">
            <v>328</v>
          </cell>
          <cell r="H394">
            <v>286672</v>
          </cell>
        </row>
        <row r="395">
          <cell r="A395" t="str">
            <v>C.15</v>
          </cell>
          <cell r="B395">
            <v>128803</v>
          </cell>
          <cell r="C395" t="str">
            <v>데크휘니샤면고르기</v>
          </cell>
          <cell r="E395">
            <v>874</v>
          </cell>
          <cell r="F395" t="str">
            <v>㎡</v>
          </cell>
          <cell r="G395">
            <v>486</v>
          </cell>
          <cell r="H395">
            <v>424764</v>
          </cell>
        </row>
        <row r="396">
          <cell r="A396" t="str">
            <v>C.16</v>
          </cell>
          <cell r="B396">
            <v>128931</v>
          </cell>
          <cell r="C396" t="str">
            <v>교면방수</v>
          </cell>
          <cell r="D396" t="str">
            <v>(도막방수)</v>
          </cell>
          <cell r="E396">
            <v>874</v>
          </cell>
          <cell r="F396" t="str">
            <v>㎡</v>
          </cell>
          <cell r="G396">
            <v>20568</v>
          </cell>
          <cell r="H396">
            <v>17976432</v>
          </cell>
        </row>
        <row r="397">
          <cell r="A397" t="str">
            <v>C.17</v>
          </cell>
          <cell r="B397">
            <v>130675</v>
          </cell>
          <cell r="C397" t="str">
            <v>교명주</v>
          </cell>
          <cell r="D397" t="str">
            <v>(화 강 암)</v>
          </cell>
          <cell r="E397">
            <v>4</v>
          </cell>
          <cell r="F397" t="str">
            <v>ea</v>
          </cell>
          <cell r="G397">
            <v>1256769</v>
          </cell>
          <cell r="H397">
            <v>5027076</v>
          </cell>
        </row>
        <row r="398">
          <cell r="A398" t="str">
            <v>C.18</v>
          </cell>
          <cell r="B398">
            <v>130676</v>
          </cell>
          <cell r="C398" t="str">
            <v>교명판</v>
          </cell>
          <cell r="D398" t="str">
            <v>(450x250x10㎜)</v>
          </cell>
          <cell r="E398">
            <v>4</v>
          </cell>
          <cell r="F398" t="str">
            <v>ea</v>
          </cell>
          <cell r="G398">
            <v>41631</v>
          </cell>
          <cell r="H398">
            <v>166524</v>
          </cell>
        </row>
        <row r="399">
          <cell r="A399" t="str">
            <v>C.19</v>
          </cell>
          <cell r="B399">
            <v>130740</v>
          </cell>
          <cell r="C399" t="str">
            <v>설명판</v>
          </cell>
          <cell r="D399" t="str">
            <v>(500x400x10㎜)</v>
          </cell>
          <cell r="E399">
            <v>5</v>
          </cell>
          <cell r="F399" t="str">
            <v>ea</v>
          </cell>
          <cell r="G399">
            <v>74012</v>
          </cell>
          <cell r="H399">
            <v>370060</v>
          </cell>
        </row>
        <row r="400">
          <cell r="A400" t="str">
            <v>C.20</v>
          </cell>
          <cell r="B400">
            <v>130772</v>
          </cell>
          <cell r="C400" t="str">
            <v>T.B.M 설치</v>
          </cell>
          <cell r="E400">
            <v>1</v>
          </cell>
          <cell r="F400" t="str">
            <v>ea</v>
          </cell>
          <cell r="G400">
            <v>20790</v>
          </cell>
          <cell r="H400">
            <v>20790</v>
          </cell>
        </row>
        <row r="401">
          <cell r="A401" t="str">
            <v>C.21</v>
          </cell>
          <cell r="B401">
            <v>130900</v>
          </cell>
          <cell r="C401" t="str">
            <v>전선관</v>
          </cell>
          <cell r="E401">
            <v>0</v>
          </cell>
          <cell r="H401">
            <v>0</v>
          </cell>
        </row>
        <row r="402">
          <cell r="A402" t="str">
            <v>a</v>
          </cell>
          <cell r="B402">
            <v>130964</v>
          </cell>
          <cell r="C402" t="str">
            <v>전선관</v>
          </cell>
          <cell r="D402" t="str">
            <v>(PVCφ100mm)</v>
          </cell>
          <cell r="E402">
            <v>243</v>
          </cell>
          <cell r="F402" t="str">
            <v>ｍ</v>
          </cell>
          <cell r="G402">
            <v>2789</v>
          </cell>
          <cell r="H402">
            <v>677727</v>
          </cell>
        </row>
        <row r="403">
          <cell r="A403" t="str">
            <v>b</v>
          </cell>
          <cell r="B403">
            <v>131012</v>
          </cell>
          <cell r="C403" t="str">
            <v>전선관</v>
          </cell>
          <cell r="D403" t="str">
            <v>(PVCφ150mm)</v>
          </cell>
          <cell r="E403">
            <v>121</v>
          </cell>
          <cell r="F403" t="str">
            <v>ｍ</v>
          </cell>
          <cell r="G403">
            <v>5301</v>
          </cell>
          <cell r="H403">
            <v>641421</v>
          </cell>
        </row>
        <row r="404">
          <cell r="A404" t="str">
            <v>계</v>
          </cell>
          <cell r="B404">
            <v>131060</v>
          </cell>
          <cell r="E404">
            <v>0</v>
          </cell>
          <cell r="H404">
            <v>0</v>
          </cell>
        </row>
        <row r="405">
          <cell r="A405" t="str">
            <v>C.22</v>
          </cell>
          <cell r="B405">
            <v>131188</v>
          </cell>
          <cell r="C405" t="str">
            <v>스페이서설치</v>
          </cell>
          <cell r="E405">
            <v>0</v>
          </cell>
          <cell r="H405">
            <v>0</v>
          </cell>
        </row>
        <row r="406">
          <cell r="A406" t="str">
            <v>a</v>
          </cell>
          <cell r="B406">
            <v>131252</v>
          </cell>
          <cell r="C406" t="str">
            <v>스페이서</v>
          </cell>
          <cell r="D406" t="str">
            <v>(수직)</v>
          </cell>
          <cell r="E406">
            <v>1859</v>
          </cell>
          <cell r="F406" t="str">
            <v>㎡</v>
          </cell>
          <cell r="G406">
            <v>588</v>
          </cell>
          <cell r="H406">
            <v>1093092</v>
          </cell>
        </row>
        <row r="407">
          <cell r="A407" t="str">
            <v>b</v>
          </cell>
          <cell r="B407">
            <v>131508</v>
          </cell>
          <cell r="C407" t="str">
            <v>스페이서</v>
          </cell>
          <cell r="D407" t="str">
            <v>(수평)</v>
          </cell>
          <cell r="E407">
            <v>1480</v>
          </cell>
          <cell r="F407" t="str">
            <v>㎡</v>
          </cell>
          <cell r="G407">
            <v>411</v>
          </cell>
          <cell r="H407">
            <v>608280</v>
          </cell>
        </row>
        <row r="408">
          <cell r="A408" t="str">
            <v>계</v>
          </cell>
          <cell r="B408">
            <v>131540</v>
          </cell>
          <cell r="E408">
            <v>0</v>
          </cell>
          <cell r="H408">
            <v>0</v>
          </cell>
        </row>
        <row r="409">
          <cell r="A409" t="str">
            <v>C.23</v>
          </cell>
          <cell r="B409">
            <v>131604</v>
          </cell>
          <cell r="C409" t="str">
            <v>교량난간공</v>
          </cell>
          <cell r="E409">
            <v>0</v>
          </cell>
          <cell r="H409">
            <v>0</v>
          </cell>
        </row>
        <row r="410">
          <cell r="A410" t="str">
            <v>a</v>
          </cell>
          <cell r="B410">
            <v>131668</v>
          </cell>
          <cell r="C410" t="str">
            <v>방호벽용난간</v>
          </cell>
          <cell r="D410" t="str">
            <v>(알루미늄)</v>
          </cell>
          <cell r="E410">
            <v>121</v>
          </cell>
          <cell r="F410" t="str">
            <v>ｍ</v>
          </cell>
          <cell r="G410">
            <v>150435</v>
          </cell>
          <cell r="H410">
            <v>18202635</v>
          </cell>
        </row>
        <row r="411">
          <cell r="A411" t="str">
            <v>b</v>
          </cell>
          <cell r="B411">
            <v>131680</v>
          </cell>
          <cell r="C411" t="str">
            <v>중분대용난간</v>
          </cell>
          <cell r="D411" t="str">
            <v>(알루미늄)</v>
          </cell>
          <cell r="E411">
            <v>89</v>
          </cell>
          <cell r="F411" t="str">
            <v>ｍ</v>
          </cell>
          <cell r="G411">
            <v>539100</v>
          </cell>
          <cell r="H411">
            <v>47979900</v>
          </cell>
        </row>
        <row r="412">
          <cell r="A412" t="str">
            <v>계</v>
          </cell>
          <cell r="B412">
            <v>131696</v>
          </cell>
          <cell r="E412">
            <v>0</v>
          </cell>
          <cell r="H412">
            <v>0</v>
          </cell>
        </row>
        <row r="413">
          <cell r="A413" t="str">
            <v>C.24</v>
          </cell>
          <cell r="B413">
            <v>131824</v>
          </cell>
          <cell r="C413" t="str">
            <v>다웰바</v>
          </cell>
          <cell r="D413" t="str">
            <v>(D25x600㎜)</v>
          </cell>
          <cell r="E413">
            <v>92</v>
          </cell>
          <cell r="F413" t="str">
            <v>ea</v>
          </cell>
          <cell r="G413">
            <v>7781</v>
          </cell>
          <cell r="H413">
            <v>715852</v>
          </cell>
        </row>
        <row r="414">
          <cell r="A414" t="str">
            <v>C.25</v>
          </cell>
          <cell r="B414">
            <v>131840</v>
          </cell>
          <cell r="C414" t="str">
            <v>시공이음</v>
          </cell>
          <cell r="E414">
            <v>0</v>
          </cell>
          <cell r="H414">
            <v>0</v>
          </cell>
        </row>
        <row r="415">
          <cell r="A415" t="str">
            <v>a</v>
          </cell>
          <cell r="B415">
            <v>131841</v>
          </cell>
          <cell r="C415" t="str">
            <v>시공이음</v>
          </cell>
          <cell r="D415" t="str">
            <v>(스치로폴:T=10㎜)</v>
          </cell>
          <cell r="E415">
            <v>17</v>
          </cell>
          <cell r="F415" t="str">
            <v>㎡</v>
          </cell>
          <cell r="G415">
            <v>647</v>
          </cell>
          <cell r="H415">
            <v>10999</v>
          </cell>
        </row>
        <row r="416">
          <cell r="A416" t="str">
            <v>b</v>
          </cell>
          <cell r="B416">
            <v>131969</v>
          </cell>
          <cell r="C416" t="str">
            <v>시공이음</v>
          </cell>
          <cell r="D416" t="str">
            <v>(스치로폴:T=20㎜)</v>
          </cell>
          <cell r="E416">
            <v>25</v>
          </cell>
          <cell r="F416" t="str">
            <v>㎡</v>
          </cell>
          <cell r="G416">
            <v>1296</v>
          </cell>
          <cell r="H416">
            <v>32400</v>
          </cell>
        </row>
        <row r="417">
          <cell r="A417" t="str">
            <v>계</v>
          </cell>
          <cell r="B417">
            <v>132984</v>
          </cell>
          <cell r="E417">
            <v>0</v>
          </cell>
          <cell r="H417">
            <v>0</v>
          </cell>
        </row>
        <row r="418">
          <cell r="A418" t="str">
            <v>C.26</v>
          </cell>
          <cell r="B418">
            <v>134304</v>
          </cell>
          <cell r="C418" t="str">
            <v>배수시설</v>
          </cell>
          <cell r="E418">
            <v>0</v>
          </cell>
          <cell r="H418">
            <v>0</v>
          </cell>
        </row>
        <row r="419">
          <cell r="A419" t="str">
            <v>a</v>
          </cell>
          <cell r="B419">
            <v>134466</v>
          </cell>
          <cell r="C419" t="str">
            <v>육교용집수구</v>
          </cell>
          <cell r="D419" t="str">
            <v>(주철)</v>
          </cell>
          <cell r="E419">
            <v>8</v>
          </cell>
          <cell r="F419" t="str">
            <v>ea</v>
          </cell>
          <cell r="G419">
            <v>73123</v>
          </cell>
          <cell r="H419">
            <v>584984</v>
          </cell>
        </row>
        <row r="420">
          <cell r="A420" t="str">
            <v>b</v>
          </cell>
          <cell r="B420">
            <v>134468</v>
          </cell>
          <cell r="C420" t="str">
            <v>육교용연결집수거</v>
          </cell>
          <cell r="D420" t="str">
            <v>(스테인레스)</v>
          </cell>
          <cell r="E420">
            <v>8</v>
          </cell>
          <cell r="F420" t="str">
            <v>ea</v>
          </cell>
          <cell r="G420">
            <v>105126</v>
          </cell>
          <cell r="H420">
            <v>841008</v>
          </cell>
        </row>
        <row r="421">
          <cell r="A421" t="str">
            <v>c</v>
          </cell>
          <cell r="B421">
            <v>134470</v>
          </cell>
          <cell r="C421" t="str">
            <v>육교용직관</v>
          </cell>
          <cell r="D421" t="str">
            <v>(□150x10)</v>
          </cell>
          <cell r="E421">
            <v>70</v>
          </cell>
          <cell r="F421" t="str">
            <v>ｍ</v>
          </cell>
          <cell r="G421">
            <v>71155</v>
          </cell>
          <cell r="H421">
            <v>4980850</v>
          </cell>
        </row>
        <row r="422">
          <cell r="A422" t="str">
            <v>d</v>
          </cell>
          <cell r="B422">
            <v>134471</v>
          </cell>
          <cell r="C422" t="str">
            <v>육교용곡관</v>
          </cell>
          <cell r="D422" t="str">
            <v>(스테인레스)</v>
          </cell>
          <cell r="E422">
            <v>8</v>
          </cell>
          <cell r="F422" t="str">
            <v>ea</v>
          </cell>
          <cell r="G422">
            <v>27668</v>
          </cell>
          <cell r="H422">
            <v>221344</v>
          </cell>
        </row>
        <row r="423">
          <cell r="A423" t="str">
            <v>e</v>
          </cell>
          <cell r="B423">
            <v>134759</v>
          </cell>
          <cell r="C423" t="str">
            <v>육교용연결부</v>
          </cell>
          <cell r="D423" t="str">
            <v>(스테인레스)</v>
          </cell>
          <cell r="E423">
            <v>62</v>
          </cell>
          <cell r="F423" t="str">
            <v>ea</v>
          </cell>
          <cell r="G423">
            <v>15430</v>
          </cell>
          <cell r="H423">
            <v>956660</v>
          </cell>
        </row>
        <row r="424">
          <cell r="A424" t="str">
            <v>계</v>
          </cell>
          <cell r="B424">
            <v>135111</v>
          </cell>
          <cell r="E424">
            <v>0</v>
          </cell>
          <cell r="H424">
            <v>0</v>
          </cell>
        </row>
        <row r="425">
          <cell r="A425" t="str">
            <v>C.27</v>
          </cell>
          <cell r="B425">
            <v>136893</v>
          </cell>
          <cell r="C425" t="str">
            <v>강교</v>
          </cell>
          <cell r="E425">
            <v>0</v>
          </cell>
          <cell r="H425">
            <v>0</v>
          </cell>
        </row>
        <row r="426">
          <cell r="A426" t="str">
            <v>a</v>
          </cell>
          <cell r="B426">
            <v>136999</v>
          </cell>
          <cell r="C426" t="str">
            <v>강교제작</v>
          </cell>
          <cell r="D426" t="str">
            <v>(조리교)</v>
          </cell>
          <cell r="E426">
            <v>356.262</v>
          </cell>
          <cell r="F426" t="str">
            <v>ton</v>
          </cell>
          <cell r="G426">
            <v>1878191</v>
          </cell>
          <cell r="H426">
            <v>669128082</v>
          </cell>
        </row>
        <row r="427">
          <cell r="A427" t="str">
            <v>b</v>
          </cell>
          <cell r="B427">
            <v>137127</v>
          </cell>
          <cell r="C427" t="str">
            <v>강교운반 및 가설</v>
          </cell>
          <cell r="D427" t="str">
            <v>(조리교)</v>
          </cell>
          <cell r="E427">
            <v>356.262</v>
          </cell>
          <cell r="F427" t="str">
            <v>ton</v>
          </cell>
          <cell r="G427">
            <v>338663</v>
          </cell>
          <cell r="H427">
            <v>120652757</v>
          </cell>
        </row>
        <row r="428">
          <cell r="A428" t="str">
            <v>계</v>
          </cell>
          <cell r="B428">
            <v>137191</v>
          </cell>
          <cell r="E428">
            <v>0</v>
          </cell>
          <cell r="H428">
            <v>0</v>
          </cell>
        </row>
        <row r="429">
          <cell r="A429" t="str">
            <v>C.28</v>
          </cell>
          <cell r="B429">
            <v>137223</v>
          </cell>
          <cell r="C429" t="str">
            <v>강교도장</v>
          </cell>
          <cell r="E429">
            <v>0</v>
          </cell>
          <cell r="H429">
            <v>0</v>
          </cell>
        </row>
        <row r="430">
          <cell r="A430" t="str">
            <v>a</v>
          </cell>
          <cell r="B430">
            <v>137255</v>
          </cell>
          <cell r="C430" t="str">
            <v>강교내부도장</v>
          </cell>
          <cell r="D430" t="str">
            <v>(공  장)</v>
          </cell>
          <cell r="E430">
            <v>1894</v>
          </cell>
          <cell r="F430" t="str">
            <v>㎡</v>
          </cell>
          <cell r="G430">
            <v>11059</v>
          </cell>
          <cell r="H430">
            <v>20945746</v>
          </cell>
        </row>
        <row r="431">
          <cell r="A431" t="str">
            <v>b</v>
          </cell>
          <cell r="B431">
            <v>137287</v>
          </cell>
          <cell r="C431" t="str">
            <v>강교SPLICE도장</v>
          </cell>
          <cell r="D431" t="str">
            <v>(공  장)</v>
          </cell>
          <cell r="E431">
            <v>729</v>
          </cell>
          <cell r="F431" t="str">
            <v>㎡</v>
          </cell>
          <cell r="G431">
            <v>8780</v>
          </cell>
          <cell r="H431">
            <v>6400620</v>
          </cell>
        </row>
        <row r="432">
          <cell r="A432" t="str">
            <v>c</v>
          </cell>
          <cell r="B432">
            <v>137319</v>
          </cell>
          <cell r="C432" t="str">
            <v>내부볼트및SPLICE도장</v>
          </cell>
          <cell r="D432" t="str">
            <v>(현  장)</v>
          </cell>
          <cell r="E432">
            <v>545</v>
          </cell>
          <cell r="F432" t="str">
            <v>㎡</v>
          </cell>
          <cell r="G432">
            <v>20655</v>
          </cell>
          <cell r="H432">
            <v>11256975</v>
          </cell>
        </row>
        <row r="433">
          <cell r="A433" t="str">
            <v>d</v>
          </cell>
          <cell r="B433">
            <v>137511</v>
          </cell>
          <cell r="C433" t="str">
            <v>강교외부도장</v>
          </cell>
          <cell r="D433" t="str">
            <v>(공  장)</v>
          </cell>
          <cell r="E433">
            <v>1976</v>
          </cell>
          <cell r="F433" t="str">
            <v>㎡</v>
          </cell>
          <cell r="G433">
            <v>11775</v>
          </cell>
          <cell r="H433">
            <v>23267400</v>
          </cell>
        </row>
        <row r="434">
          <cell r="A434" t="str">
            <v>e</v>
          </cell>
          <cell r="B434">
            <v>137609</v>
          </cell>
          <cell r="C434" t="str">
            <v>외부포장면도장</v>
          </cell>
          <cell r="D434" t="str">
            <v>(공  장)</v>
          </cell>
          <cell r="E434">
            <v>501</v>
          </cell>
          <cell r="F434" t="str">
            <v>㎡</v>
          </cell>
          <cell r="G434">
            <v>10590</v>
          </cell>
          <cell r="H434">
            <v>5305590</v>
          </cell>
        </row>
        <row r="435">
          <cell r="A435" t="str">
            <v>f</v>
          </cell>
          <cell r="B435">
            <v>137737</v>
          </cell>
          <cell r="C435" t="str">
            <v>외부볼트및SPLICE도장</v>
          </cell>
          <cell r="D435" t="str">
            <v>(현  장)</v>
          </cell>
          <cell r="E435">
            <v>184</v>
          </cell>
          <cell r="F435" t="str">
            <v>㎡</v>
          </cell>
          <cell r="G435">
            <v>19803</v>
          </cell>
          <cell r="H435">
            <v>3643752</v>
          </cell>
        </row>
        <row r="436">
          <cell r="A436" t="str">
            <v>g</v>
          </cell>
          <cell r="B436">
            <v>138061</v>
          </cell>
          <cell r="C436" t="str">
            <v>강교검사</v>
          </cell>
          <cell r="E436">
            <v>0</v>
          </cell>
          <cell r="H436">
            <v>0</v>
          </cell>
        </row>
        <row r="437">
          <cell r="A437" t="str">
            <v>g-1</v>
          </cell>
          <cell r="B437">
            <v>138110</v>
          </cell>
          <cell r="C437" t="str">
            <v>방사선투과시험</v>
          </cell>
          <cell r="D437" t="str">
            <v>(강  교)</v>
          </cell>
          <cell r="E437">
            <v>20</v>
          </cell>
          <cell r="F437" t="str">
            <v>매</v>
          </cell>
          <cell r="G437">
            <v>41000</v>
          </cell>
          <cell r="H437">
            <v>820000</v>
          </cell>
        </row>
        <row r="438">
          <cell r="A438" t="str">
            <v>g-2</v>
          </cell>
          <cell r="B438">
            <v>138135</v>
          </cell>
          <cell r="C438" t="str">
            <v>자분탐상시험</v>
          </cell>
          <cell r="D438" t="str">
            <v>(강  교)</v>
          </cell>
          <cell r="E438">
            <v>687</v>
          </cell>
          <cell r="F438" t="str">
            <v>ｍ</v>
          </cell>
          <cell r="G438">
            <v>27500</v>
          </cell>
          <cell r="H438">
            <v>18892500</v>
          </cell>
        </row>
        <row r="439">
          <cell r="A439" t="str">
            <v>소계</v>
          </cell>
          <cell r="B439">
            <v>138147</v>
          </cell>
          <cell r="E439">
            <v>0</v>
          </cell>
          <cell r="H439">
            <v>0</v>
          </cell>
        </row>
        <row r="440">
          <cell r="A440" t="str">
            <v>계</v>
          </cell>
          <cell r="B440">
            <v>138159</v>
          </cell>
          <cell r="E440">
            <v>0</v>
          </cell>
          <cell r="H440">
            <v>0</v>
          </cell>
        </row>
        <row r="441">
          <cell r="A441" t="str">
            <v>C.29</v>
          </cell>
          <cell r="B441">
            <v>138287</v>
          </cell>
          <cell r="C441" t="str">
            <v>낙하물방지공</v>
          </cell>
          <cell r="E441">
            <v>986</v>
          </cell>
          <cell r="F441" t="str">
            <v>㎡</v>
          </cell>
          <cell r="G441">
            <v>4223</v>
          </cell>
          <cell r="H441">
            <v>4163878</v>
          </cell>
        </row>
        <row r="442">
          <cell r="A442" t="str">
            <v>c.30</v>
          </cell>
          <cell r="B442">
            <v>138554</v>
          </cell>
          <cell r="C442" t="str">
            <v>낙교방지책</v>
          </cell>
          <cell r="E442">
            <v>8</v>
          </cell>
          <cell r="F442" t="str">
            <v>개소</v>
          </cell>
          <cell r="G442">
            <v>939706</v>
          </cell>
          <cell r="H442">
            <v>7517648</v>
          </cell>
        </row>
        <row r="443">
          <cell r="A443" t="str">
            <v>C.31</v>
          </cell>
          <cell r="B443">
            <v>138821</v>
          </cell>
          <cell r="C443" t="str">
            <v>강관파일</v>
          </cell>
          <cell r="D443" t="str">
            <v>(D=508mm t=12mm)</v>
          </cell>
          <cell r="E443">
            <v>0</v>
          </cell>
          <cell r="H443">
            <v>0</v>
          </cell>
        </row>
        <row r="444">
          <cell r="A444" t="str">
            <v>a</v>
          </cell>
          <cell r="B444">
            <v>138858</v>
          </cell>
          <cell r="C444" t="str">
            <v>강관파일자재비</v>
          </cell>
          <cell r="E444">
            <v>1181</v>
          </cell>
          <cell r="F444" t="str">
            <v>ｍ</v>
          </cell>
          <cell r="G444">
            <v>66955</v>
          </cell>
          <cell r="H444">
            <v>79073855</v>
          </cell>
        </row>
        <row r="445">
          <cell r="A445" t="str">
            <v>b</v>
          </cell>
          <cell r="B445">
            <v>138877</v>
          </cell>
          <cell r="C445" t="str">
            <v>강관파일항타비</v>
          </cell>
          <cell r="D445" t="str">
            <v>(15m미만)</v>
          </cell>
          <cell r="E445">
            <v>1084</v>
          </cell>
          <cell r="F445" t="str">
            <v>ｍ</v>
          </cell>
          <cell r="G445">
            <v>11302</v>
          </cell>
          <cell r="H445">
            <v>12251368</v>
          </cell>
        </row>
        <row r="446">
          <cell r="A446" t="str">
            <v>c</v>
          </cell>
          <cell r="B446">
            <v>138886</v>
          </cell>
          <cell r="C446" t="str">
            <v>두부및선단보강</v>
          </cell>
          <cell r="E446">
            <v>162</v>
          </cell>
          <cell r="F446" t="str">
            <v>EA</v>
          </cell>
          <cell r="G446">
            <v>153594</v>
          </cell>
          <cell r="H446">
            <v>24882228</v>
          </cell>
        </row>
        <row r="447">
          <cell r="A447" t="str">
            <v>계</v>
          </cell>
          <cell r="B447">
            <v>139023</v>
          </cell>
          <cell r="E447">
            <v>0</v>
          </cell>
          <cell r="H447">
            <v>0</v>
          </cell>
        </row>
        <row r="448">
          <cell r="A448" t="str">
            <v>C.32</v>
          </cell>
          <cell r="B448">
            <v>140713</v>
          </cell>
          <cell r="C448" t="str">
            <v>옹벽공</v>
          </cell>
          <cell r="E448">
            <v>0</v>
          </cell>
          <cell r="H448">
            <v>0</v>
          </cell>
        </row>
        <row r="449">
          <cell r="A449" t="str">
            <v>a</v>
          </cell>
          <cell r="B449">
            <v>141558</v>
          </cell>
          <cell r="C449" t="str">
            <v>배수파이프</v>
          </cell>
          <cell r="D449" t="str">
            <v>(PVCφ100㎜)</v>
          </cell>
          <cell r="E449">
            <v>10</v>
          </cell>
          <cell r="F449" t="str">
            <v>ｍ</v>
          </cell>
          <cell r="G449">
            <v>2789</v>
          </cell>
          <cell r="H449">
            <v>27890</v>
          </cell>
        </row>
        <row r="450">
          <cell r="A450" t="str">
            <v>b</v>
          </cell>
          <cell r="B450">
            <v>141980</v>
          </cell>
          <cell r="C450" t="str">
            <v>뒷채움및다짐</v>
          </cell>
          <cell r="D450" t="str">
            <v>(현장암유용)</v>
          </cell>
          <cell r="E450">
            <v>11</v>
          </cell>
          <cell r="F450" t="str">
            <v>㎥</v>
          </cell>
          <cell r="G450">
            <v>13631</v>
          </cell>
          <cell r="H450">
            <v>149941</v>
          </cell>
        </row>
        <row r="451">
          <cell r="A451" t="str">
            <v>c</v>
          </cell>
          <cell r="B451">
            <v>142191</v>
          </cell>
          <cell r="C451" t="str">
            <v>부직포</v>
          </cell>
          <cell r="E451">
            <v>261</v>
          </cell>
          <cell r="F451" t="str">
            <v>㎡</v>
          </cell>
          <cell r="G451">
            <v>970</v>
          </cell>
          <cell r="H451">
            <v>253170</v>
          </cell>
        </row>
        <row r="452">
          <cell r="A452" t="str">
            <v>d</v>
          </cell>
          <cell r="B452">
            <v>142297</v>
          </cell>
          <cell r="C452" t="str">
            <v>드레인보드설치</v>
          </cell>
          <cell r="E452">
            <v>160</v>
          </cell>
          <cell r="F452" t="str">
            <v>㎡</v>
          </cell>
          <cell r="G452">
            <v>5488</v>
          </cell>
          <cell r="H452">
            <v>878080</v>
          </cell>
        </row>
        <row r="453">
          <cell r="A453" t="str">
            <v>계</v>
          </cell>
          <cell r="B453">
            <v>142402</v>
          </cell>
          <cell r="E453">
            <v>0</v>
          </cell>
          <cell r="H453">
            <v>0</v>
          </cell>
        </row>
        <row r="454">
          <cell r="A454" t="str">
            <v>합계</v>
          </cell>
          <cell r="B454">
            <v>142466</v>
          </cell>
          <cell r="E454">
            <v>0</v>
          </cell>
          <cell r="H454">
            <v>0</v>
          </cell>
        </row>
        <row r="455">
          <cell r="A455" t="str">
            <v>D.</v>
          </cell>
          <cell r="B455">
            <v>142594</v>
          </cell>
          <cell r="C455" t="str">
            <v>쾌 상 교</v>
          </cell>
          <cell r="D455" t="str">
            <v>(P.S.C BEAM L=30.0m)</v>
          </cell>
          <cell r="E455">
            <v>0</v>
          </cell>
          <cell r="H455">
            <v>0</v>
          </cell>
        </row>
        <row r="456">
          <cell r="A456" t="str">
            <v>D.01</v>
          </cell>
          <cell r="B456">
            <v>143254</v>
          </cell>
          <cell r="C456" t="str">
            <v>교대앞성토</v>
          </cell>
          <cell r="E456">
            <v>832</v>
          </cell>
          <cell r="F456" t="str">
            <v>㎥</v>
          </cell>
          <cell r="G456">
            <v>3025</v>
          </cell>
          <cell r="H456">
            <v>2516800</v>
          </cell>
        </row>
        <row r="457">
          <cell r="A457" t="str">
            <v>D.02</v>
          </cell>
          <cell r="B457">
            <v>143260</v>
          </cell>
          <cell r="C457" t="str">
            <v>뒷채움및다짐</v>
          </cell>
          <cell r="D457" t="str">
            <v>(현장암유용)</v>
          </cell>
          <cell r="E457">
            <v>788</v>
          </cell>
          <cell r="F457" t="str">
            <v>㎥</v>
          </cell>
          <cell r="G457">
            <v>13631</v>
          </cell>
          <cell r="H457">
            <v>10741228</v>
          </cell>
        </row>
        <row r="458">
          <cell r="A458" t="str">
            <v>D.03</v>
          </cell>
          <cell r="B458">
            <v>143388</v>
          </cell>
          <cell r="C458" t="str">
            <v>거푸집</v>
          </cell>
          <cell r="E458">
            <v>0</v>
          </cell>
          <cell r="H458">
            <v>0</v>
          </cell>
        </row>
        <row r="459">
          <cell r="A459" t="str">
            <v>a</v>
          </cell>
          <cell r="B459">
            <v>143452</v>
          </cell>
          <cell r="C459" t="str">
            <v>합판거푸집</v>
          </cell>
          <cell r="D459" t="str">
            <v>(3회:0-7m)</v>
          </cell>
          <cell r="E459">
            <v>1645</v>
          </cell>
          <cell r="F459" t="str">
            <v>㎡</v>
          </cell>
          <cell r="G459">
            <v>19533</v>
          </cell>
          <cell r="H459">
            <v>32131785</v>
          </cell>
        </row>
        <row r="460">
          <cell r="A460" t="str">
            <v>b</v>
          </cell>
          <cell r="B460">
            <v>143836</v>
          </cell>
          <cell r="C460" t="str">
            <v>합판거푸집</v>
          </cell>
          <cell r="D460" t="str">
            <v>(4회)</v>
          </cell>
          <cell r="E460">
            <v>167</v>
          </cell>
          <cell r="F460" t="str">
            <v>㎡</v>
          </cell>
          <cell r="G460">
            <v>16702</v>
          </cell>
          <cell r="H460">
            <v>2789234</v>
          </cell>
        </row>
        <row r="461">
          <cell r="A461" t="str">
            <v>c</v>
          </cell>
          <cell r="B461">
            <v>143964</v>
          </cell>
          <cell r="C461" t="str">
            <v>합판거푸집</v>
          </cell>
          <cell r="D461" t="str">
            <v>(6회)</v>
          </cell>
          <cell r="E461">
            <v>64</v>
          </cell>
          <cell r="F461" t="str">
            <v>㎡</v>
          </cell>
          <cell r="G461">
            <v>13675</v>
          </cell>
          <cell r="H461">
            <v>875200</v>
          </cell>
        </row>
        <row r="462">
          <cell r="A462" t="str">
            <v>d</v>
          </cell>
          <cell r="B462">
            <v>144572</v>
          </cell>
          <cell r="C462" t="str">
            <v>문양거푸집</v>
          </cell>
          <cell r="D462" t="str">
            <v>(스치로폴 0-7m)</v>
          </cell>
          <cell r="E462">
            <v>170</v>
          </cell>
          <cell r="F462" t="str">
            <v>㎡</v>
          </cell>
          <cell r="G462">
            <v>23595</v>
          </cell>
          <cell r="H462">
            <v>4011150</v>
          </cell>
        </row>
        <row r="463">
          <cell r="A463" t="str">
            <v>계</v>
          </cell>
          <cell r="B463">
            <v>144588</v>
          </cell>
          <cell r="E463">
            <v>0</v>
          </cell>
          <cell r="H463">
            <v>0</v>
          </cell>
        </row>
        <row r="464">
          <cell r="A464" t="str">
            <v>D.04</v>
          </cell>
          <cell r="B464">
            <v>144668</v>
          </cell>
          <cell r="C464" t="str">
            <v>강관비계</v>
          </cell>
          <cell r="D464" t="str">
            <v>(쾌상교)</v>
          </cell>
          <cell r="E464">
            <v>1</v>
          </cell>
          <cell r="F464" t="str">
            <v>L.S.</v>
          </cell>
          <cell r="G464">
            <v>6717000</v>
          </cell>
          <cell r="H464">
            <v>6717000</v>
          </cell>
        </row>
        <row r="465">
          <cell r="A465" t="str">
            <v>D.05</v>
          </cell>
          <cell r="B465">
            <v>144796</v>
          </cell>
          <cell r="C465" t="str">
            <v>동바리</v>
          </cell>
          <cell r="D465" t="str">
            <v>(쾌상교)</v>
          </cell>
          <cell r="E465">
            <v>1</v>
          </cell>
          <cell r="F465" t="str">
            <v>L.S.</v>
          </cell>
          <cell r="G465">
            <v>18264000</v>
          </cell>
          <cell r="H465">
            <v>18264000</v>
          </cell>
        </row>
        <row r="466">
          <cell r="A466" t="str">
            <v>D.06</v>
          </cell>
          <cell r="B466">
            <v>145110</v>
          </cell>
          <cell r="C466" t="str">
            <v>철근가공조립</v>
          </cell>
          <cell r="E466">
            <v>0</v>
          </cell>
          <cell r="H466">
            <v>0</v>
          </cell>
        </row>
        <row r="467">
          <cell r="A467" t="str">
            <v>a</v>
          </cell>
          <cell r="B467">
            <v>145117</v>
          </cell>
          <cell r="C467" t="str">
            <v>철근가공조립</v>
          </cell>
          <cell r="D467" t="str">
            <v>(보    통)</v>
          </cell>
          <cell r="E467">
            <v>79.512</v>
          </cell>
          <cell r="F467" t="str">
            <v>Ton</v>
          </cell>
          <cell r="G467">
            <v>398697</v>
          </cell>
          <cell r="H467">
            <v>31701195</v>
          </cell>
        </row>
        <row r="468">
          <cell r="A468" t="str">
            <v>b</v>
          </cell>
          <cell r="B468">
            <v>145245</v>
          </cell>
          <cell r="C468" t="str">
            <v>철근가공조립</v>
          </cell>
          <cell r="D468" t="str">
            <v>(복    잡)</v>
          </cell>
          <cell r="E468">
            <v>97.013999999999996</v>
          </cell>
          <cell r="F468" t="str">
            <v>Ton</v>
          </cell>
          <cell r="G468">
            <v>500175</v>
          </cell>
          <cell r="H468">
            <v>48523977</v>
          </cell>
        </row>
        <row r="469">
          <cell r="A469" t="str">
            <v>계</v>
          </cell>
          <cell r="B469">
            <v>145313</v>
          </cell>
          <cell r="E469">
            <v>0</v>
          </cell>
          <cell r="H469">
            <v>0</v>
          </cell>
        </row>
        <row r="470">
          <cell r="A470" t="str">
            <v>D.07</v>
          </cell>
          <cell r="B470">
            <v>145380</v>
          </cell>
          <cell r="C470" t="str">
            <v>콘크리트타설</v>
          </cell>
          <cell r="E470">
            <v>0</v>
          </cell>
          <cell r="H470">
            <v>0</v>
          </cell>
        </row>
        <row r="471">
          <cell r="A471" t="str">
            <v>a</v>
          </cell>
          <cell r="B471">
            <v>145382</v>
          </cell>
          <cell r="C471" t="str">
            <v>콘크리트타설(펌프카)</v>
          </cell>
          <cell r="D471" t="str">
            <v>(철근,19-400-15)</v>
          </cell>
          <cell r="E471">
            <v>246</v>
          </cell>
          <cell r="F471" t="str">
            <v>㎥</v>
          </cell>
          <cell r="G471">
            <v>69569</v>
          </cell>
          <cell r="H471">
            <v>17113974</v>
          </cell>
        </row>
        <row r="472">
          <cell r="A472" t="str">
            <v>b</v>
          </cell>
          <cell r="B472">
            <v>145383</v>
          </cell>
          <cell r="C472" t="str">
            <v>콘크리트타설(펌프카)</v>
          </cell>
          <cell r="D472" t="str">
            <v>(철근,25-270-15)</v>
          </cell>
          <cell r="E472">
            <v>205</v>
          </cell>
          <cell r="F472" t="str">
            <v>㎥</v>
          </cell>
          <cell r="G472">
            <v>62738</v>
          </cell>
          <cell r="H472">
            <v>12861290</v>
          </cell>
        </row>
        <row r="473">
          <cell r="A473" t="str">
            <v>c</v>
          </cell>
          <cell r="B473">
            <v>145511</v>
          </cell>
          <cell r="C473" t="str">
            <v>콘크리트타설(펌프카)</v>
          </cell>
          <cell r="D473" t="str">
            <v>(철근,25-240-15)</v>
          </cell>
          <cell r="E473">
            <v>825</v>
          </cell>
          <cell r="F473" t="str">
            <v>㎥</v>
          </cell>
          <cell r="G473">
            <v>57146</v>
          </cell>
          <cell r="H473">
            <v>47145450</v>
          </cell>
        </row>
        <row r="474">
          <cell r="A474" t="str">
            <v>d</v>
          </cell>
          <cell r="B474">
            <v>145543</v>
          </cell>
          <cell r="C474" t="str">
            <v>콘크리트타설</v>
          </cell>
          <cell r="D474" t="str">
            <v>(무근,40-210-8)</v>
          </cell>
          <cell r="E474">
            <v>7</v>
          </cell>
          <cell r="F474" t="str">
            <v>㎥</v>
          </cell>
          <cell r="G474">
            <v>64602</v>
          </cell>
          <cell r="H474">
            <v>452214</v>
          </cell>
        </row>
        <row r="475">
          <cell r="A475" t="str">
            <v>e</v>
          </cell>
          <cell r="B475">
            <v>145575</v>
          </cell>
          <cell r="C475" t="str">
            <v>콘크리트타설</v>
          </cell>
          <cell r="D475" t="str">
            <v>(무근,40-240-8)</v>
          </cell>
          <cell r="E475">
            <v>13</v>
          </cell>
          <cell r="F475" t="str">
            <v>㎥</v>
          </cell>
          <cell r="G475">
            <v>63322</v>
          </cell>
          <cell r="H475">
            <v>823186</v>
          </cell>
        </row>
        <row r="476">
          <cell r="A476" t="str">
            <v>f</v>
          </cell>
          <cell r="B476">
            <v>145639</v>
          </cell>
          <cell r="C476" t="str">
            <v>콘크리트타설</v>
          </cell>
          <cell r="D476" t="str">
            <v>(무근,40-160-8)</v>
          </cell>
          <cell r="E476">
            <v>45</v>
          </cell>
          <cell r="F476" t="str">
            <v>㎥</v>
          </cell>
          <cell r="G476">
            <v>60442</v>
          </cell>
          <cell r="H476">
            <v>2719890</v>
          </cell>
        </row>
        <row r="477">
          <cell r="A477" t="str">
            <v>계</v>
          </cell>
          <cell r="B477">
            <v>145772</v>
          </cell>
          <cell r="E477">
            <v>0</v>
          </cell>
          <cell r="H477">
            <v>0</v>
          </cell>
        </row>
        <row r="478">
          <cell r="A478" t="str">
            <v>D.08</v>
          </cell>
          <cell r="B478">
            <v>145900</v>
          </cell>
          <cell r="C478" t="str">
            <v>무수축몰탈</v>
          </cell>
          <cell r="E478">
            <v>1</v>
          </cell>
          <cell r="F478" t="str">
            <v>㎥</v>
          </cell>
          <cell r="G478">
            <v>159594</v>
          </cell>
          <cell r="H478">
            <v>159594</v>
          </cell>
        </row>
        <row r="479">
          <cell r="A479" t="str">
            <v>D.09</v>
          </cell>
          <cell r="B479">
            <v>145908</v>
          </cell>
          <cell r="C479" t="str">
            <v>무수축콘크리트</v>
          </cell>
          <cell r="E479">
            <v>4</v>
          </cell>
          <cell r="F479" t="str">
            <v>㎥</v>
          </cell>
          <cell r="G479">
            <v>222180</v>
          </cell>
          <cell r="H479">
            <v>888720</v>
          </cell>
        </row>
        <row r="480">
          <cell r="A480" t="str">
            <v>D.10</v>
          </cell>
          <cell r="B480">
            <v>146036</v>
          </cell>
          <cell r="C480" t="str">
            <v>교좌장치</v>
          </cell>
          <cell r="E480">
            <v>0</v>
          </cell>
          <cell r="H480">
            <v>0</v>
          </cell>
        </row>
        <row r="481">
          <cell r="A481" t="str">
            <v>a</v>
          </cell>
          <cell r="B481">
            <v>146060</v>
          </cell>
          <cell r="C481" t="str">
            <v>교좌장치</v>
          </cell>
          <cell r="D481" t="str">
            <v>(고  정 135TON)</v>
          </cell>
          <cell r="E481">
            <v>2</v>
          </cell>
          <cell r="F481" t="str">
            <v>set</v>
          </cell>
          <cell r="G481">
            <v>1827085</v>
          </cell>
          <cell r="H481">
            <v>3654170</v>
          </cell>
        </row>
        <row r="482">
          <cell r="A482" t="str">
            <v>b</v>
          </cell>
          <cell r="B482">
            <v>146068</v>
          </cell>
          <cell r="C482" t="str">
            <v>교좌장치</v>
          </cell>
          <cell r="D482" t="str">
            <v>(일방향 135TON)</v>
          </cell>
          <cell r="E482">
            <v>10</v>
          </cell>
          <cell r="F482" t="str">
            <v>set</v>
          </cell>
          <cell r="G482">
            <v>1806085</v>
          </cell>
          <cell r="H482">
            <v>18060850</v>
          </cell>
        </row>
        <row r="483">
          <cell r="A483" t="str">
            <v>c</v>
          </cell>
          <cell r="B483">
            <v>146100</v>
          </cell>
          <cell r="C483" t="str">
            <v>교좌장치</v>
          </cell>
          <cell r="D483" t="str">
            <v>(양방향 135TON)</v>
          </cell>
          <cell r="E483">
            <v>8</v>
          </cell>
          <cell r="F483" t="str">
            <v>set</v>
          </cell>
          <cell r="G483">
            <v>1528085</v>
          </cell>
          <cell r="H483">
            <v>12224680</v>
          </cell>
        </row>
        <row r="484">
          <cell r="A484" t="str">
            <v>계</v>
          </cell>
          <cell r="B484">
            <v>146124</v>
          </cell>
          <cell r="E484">
            <v>0</v>
          </cell>
          <cell r="H484">
            <v>0</v>
          </cell>
        </row>
        <row r="485">
          <cell r="A485" t="str">
            <v>D.11</v>
          </cell>
          <cell r="B485">
            <v>146252</v>
          </cell>
          <cell r="C485" t="str">
            <v>신축이음장치</v>
          </cell>
          <cell r="D485" t="str">
            <v>(NB 50)</v>
          </cell>
          <cell r="E485">
            <v>39</v>
          </cell>
          <cell r="F485" t="str">
            <v>ｍ</v>
          </cell>
          <cell r="G485">
            <v>282695</v>
          </cell>
          <cell r="H485">
            <v>11025105</v>
          </cell>
        </row>
        <row r="486">
          <cell r="A486" t="str">
            <v>D.12</v>
          </cell>
          <cell r="B486">
            <v>146382</v>
          </cell>
          <cell r="C486" t="str">
            <v>슬라브양생</v>
          </cell>
          <cell r="E486">
            <v>585</v>
          </cell>
          <cell r="F486" t="str">
            <v>㎡</v>
          </cell>
          <cell r="G486">
            <v>328</v>
          </cell>
          <cell r="H486">
            <v>191880</v>
          </cell>
        </row>
        <row r="487">
          <cell r="A487" t="str">
            <v>D.13</v>
          </cell>
          <cell r="B487">
            <v>146383</v>
          </cell>
          <cell r="C487" t="str">
            <v>데크휘니샤면고르기</v>
          </cell>
          <cell r="E487">
            <v>585</v>
          </cell>
          <cell r="F487" t="str">
            <v>㎡</v>
          </cell>
          <cell r="G487">
            <v>486</v>
          </cell>
          <cell r="H487">
            <v>284310</v>
          </cell>
        </row>
        <row r="488">
          <cell r="A488" t="str">
            <v>D.14</v>
          </cell>
          <cell r="B488">
            <v>146511</v>
          </cell>
          <cell r="C488" t="str">
            <v>교면방수</v>
          </cell>
          <cell r="D488" t="str">
            <v>(도막방수)</v>
          </cell>
          <cell r="E488">
            <v>585</v>
          </cell>
          <cell r="F488" t="str">
            <v>㎡</v>
          </cell>
          <cell r="G488">
            <v>20568</v>
          </cell>
          <cell r="H488">
            <v>12032280</v>
          </cell>
        </row>
        <row r="489">
          <cell r="A489" t="str">
            <v>D.15</v>
          </cell>
          <cell r="B489">
            <v>148252</v>
          </cell>
          <cell r="C489" t="str">
            <v>교명주</v>
          </cell>
          <cell r="D489" t="str">
            <v>(화 강 암)</v>
          </cell>
          <cell r="E489">
            <v>4</v>
          </cell>
          <cell r="F489" t="str">
            <v>ea</v>
          </cell>
          <cell r="G489">
            <v>1256769</v>
          </cell>
          <cell r="H489">
            <v>5027076</v>
          </cell>
        </row>
        <row r="490">
          <cell r="A490" t="str">
            <v>D.16</v>
          </cell>
          <cell r="B490">
            <v>148253</v>
          </cell>
          <cell r="C490" t="str">
            <v>교명판</v>
          </cell>
          <cell r="D490" t="str">
            <v>(450x250x10㎜)</v>
          </cell>
          <cell r="E490">
            <v>4</v>
          </cell>
          <cell r="F490" t="str">
            <v>ea</v>
          </cell>
          <cell r="G490">
            <v>41631</v>
          </cell>
          <cell r="H490">
            <v>166524</v>
          </cell>
        </row>
        <row r="491">
          <cell r="A491" t="str">
            <v>D.17</v>
          </cell>
          <cell r="B491">
            <v>148317</v>
          </cell>
          <cell r="C491" t="str">
            <v>설명판</v>
          </cell>
          <cell r="D491" t="str">
            <v>(500x400x10㎜)</v>
          </cell>
          <cell r="E491">
            <v>4</v>
          </cell>
          <cell r="F491" t="str">
            <v>ea</v>
          </cell>
          <cell r="G491">
            <v>74012</v>
          </cell>
          <cell r="H491">
            <v>296048</v>
          </cell>
        </row>
        <row r="492">
          <cell r="A492" t="str">
            <v>D.18</v>
          </cell>
          <cell r="B492">
            <v>148349</v>
          </cell>
          <cell r="C492" t="str">
            <v>T.B.M 설치</v>
          </cell>
          <cell r="E492">
            <v>1</v>
          </cell>
          <cell r="F492" t="str">
            <v>ea</v>
          </cell>
          <cell r="G492">
            <v>20790</v>
          </cell>
          <cell r="H492">
            <v>20790</v>
          </cell>
        </row>
        <row r="493">
          <cell r="A493" t="str">
            <v>D.19</v>
          </cell>
          <cell r="B493">
            <v>148477</v>
          </cell>
          <cell r="C493" t="str">
            <v>전선관</v>
          </cell>
          <cell r="E493">
            <v>0</v>
          </cell>
          <cell r="H493">
            <v>0</v>
          </cell>
        </row>
        <row r="494">
          <cell r="A494" t="str">
            <v>a</v>
          </cell>
          <cell r="B494">
            <v>148541</v>
          </cell>
          <cell r="C494" t="str">
            <v>전선관</v>
          </cell>
          <cell r="D494" t="str">
            <v>(PVCφ100mm)</v>
          </cell>
          <cell r="E494">
            <v>176</v>
          </cell>
          <cell r="F494" t="str">
            <v>ｍ</v>
          </cell>
          <cell r="G494">
            <v>2789</v>
          </cell>
          <cell r="H494">
            <v>490864</v>
          </cell>
        </row>
        <row r="495">
          <cell r="A495" t="str">
            <v>b</v>
          </cell>
          <cell r="B495">
            <v>148589</v>
          </cell>
          <cell r="C495" t="str">
            <v>전선관</v>
          </cell>
          <cell r="D495" t="str">
            <v>(PVCφ150mm)</v>
          </cell>
          <cell r="E495">
            <v>88</v>
          </cell>
          <cell r="F495" t="str">
            <v>ｍ</v>
          </cell>
          <cell r="G495">
            <v>5301</v>
          </cell>
          <cell r="H495">
            <v>466488</v>
          </cell>
        </row>
        <row r="496">
          <cell r="A496" t="str">
            <v>계</v>
          </cell>
          <cell r="B496">
            <v>148637</v>
          </cell>
          <cell r="E496">
            <v>0</v>
          </cell>
          <cell r="H496">
            <v>0</v>
          </cell>
        </row>
        <row r="497">
          <cell r="A497" t="str">
            <v>D.20</v>
          </cell>
          <cell r="B497">
            <v>148701</v>
          </cell>
          <cell r="C497" t="str">
            <v>스페이서설치</v>
          </cell>
          <cell r="E497">
            <v>0</v>
          </cell>
          <cell r="H497">
            <v>0</v>
          </cell>
        </row>
        <row r="498">
          <cell r="A498" t="str">
            <v>a</v>
          </cell>
          <cell r="B498">
            <v>148765</v>
          </cell>
          <cell r="C498" t="str">
            <v>스페이서</v>
          </cell>
          <cell r="D498" t="str">
            <v>(수직)</v>
          </cell>
          <cell r="E498">
            <v>1098</v>
          </cell>
          <cell r="F498" t="str">
            <v>㎡</v>
          </cell>
          <cell r="G498">
            <v>588</v>
          </cell>
          <cell r="H498">
            <v>645624</v>
          </cell>
        </row>
        <row r="499">
          <cell r="A499" t="str">
            <v>b</v>
          </cell>
          <cell r="B499">
            <v>149021</v>
          </cell>
          <cell r="C499" t="str">
            <v>스페이서</v>
          </cell>
          <cell r="D499" t="str">
            <v>(수평)</v>
          </cell>
          <cell r="E499">
            <v>1065</v>
          </cell>
          <cell r="F499" t="str">
            <v>㎡</v>
          </cell>
          <cell r="G499">
            <v>411</v>
          </cell>
          <cell r="H499">
            <v>437715</v>
          </cell>
        </row>
        <row r="500">
          <cell r="A500" t="str">
            <v>계</v>
          </cell>
          <cell r="B500">
            <v>149053</v>
          </cell>
          <cell r="E500">
            <v>0</v>
          </cell>
          <cell r="H500">
            <v>0</v>
          </cell>
        </row>
        <row r="501">
          <cell r="A501" t="str">
            <v>D.21</v>
          </cell>
          <cell r="B501">
            <v>149117</v>
          </cell>
          <cell r="C501" t="str">
            <v>교량난간공</v>
          </cell>
          <cell r="E501">
            <v>0</v>
          </cell>
          <cell r="H501">
            <v>0</v>
          </cell>
        </row>
        <row r="502">
          <cell r="A502" t="str">
            <v>a</v>
          </cell>
          <cell r="B502">
            <v>149181</v>
          </cell>
          <cell r="C502" t="str">
            <v>방호벽용난간</v>
          </cell>
          <cell r="D502" t="str">
            <v>(알루미늄)</v>
          </cell>
          <cell r="E502">
            <v>88</v>
          </cell>
          <cell r="F502" t="str">
            <v>ｍ</v>
          </cell>
          <cell r="G502">
            <v>150435</v>
          </cell>
          <cell r="H502">
            <v>13238280</v>
          </cell>
        </row>
        <row r="503">
          <cell r="A503" t="str">
            <v>b</v>
          </cell>
          <cell r="B503">
            <v>149193</v>
          </cell>
          <cell r="C503" t="str">
            <v>중분대용난간</v>
          </cell>
          <cell r="D503" t="str">
            <v>(알루미늄)</v>
          </cell>
          <cell r="E503">
            <v>60</v>
          </cell>
          <cell r="F503" t="str">
            <v>ｍ</v>
          </cell>
          <cell r="G503">
            <v>539100</v>
          </cell>
          <cell r="H503">
            <v>32346000</v>
          </cell>
        </row>
        <row r="504">
          <cell r="A504" t="str">
            <v>계</v>
          </cell>
          <cell r="B504">
            <v>149209</v>
          </cell>
          <cell r="E504">
            <v>0</v>
          </cell>
          <cell r="H504">
            <v>0</v>
          </cell>
        </row>
        <row r="505">
          <cell r="A505" t="str">
            <v>D.22</v>
          </cell>
          <cell r="B505">
            <v>149337</v>
          </cell>
          <cell r="C505" t="str">
            <v>다웰바</v>
          </cell>
          <cell r="D505" t="str">
            <v>(D25x600㎜)</v>
          </cell>
          <cell r="E505">
            <v>96</v>
          </cell>
          <cell r="F505" t="str">
            <v>ea</v>
          </cell>
          <cell r="G505">
            <v>7781</v>
          </cell>
          <cell r="H505">
            <v>746976</v>
          </cell>
        </row>
        <row r="506">
          <cell r="A506" t="str">
            <v>D.23</v>
          </cell>
          <cell r="B506">
            <v>149353</v>
          </cell>
          <cell r="C506" t="str">
            <v>시공이음</v>
          </cell>
          <cell r="E506">
            <v>0</v>
          </cell>
          <cell r="H506">
            <v>0</v>
          </cell>
        </row>
        <row r="507">
          <cell r="A507" t="str">
            <v>a</v>
          </cell>
          <cell r="B507">
            <v>149354</v>
          </cell>
          <cell r="C507" t="str">
            <v>시공이음</v>
          </cell>
          <cell r="D507" t="str">
            <v>(스치로폴:T=10㎜)</v>
          </cell>
          <cell r="E507">
            <v>72</v>
          </cell>
          <cell r="F507" t="str">
            <v>㎡</v>
          </cell>
          <cell r="G507">
            <v>647</v>
          </cell>
          <cell r="H507">
            <v>46584</v>
          </cell>
        </row>
        <row r="508">
          <cell r="A508" t="str">
            <v>b</v>
          </cell>
          <cell r="B508">
            <v>149482</v>
          </cell>
          <cell r="C508" t="str">
            <v>시공이음</v>
          </cell>
          <cell r="D508" t="str">
            <v>(스치로폴:T=20㎜)</v>
          </cell>
          <cell r="E508">
            <v>24</v>
          </cell>
          <cell r="F508" t="str">
            <v>㎡</v>
          </cell>
          <cell r="G508">
            <v>1296</v>
          </cell>
          <cell r="H508">
            <v>31104</v>
          </cell>
        </row>
        <row r="509">
          <cell r="A509" t="str">
            <v>계</v>
          </cell>
          <cell r="B509">
            <v>150497</v>
          </cell>
          <cell r="E509">
            <v>0</v>
          </cell>
          <cell r="H509">
            <v>0</v>
          </cell>
        </row>
        <row r="510">
          <cell r="A510" t="str">
            <v>D.24</v>
          </cell>
          <cell r="B510">
            <v>150513</v>
          </cell>
          <cell r="C510" t="str">
            <v>배수시설</v>
          </cell>
          <cell r="E510">
            <v>0</v>
          </cell>
          <cell r="H510">
            <v>0</v>
          </cell>
        </row>
        <row r="511">
          <cell r="A511" t="str">
            <v>a</v>
          </cell>
          <cell r="B511">
            <v>150675</v>
          </cell>
          <cell r="C511" t="str">
            <v>육교용집수구</v>
          </cell>
          <cell r="D511" t="str">
            <v>(주철)</v>
          </cell>
          <cell r="E511">
            <v>4</v>
          </cell>
          <cell r="F511" t="str">
            <v>ea</v>
          </cell>
          <cell r="G511">
            <v>73123</v>
          </cell>
          <cell r="H511">
            <v>292492</v>
          </cell>
        </row>
        <row r="512">
          <cell r="A512" t="str">
            <v>b</v>
          </cell>
          <cell r="B512">
            <v>150677</v>
          </cell>
          <cell r="C512" t="str">
            <v>육교용연결집수거</v>
          </cell>
          <cell r="D512" t="str">
            <v>(스테인레스)</v>
          </cell>
          <cell r="E512">
            <v>4</v>
          </cell>
          <cell r="F512" t="str">
            <v>ea</v>
          </cell>
          <cell r="G512">
            <v>105126</v>
          </cell>
          <cell r="H512">
            <v>420504</v>
          </cell>
        </row>
        <row r="513">
          <cell r="A513" t="str">
            <v>c</v>
          </cell>
          <cell r="B513">
            <v>150679</v>
          </cell>
          <cell r="C513" t="str">
            <v>육교용직관</v>
          </cell>
          <cell r="D513" t="str">
            <v>(□150x10)</v>
          </cell>
          <cell r="E513">
            <v>19</v>
          </cell>
          <cell r="F513" t="str">
            <v>ｍ</v>
          </cell>
          <cell r="G513">
            <v>71155</v>
          </cell>
          <cell r="H513">
            <v>1351945</v>
          </cell>
        </row>
        <row r="514">
          <cell r="A514" t="str">
            <v>d</v>
          </cell>
          <cell r="B514">
            <v>150968</v>
          </cell>
          <cell r="C514" t="str">
            <v>육교용연결부</v>
          </cell>
          <cell r="D514" t="str">
            <v>(스테인레스)</v>
          </cell>
          <cell r="E514">
            <v>20</v>
          </cell>
          <cell r="F514" t="str">
            <v>ea</v>
          </cell>
          <cell r="G514">
            <v>15430</v>
          </cell>
          <cell r="H514">
            <v>308600</v>
          </cell>
        </row>
        <row r="515">
          <cell r="A515" t="str">
            <v>계</v>
          </cell>
          <cell r="B515">
            <v>151320</v>
          </cell>
          <cell r="E515">
            <v>0</v>
          </cell>
          <cell r="H515">
            <v>0</v>
          </cell>
        </row>
        <row r="516">
          <cell r="A516" t="str">
            <v>D.25</v>
          </cell>
          <cell r="B516">
            <v>151448</v>
          </cell>
          <cell r="C516" t="str">
            <v>P.C BEAM교</v>
          </cell>
          <cell r="E516">
            <v>0</v>
          </cell>
          <cell r="H516">
            <v>0</v>
          </cell>
        </row>
        <row r="517">
          <cell r="A517" t="str">
            <v>a</v>
          </cell>
          <cell r="B517">
            <v>151554</v>
          </cell>
          <cell r="C517" t="str">
            <v>P.S.C BEAM 제작</v>
          </cell>
          <cell r="D517" t="str">
            <v>(L=30.0ｍ)</v>
          </cell>
          <cell r="E517">
            <v>10</v>
          </cell>
          <cell r="F517" t="str">
            <v>본</v>
          </cell>
          <cell r="G517">
            <v>8722028</v>
          </cell>
          <cell r="H517">
            <v>87220280</v>
          </cell>
        </row>
        <row r="518">
          <cell r="A518" t="str">
            <v>b</v>
          </cell>
          <cell r="B518">
            <v>151659</v>
          </cell>
          <cell r="C518" t="str">
            <v>P.S.C BEAM 설치</v>
          </cell>
          <cell r="D518" t="str">
            <v>(L=30.0ｍ)</v>
          </cell>
          <cell r="E518">
            <v>10</v>
          </cell>
          <cell r="F518" t="str">
            <v>본</v>
          </cell>
          <cell r="G518">
            <v>1658743</v>
          </cell>
          <cell r="H518">
            <v>16587430</v>
          </cell>
        </row>
        <row r="519">
          <cell r="A519" t="str">
            <v>c</v>
          </cell>
          <cell r="B519">
            <v>151739</v>
          </cell>
          <cell r="C519" t="str">
            <v>P.S.C BEAM 전도방지</v>
          </cell>
          <cell r="E519">
            <v>10</v>
          </cell>
          <cell r="F519" t="str">
            <v>본</v>
          </cell>
          <cell r="G519">
            <v>8797</v>
          </cell>
          <cell r="H519">
            <v>87970</v>
          </cell>
        </row>
        <row r="520">
          <cell r="A520" t="str">
            <v>계</v>
          </cell>
          <cell r="B520">
            <v>151818</v>
          </cell>
          <cell r="E520">
            <v>0</v>
          </cell>
          <cell r="H520">
            <v>0</v>
          </cell>
        </row>
        <row r="521">
          <cell r="A521" t="str">
            <v>D.26</v>
          </cell>
          <cell r="B521">
            <v>152202</v>
          </cell>
          <cell r="C521" t="str">
            <v>낙하물방지공</v>
          </cell>
          <cell r="E521">
            <v>659</v>
          </cell>
          <cell r="F521" t="str">
            <v>㎡</v>
          </cell>
          <cell r="G521">
            <v>4223</v>
          </cell>
          <cell r="H521">
            <v>2782957</v>
          </cell>
        </row>
        <row r="522">
          <cell r="A522" t="str">
            <v>D.27</v>
          </cell>
          <cell r="B522">
            <v>153353</v>
          </cell>
          <cell r="C522" t="str">
            <v>보호블럭</v>
          </cell>
          <cell r="E522">
            <v>405</v>
          </cell>
          <cell r="F522" t="str">
            <v>㎡</v>
          </cell>
          <cell r="G522">
            <v>28412</v>
          </cell>
          <cell r="H522">
            <v>11506860</v>
          </cell>
        </row>
        <row r="523">
          <cell r="A523" t="str">
            <v>D.28</v>
          </cell>
          <cell r="B523">
            <v>154504</v>
          </cell>
          <cell r="C523" t="str">
            <v>강관파일</v>
          </cell>
          <cell r="D523" t="str">
            <v>(D=508mm t=12mm)</v>
          </cell>
          <cell r="E523">
            <v>0</v>
          </cell>
          <cell r="H523">
            <v>0</v>
          </cell>
        </row>
        <row r="524">
          <cell r="A524" t="str">
            <v>a</v>
          </cell>
          <cell r="B524">
            <v>159300</v>
          </cell>
          <cell r="C524" t="str">
            <v>강관파일자재비</v>
          </cell>
          <cell r="E524">
            <v>1212</v>
          </cell>
          <cell r="F524" t="str">
            <v>ｍ</v>
          </cell>
          <cell r="G524">
            <v>66955</v>
          </cell>
          <cell r="H524">
            <v>81149460</v>
          </cell>
        </row>
        <row r="525">
          <cell r="A525" t="str">
            <v>b</v>
          </cell>
          <cell r="B525">
            <v>159319</v>
          </cell>
          <cell r="C525" t="str">
            <v>강관파일항타비</v>
          </cell>
          <cell r="D525" t="str">
            <v>(15m미만)</v>
          </cell>
          <cell r="E525">
            <v>1134</v>
          </cell>
          <cell r="F525" t="str">
            <v>ｍ</v>
          </cell>
          <cell r="G525">
            <v>11302</v>
          </cell>
          <cell r="H525">
            <v>12816468</v>
          </cell>
        </row>
        <row r="526">
          <cell r="A526" t="str">
            <v>c</v>
          </cell>
          <cell r="B526">
            <v>159328</v>
          </cell>
          <cell r="C526" t="str">
            <v>두부및선단보강</v>
          </cell>
          <cell r="E526">
            <v>84</v>
          </cell>
          <cell r="F526" t="str">
            <v>EA</v>
          </cell>
          <cell r="G526">
            <v>153594</v>
          </cell>
          <cell r="H526">
            <v>12901896</v>
          </cell>
        </row>
        <row r="527">
          <cell r="A527" t="str">
            <v>계</v>
          </cell>
          <cell r="B527">
            <v>159465</v>
          </cell>
          <cell r="E527">
            <v>0</v>
          </cell>
          <cell r="H527">
            <v>0</v>
          </cell>
        </row>
        <row r="528">
          <cell r="A528" t="str">
            <v>합계</v>
          </cell>
          <cell r="B528">
            <v>162908</v>
          </cell>
          <cell r="E528">
            <v>0</v>
          </cell>
          <cell r="H528">
            <v>0</v>
          </cell>
        </row>
        <row r="529">
          <cell r="A529" t="str">
            <v>E.</v>
          </cell>
          <cell r="B529">
            <v>163036</v>
          </cell>
          <cell r="C529" t="str">
            <v>장 수 교</v>
          </cell>
          <cell r="D529" t="str">
            <v>(STEEL BOX L=230.0m)</v>
          </cell>
          <cell r="E529">
            <v>0</v>
          </cell>
          <cell r="H529">
            <v>0</v>
          </cell>
        </row>
        <row r="530">
          <cell r="A530" t="str">
            <v>E.01</v>
          </cell>
          <cell r="B530">
            <v>163100</v>
          </cell>
          <cell r="C530" t="str">
            <v>구조물터파기</v>
          </cell>
          <cell r="E530">
            <v>0</v>
          </cell>
          <cell r="H530">
            <v>0</v>
          </cell>
        </row>
        <row r="531">
          <cell r="A531" t="str">
            <v>a</v>
          </cell>
          <cell r="B531">
            <v>163244</v>
          </cell>
          <cell r="C531" t="str">
            <v>구조물터파기</v>
          </cell>
          <cell r="D531" t="str">
            <v>(육상토사 0-4ｍ)</v>
          </cell>
          <cell r="E531">
            <v>7548</v>
          </cell>
          <cell r="F531" t="str">
            <v>㎥</v>
          </cell>
          <cell r="G531">
            <v>4222</v>
          </cell>
          <cell r="H531">
            <v>31867656</v>
          </cell>
        </row>
        <row r="532">
          <cell r="A532" t="str">
            <v>b</v>
          </cell>
          <cell r="B532">
            <v>163316</v>
          </cell>
          <cell r="C532" t="str">
            <v>구조물터파기</v>
          </cell>
          <cell r="D532" t="str">
            <v>(육상토사 4ｍ이상)</v>
          </cell>
          <cell r="E532">
            <v>964</v>
          </cell>
          <cell r="F532" t="str">
            <v>㎥</v>
          </cell>
          <cell r="G532">
            <v>6790</v>
          </cell>
          <cell r="H532">
            <v>6545560</v>
          </cell>
        </row>
        <row r="533">
          <cell r="A533" t="str">
            <v>c</v>
          </cell>
          <cell r="B533">
            <v>163380</v>
          </cell>
          <cell r="C533" t="str">
            <v>구조물터파기</v>
          </cell>
          <cell r="D533" t="str">
            <v>(육상발파암 4ｍ이상)</v>
          </cell>
          <cell r="E533">
            <v>289</v>
          </cell>
          <cell r="F533" t="str">
            <v>㎥</v>
          </cell>
          <cell r="G533">
            <v>189319</v>
          </cell>
          <cell r="H533">
            <v>54713191</v>
          </cell>
        </row>
        <row r="534">
          <cell r="A534" t="str">
            <v>d</v>
          </cell>
          <cell r="B534">
            <v>163572</v>
          </cell>
          <cell r="C534" t="str">
            <v>구조물터파기</v>
          </cell>
          <cell r="D534" t="str">
            <v>(용수토사 0-4ｍ)</v>
          </cell>
          <cell r="E534">
            <v>990</v>
          </cell>
          <cell r="F534" t="str">
            <v>㎥</v>
          </cell>
          <cell r="G534">
            <v>6419</v>
          </cell>
          <cell r="H534">
            <v>6354810</v>
          </cell>
        </row>
        <row r="535">
          <cell r="A535" t="str">
            <v>계</v>
          </cell>
          <cell r="B535">
            <v>164006</v>
          </cell>
          <cell r="E535">
            <v>0</v>
          </cell>
          <cell r="H535">
            <v>0</v>
          </cell>
        </row>
        <row r="536">
          <cell r="A536" t="str">
            <v>E.02</v>
          </cell>
          <cell r="B536">
            <v>164056</v>
          </cell>
          <cell r="C536" t="str">
            <v>되메우기및다짐</v>
          </cell>
          <cell r="D536" t="str">
            <v>(기계70%+인력30%)</v>
          </cell>
          <cell r="E536">
            <v>5537</v>
          </cell>
          <cell r="F536" t="str">
            <v>㎥</v>
          </cell>
          <cell r="G536">
            <v>5802</v>
          </cell>
          <cell r="H536">
            <v>32125674</v>
          </cell>
        </row>
        <row r="537">
          <cell r="A537" t="str">
            <v>E.03</v>
          </cell>
          <cell r="B537">
            <v>164156</v>
          </cell>
          <cell r="C537" t="str">
            <v>교대앞성토</v>
          </cell>
          <cell r="E537">
            <v>111</v>
          </cell>
          <cell r="F537" t="str">
            <v>㎥</v>
          </cell>
          <cell r="G537">
            <v>3025</v>
          </cell>
          <cell r="H537">
            <v>335775</v>
          </cell>
        </row>
        <row r="538">
          <cell r="A538" t="str">
            <v>E.04</v>
          </cell>
          <cell r="B538">
            <v>164284</v>
          </cell>
          <cell r="C538" t="str">
            <v>세굴방지용사석채움</v>
          </cell>
          <cell r="D538" t="str">
            <v>(60㎏/개)</v>
          </cell>
          <cell r="E538">
            <v>700</v>
          </cell>
          <cell r="F538" t="str">
            <v>㎥</v>
          </cell>
          <cell r="G538">
            <v>27313</v>
          </cell>
          <cell r="H538">
            <v>19119100</v>
          </cell>
        </row>
        <row r="539">
          <cell r="A539" t="str">
            <v>E.05</v>
          </cell>
          <cell r="B539">
            <v>164700</v>
          </cell>
          <cell r="C539" t="str">
            <v>물푸기공</v>
          </cell>
          <cell r="E539">
            <v>59</v>
          </cell>
          <cell r="F539" t="str">
            <v>hr</v>
          </cell>
          <cell r="G539">
            <v>21879</v>
          </cell>
          <cell r="H539">
            <v>1290861</v>
          </cell>
        </row>
        <row r="540">
          <cell r="A540" t="str">
            <v>E.06</v>
          </cell>
          <cell r="B540">
            <v>164724</v>
          </cell>
          <cell r="C540" t="str">
            <v>면정리및청소</v>
          </cell>
          <cell r="E540">
            <v>141</v>
          </cell>
          <cell r="F540" t="str">
            <v>㎡</v>
          </cell>
          <cell r="G540">
            <v>4790</v>
          </cell>
          <cell r="H540">
            <v>675390</v>
          </cell>
        </row>
        <row r="541">
          <cell r="A541" t="str">
            <v>E.07</v>
          </cell>
          <cell r="B541">
            <v>164732</v>
          </cell>
          <cell r="C541" t="str">
            <v>보호블럭</v>
          </cell>
          <cell r="E541">
            <v>108</v>
          </cell>
          <cell r="F541" t="str">
            <v>㎡</v>
          </cell>
          <cell r="G541">
            <v>28412</v>
          </cell>
          <cell r="H541">
            <v>3068496</v>
          </cell>
        </row>
        <row r="542">
          <cell r="A542" t="str">
            <v>E.08</v>
          </cell>
          <cell r="B542">
            <v>164860</v>
          </cell>
          <cell r="C542" t="str">
            <v>뒷채움및다짐</v>
          </cell>
          <cell r="D542" t="str">
            <v>(현장암유용)</v>
          </cell>
          <cell r="E542">
            <v>656</v>
          </cell>
          <cell r="F542" t="str">
            <v>㎥</v>
          </cell>
          <cell r="G542">
            <v>13631</v>
          </cell>
          <cell r="H542">
            <v>8941936</v>
          </cell>
        </row>
        <row r="543">
          <cell r="A543" t="str">
            <v>E.09</v>
          </cell>
          <cell r="B543">
            <v>164988</v>
          </cell>
          <cell r="C543" t="str">
            <v>거푸집</v>
          </cell>
          <cell r="E543">
            <v>0</v>
          </cell>
          <cell r="H543">
            <v>0</v>
          </cell>
        </row>
        <row r="544">
          <cell r="A544" t="str">
            <v>a</v>
          </cell>
          <cell r="B544">
            <v>165052</v>
          </cell>
          <cell r="C544" t="str">
            <v>합판거푸집</v>
          </cell>
          <cell r="D544" t="str">
            <v>(3회:0-7m)</v>
          </cell>
          <cell r="E544">
            <v>3896</v>
          </cell>
          <cell r="F544" t="str">
            <v>㎡</v>
          </cell>
          <cell r="G544">
            <v>19533</v>
          </cell>
          <cell r="H544">
            <v>76100568</v>
          </cell>
        </row>
        <row r="545">
          <cell r="A545" t="str">
            <v>b</v>
          </cell>
          <cell r="B545">
            <v>165436</v>
          </cell>
          <cell r="C545" t="str">
            <v>합판거푸집</v>
          </cell>
          <cell r="D545" t="str">
            <v>(4회)</v>
          </cell>
          <cell r="E545">
            <v>728</v>
          </cell>
          <cell r="F545" t="str">
            <v>㎡</v>
          </cell>
          <cell r="G545">
            <v>16702</v>
          </cell>
          <cell r="H545">
            <v>12159056</v>
          </cell>
        </row>
        <row r="546">
          <cell r="A546" t="str">
            <v>c</v>
          </cell>
          <cell r="B546">
            <v>165564</v>
          </cell>
          <cell r="C546" t="str">
            <v>합판거푸집</v>
          </cell>
          <cell r="D546" t="str">
            <v>(6회)</v>
          </cell>
          <cell r="E546">
            <v>123</v>
          </cell>
          <cell r="F546" t="str">
            <v>㎡</v>
          </cell>
          <cell r="G546">
            <v>13675</v>
          </cell>
          <cell r="H546">
            <v>1682025</v>
          </cell>
        </row>
        <row r="547">
          <cell r="A547" t="str">
            <v>d</v>
          </cell>
          <cell r="B547">
            <v>165692</v>
          </cell>
          <cell r="C547" t="str">
            <v>원형거푸집</v>
          </cell>
          <cell r="D547" t="str">
            <v>(3회:0-7m)</v>
          </cell>
          <cell r="E547">
            <v>625</v>
          </cell>
          <cell r="F547" t="str">
            <v>㎡</v>
          </cell>
          <cell r="G547">
            <v>41547</v>
          </cell>
          <cell r="H547">
            <v>25966875</v>
          </cell>
        </row>
        <row r="548">
          <cell r="A548" t="str">
            <v>e</v>
          </cell>
          <cell r="B548">
            <v>165820</v>
          </cell>
          <cell r="C548" t="str">
            <v>원형거푸집</v>
          </cell>
          <cell r="D548" t="str">
            <v>(3회:7-10m)</v>
          </cell>
          <cell r="E548">
            <v>271</v>
          </cell>
          <cell r="F548" t="str">
            <v>㎡</v>
          </cell>
          <cell r="G548">
            <v>44767</v>
          </cell>
          <cell r="H548">
            <v>12131857</v>
          </cell>
        </row>
        <row r="549">
          <cell r="A549" t="str">
            <v>f</v>
          </cell>
          <cell r="B549">
            <v>165948</v>
          </cell>
          <cell r="C549" t="str">
            <v>원형거푸집</v>
          </cell>
          <cell r="D549" t="str">
            <v>(3회:10-13m)</v>
          </cell>
          <cell r="E549">
            <v>346</v>
          </cell>
          <cell r="F549" t="str">
            <v>㎡</v>
          </cell>
          <cell r="G549">
            <v>47988</v>
          </cell>
          <cell r="H549">
            <v>16603848</v>
          </cell>
        </row>
        <row r="550">
          <cell r="A550" t="str">
            <v>g</v>
          </cell>
          <cell r="B550">
            <v>166684</v>
          </cell>
          <cell r="C550" t="str">
            <v>문양거푸집</v>
          </cell>
          <cell r="D550" t="str">
            <v>(스치로폴 0-7m)</v>
          </cell>
          <cell r="E550">
            <v>174</v>
          </cell>
          <cell r="F550" t="str">
            <v>㎡</v>
          </cell>
          <cell r="G550">
            <v>23595</v>
          </cell>
          <cell r="H550">
            <v>4105530</v>
          </cell>
        </row>
        <row r="551">
          <cell r="A551" t="str">
            <v>계</v>
          </cell>
          <cell r="B551">
            <v>166700</v>
          </cell>
          <cell r="E551">
            <v>0</v>
          </cell>
          <cell r="H551">
            <v>0</v>
          </cell>
        </row>
        <row r="552">
          <cell r="A552" t="str">
            <v>E.10</v>
          </cell>
          <cell r="B552">
            <v>166780</v>
          </cell>
          <cell r="C552" t="str">
            <v>강관비계</v>
          </cell>
          <cell r="D552" t="str">
            <v>(장수교)</v>
          </cell>
          <cell r="E552">
            <v>1</v>
          </cell>
          <cell r="F552" t="str">
            <v>L.S.</v>
          </cell>
          <cell r="G552">
            <v>34935000</v>
          </cell>
          <cell r="H552">
            <v>34935000</v>
          </cell>
        </row>
        <row r="553">
          <cell r="A553" t="str">
            <v>E.11</v>
          </cell>
          <cell r="B553">
            <v>166908</v>
          </cell>
          <cell r="C553" t="str">
            <v>동바리</v>
          </cell>
          <cell r="D553" t="str">
            <v>(장수교)</v>
          </cell>
          <cell r="E553">
            <v>1</v>
          </cell>
          <cell r="F553" t="str">
            <v>L.S.</v>
          </cell>
          <cell r="G553">
            <v>76890000</v>
          </cell>
          <cell r="H553">
            <v>76890000</v>
          </cell>
        </row>
        <row r="554">
          <cell r="A554" t="str">
            <v>E.12</v>
          </cell>
          <cell r="B554">
            <v>167212</v>
          </cell>
          <cell r="C554" t="str">
            <v>철근가공조립</v>
          </cell>
          <cell r="E554">
            <v>0</v>
          </cell>
          <cell r="H554">
            <v>0</v>
          </cell>
        </row>
        <row r="555">
          <cell r="A555" t="str">
            <v>a</v>
          </cell>
          <cell r="B555">
            <v>167224</v>
          </cell>
          <cell r="C555" t="str">
            <v>철근가공조립</v>
          </cell>
          <cell r="D555" t="str">
            <v>(보    통)</v>
          </cell>
          <cell r="E555">
            <v>82.956999999999994</v>
          </cell>
          <cell r="F555" t="str">
            <v>Ton</v>
          </cell>
          <cell r="G555">
            <v>398697</v>
          </cell>
          <cell r="H555">
            <v>33074707</v>
          </cell>
        </row>
        <row r="556">
          <cell r="A556" t="str">
            <v>b</v>
          </cell>
          <cell r="B556">
            <v>167352</v>
          </cell>
          <cell r="C556" t="str">
            <v>철근가공조립</v>
          </cell>
          <cell r="D556" t="str">
            <v>(복    잡)</v>
          </cell>
          <cell r="E556">
            <v>455.71199999999999</v>
          </cell>
          <cell r="F556" t="str">
            <v>Ton</v>
          </cell>
          <cell r="G556">
            <v>500175</v>
          </cell>
          <cell r="H556">
            <v>227935749</v>
          </cell>
        </row>
        <row r="557">
          <cell r="A557" t="str">
            <v>c</v>
          </cell>
          <cell r="B557">
            <v>167480</v>
          </cell>
          <cell r="C557" t="str">
            <v>철근가공조립</v>
          </cell>
          <cell r="D557" t="str">
            <v>(매우복잡)</v>
          </cell>
          <cell r="E557">
            <v>290.29500000000002</v>
          </cell>
          <cell r="F557" t="str">
            <v>Ton</v>
          </cell>
          <cell r="G557">
            <v>554189</v>
          </cell>
          <cell r="H557">
            <v>160878295</v>
          </cell>
        </row>
        <row r="558">
          <cell r="A558" t="str">
            <v>계</v>
          </cell>
          <cell r="B558">
            <v>167550</v>
          </cell>
          <cell r="E558">
            <v>0</v>
          </cell>
          <cell r="H558">
            <v>0</v>
          </cell>
        </row>
        <row r="559">
          <cell r="A559" t="str">
            <v>E.13</v>
          </cell>
          <cell r="B559">
            <v>167620</v>
          </cell>
          <cell r="C559" t="str">
            <v>콘크리트타설</v>
          </cell>
          <cell r="E559">
            <v>0</v>
          </cell>
          <cell r="H559">
            <v>0</v>
          </cell>
        </row>
        <row r="560">
          <cell r="A560" t="str">
            <v>a</v>
          </cell>
          <cell r="B560">
            <v>167623</v>
          </cell>
          <cell r="C560" t="str">
            <v>콘크리트타설(펌프카)</v>
          </cell>
          <cell r="D560" t="str">
            <v>(철근,25-270-15)</v>
          </cell>
          <cell r="E560">
            <v>1552</v>
          </cell>
          <cell r="F560" t="str">
            <v>㎥</v>
          </cell>
          <cell r="G560">
            <v>62738</v>
          </cell>
          <cell r="H560">
            <v>97369376</v>
          </cell>
        </row>
        <row r="561">
          <cell r="A561" t="str">
            <v>b</v>
          </cell>
          <cell r="B561">
            <v>167751</v>
          </cell>
          <cell r="C561" t="str">
            <v>콘크리트타설(펌프카)</v>
          </cell>
          <cell r="D561" t="str">
            <v>(철근,25-240-15)</v>
          </cell>
          <cell r="E561">
            <v>2670</v>
          </cell>
          <cell r="F561" t="str">
            <v>㎥</v>
          </cell>
          <cell r="G561">
            <v>57146</v>
          </cell>
          <cell r="H561">
            <v>152579820</v>
          </cell>
        </row>
        <row r="562">
          <cell r="A562" t="str">
            <v>c</v>
          </cell>
          <cell r="B562">
            <v>167783</v>
          </cell>
          <cell r="C562" t="str">
            <v>콘크리트타설</v>
          </cell>
          <cell r="D562" t="str">
            <v>(무근,40-210-8)</v>
          </cell>
          <cell r="E562">
            <v>3</v>
          </cell>
          <cell r="F562" t="str">
            <v>㎥</v>
          </cell>
          <cell r="G562">
            <v>64602</v>
          </cell>
          <cell r="H562">
            <v>193806</v>
          </cell>
        </row>
        <row r="563">
          <cell r="A563" t="str">
            <v>d</v>
          </cell>
          <cell r="B563">
            <v>167815</v>
          </cell>
          <cell r="C563" t="str">
            <v>콘크리트타설</v>
          </cell>
          <cell r="D563" t="str">
            <v>(무근,40-240-8)</v>
          </cell>
          <cell r="E563">
            <v>56</v>
          </cell>
          <cell r="F563" t="str">
            <v>㎥</v>
          </cell>
          <cell r="G563">
            <v>63322</v>
          </cell>
          <cell r="H563">
            <v>3546032</v>
          </cell>
        </row>
        <row r="564">
          <cell r="A564" t="str">
            <v>e</v>
          </cell>
          <cell r="B564">
            <v>167879</v>
          </cell>
          <cell r="C564" t="str">
            <v>콘크리트타설</v>
          </cell>
          <cell r="D564" t="str">
            <v>(무근,40-160-8)</v>
          </cell>
          <cell r="E564">
            <v>103</v>
          </cell>
          <cell r="F564" t="str">
            <v>㎥</v>
          </cell>
          <cell r="G564">
            <v>60442</v>
          </cell>
          <cell r="H564">
            <v>6225526</v>
          </cell>
        </row>
        <row r="565">
          <cell r="A565" t="str">
            <v>계</v>
          </cell>
          <cell r="B565">
            <v>168012</v>
          </cell>
          <cell r="E565">
            <v>0</v>
          </cell>
          <cell r="H565">
            <v>0</v>
          </cell>
        </row>
        <row r="566">
          <cell r="A566" t="str">
            <v>E.14</v>
          </cell>
          <cell r="B566">
            <v>168140</v>
          </cell>
          <cell r="C566" t="str">
            <v>무수축몰탈</v>
          </cell>
          <cell r="E566">
            <v>1</v>
          </cell>
          <cell r="F566" t="str">
            <v>㎥</v>
          </cell>
          <cell r="G566">
            <v>159594</v>
          </cell>
          <cell r="H566">
            <v>159594</v>
          </cell>
        </row>
        <row r="567">
          <cell r="A567" t="str">
            <v>E.15</v>
          </cell>
          <cell r="B567">
            <v>168148</v>
          </cell>
          <cell r="C567" t="str">
            <v>무수축콘크리트</v>
          </cell>
          <cell r="E567">
            <v>9</v>
          </cell>
          <cell r="F567" t="str">
            <v>㎥</v>
          </cell>
          <cell r="G567">
            <v>222180</v>
          </cell>
          <cell r="H567">
            <v>1999620</v>
          </cell>
        </row>
        <row r="568">
          <cell r="A568" t="str">
            <v>E.16</v>
          </cell>
          <cell r="B568">
            <v>168276</v>
          </cell>
          <cell r="C568" t="str">
            <v>교좌장치</v>
          </cell>
          <cell r="E568">
            <v>0</v>
          </cell>
          <cell r="H568">
            <v>0</v>
          </cell>
        </row>
        <row r="569">
          <cell r="A569" t="str">
            <v>a</v>
          </cell>
          <cell r="B569">
            <v>168300</v>
          </cell>
          <cell r="C569" t="str">
            <v>교좌장치</v>
          </cell>
          <cell r="D569" t="str">
            <v>(일방향 300TON)</v>
          </cell>
          <cell r="E569">
            <v>4</v>
          </cell>
          <cell r="F569" t="str">
            <v>set</v>
          </cell>
          <cell r="G569">
            <v>1419085</v>
          </cell>
          <cell r="H569">
            <v>5676340</v>
          </cell>
        </row>
        <row r="570">
          <cell r="A570" t="str">
            <v>b</v>
          </cell>
          <cell r="B570">
            <v>168428</v>
          </cell>
          <cell r="C570" t="str">
            <v>교좌장치</v>
          </cell>
          <cell r="D570" t="str">
            <v>(양방향 300TON)</v>
          </cell>
          <cell r="E570">
            <v>12</v>
          </cell>
          <cell r="F570" t="str">
            <v>set</v>
          </cell>
          <cell r="G570">
            <v>2281085</v>
          </cell>
          <cell r="H570">
            <v>27373020</v>
          </cell>
        </row>
        <row r="571">
          <cell r="A571" t="str">
            <v>c</v>
          </cell>
          <cell r="B571">
            <v>168812</v>
          </cell>
          <cell r="C571" t="str">
            <v>교좌장치</v>
          </cell>
          <cell r="D571" t="str">
            <v>(고정단 700TON)</v>
          </cell>
          <cell r="E571">
            <v>2</v>
          </cell>
          <cell r="F571" t="str">
            <v>set</v>
          </cell>
          <cell r="G571">
            <v>2791085</v>
          </cell>
          <cell r="H571">
            <v>5582170</v>
          </cell>
        </row>
        <row r="572">
          <cell r="A572" t="str">
            <v>d</v>
          </cell>
          <cell r="B572">
            <v>168940</v>
          </cell>
          <cell r="C572" t="str">
            <v>교좌장치</v>
          </cell>
          <cell r="D572" t="str">
            <v>(일방향 700TON)</v>
          </cell>
          <cell r="E572">
            <v>8</v>
          </cell>
          <cell r="F572" t="str">
            <v>set</v>
          </cell>
          <cell r="G572">
            <v>4742085</v>
          </cell>
          <cell r="H572">
            <v>37936680</v>
          </cell>
        </row>
        <row r="573">
          <cell r="A573" t="str">
            <v>e</v>
          </cell>
          <cell r="B573">
            <v>169068</v>
          </cell>
          <cell r="C573" t="str">
            <v>교좌장치</v>
          </cell>
          <cell r="D573" t="str">
            <v>(양방향 700TON)</v>
          </cell>
          <cell r="E573">
            <v>6</v>
          </cell>
          <cell r="F573" t="str">
            <v>set</v>
          </cell>
          <cell r="G573">
            <v>2688085</v>
          </cell>
          <cell r="H573">
            <v>16128510</v>
          </cell>
        </row>
        <row r="574">
          <cell r="A574" t="str">
            <v>계</v>
          </cell>
          <cell r="B574">
            <v>169644</v>
          </cell>
          <cell r="E574">
            <v>0</v>
          </cell>
          <cell r="H574">
            <v>0</v>
          </cell>
        </row>
        <row r="575">
          <cell r="A575" t="str">
            <v>E.17</v>
          </cell>
          <cell r="B575">
            <v>169772</v>
          </cell>
          <cell r="C575" t="str">
            <v>신축이음장치</v>
          </cell>
          <cell r="D575" t="str">
            <v>(NO 160)</v>
          </cell>
          <cell r="E575">
            <v>39</v>
          </cell>
          <cell r="F575" t="str">
            <v>ｍ</v>
          </cell>
          <cell r="G575">
            <v>2463695</v>
          </cell>
          <cell r="H575">
            <v>96084105</v>
          </cell>
        </row>
        <row r="576">
          <cell r="A576" t="str">
            <v>E.18</v>
          </cell>
          <cell r="B576">
            <v>169902</v>
          </cell>
          <cell r="C576" t="str">
            <v>슬라브양생</v>
          </cell>
          <cell r="E576">
            <v>4478</v>
          </cell>
          <cell r="F576" t="str">
            <v>㎡</v>
          </cell>
          <cell r="G576">
            <v>328</v>
          </cell>
          <cell r="H576">
            <v>1468784</v>
          </cell>
        </row>
        <row r="577">
          <cell r="A577" t="str">
            <v>E.19</v>
          </cell>
          <cell r="B577">
            <v>169903</v>
          </cell>
          <cell r="C577" t="str">
            <v>데크휘니샤면고르기</v>
          </cell>
          <cell r="E577">
            <v>4478</v>
          </cell>
          <cell r="F577" t="str">
            <v>㎡</v>
          </cell>
          <cell r="G577">
            <v>486</v>
          </cell>
          <cell r="H577">
            <v>2176308</v>
          </cell>
        </row>
        <row r="578">
          <cell r="A578" t="str">
            <v>E.20</v>
          </cell>
          <cell r="B578">
            <v>170031</v>
          </cell>
          <cell r="C578" t="str">
            <v>교면방수</v>
          </cell>
          <cell r="D578" t="str">
            <v>(도막방수)</v>
          </cell>
          <cell r="E578">
            <v>4478</v>
          </cell>
          <cell r="F578" t="str">
            <v>㎡</v>
          </cell>
          <cell r="G578">
            <v>20568</v>
          </cell>
          <cell r="H578">
            <v>92103504</v>
          </cell>
        </row>
        <row r="579">
          <cell r="A579" t="str">
            <v>E.21</v>
          </cell>
          <cell r="B579">
            <v>172284</v>
          </cell>
          <cell r="C579" t="str">
            <v>교명주</v>
          </cell>
          <cell r="D579" t="str">
            <v>(화 강 암)</v>
          </cell>
          <cell r="E579">
            <v>4</v>
          </cell>
          <cell r="F579" t="str">
            <v>ea</v>
          </cell>
          <cell r="G579">
            <v>1256769</v>
          </cell>
          <cell r="H579">
            <v>5027076</v>
          </cell>
        </row>
        <row r="580">
          <cell r="A580" t="str">
            <v>E.22</v>
          </cell>
          <cell r="B580">
            <v>172285</v>
          </cell>
          <cell r="C580" t="str">
            <v>교명판</v>
          </cell>
          <cell r="D580" t="str">
            <v>(450x250x10㎜)</v>
          </cell>
          <cell r="E580">
            <v>4</v>
          </cell>
          <cell r="F580" t="str">
            <v>ea</v>
          </cell>
          <cell r="G580">
            <v>41631</v>
          </cell>
          <cell r="H580">
            <v>166524</v>
          </cell>
        </row>
        <row r="581">
          <cell r="A581" t="str">
            <v>E.23</v>
          </cell>
          <cell r="B581">
            <v>172349</v>
          </cell>
          <cell r="C581" t="str">
            <v>설명판</v>
          </cell>
          <cell r="D581" t="str">
            <v>(500x400x10㎜)</v>
          </cell>
          <cell r="E581">
            <v>4</v>
          </cell>
          <cell r="F581" t="str">
            <v>ea</v>
          </cell>
          <cell r="G581">
            <v>74012</v>
          </cell>
          <cell r="H581">
            <v>296048</v>
          </cell>
        </row>
        <row r="582">
          <cell r="A582" t="str">
            <v>E.24</v>
          </cell>
          <cell r="B582">
            <v>172381</v>
          </cell>
          <cell r="C582" t="str">
            <v>T.B.M 설치</v>
          </cell>
          <cell r="E582">
            <v>2</v>
          </cell>
          <cell r="F582" t="str">
            <v>ea</v>
          </cell>
          <cell r="G582">
            <v>20790</v>
          </cell>
          <cell r="H582">
            <v>41580</v>
          </cell>
        </row>
        <row r="583">
          <cell r="A583" t="str">
            <v>E.25</v>
          </cell>
          <cell r="B583">
            <v>172509</v>
          </cell>
          <cell r="C583" t="str">
            <v>전선관</v>
          </cell>
          <cell r="E583">
            <v>0</v>
          </cell>
          <cell r="H583">
            <v>0</v>
          </cell>
        </row>
        <row r="584">
          <cell r="A584" t="str">
            <v>a</v>
          </cell>
          <cell r="B584">
            <v>172573</v>
          </cell>
          <cell r="C584" t="str">
            <v>전선관</v>
          </cell>
          <cell r="D584" t="str">
            <v>(PVCφ100mm)</v>
          </cell>
          <cell r="E584">
            <v>970</v>
          </cell>
          <cell r="F584" t="str">
            <v>ｍ</v>
          </cell>
          <cell r="G584">
            <v>2789</v>
          </cell>
          <cell r="H584">
            <v>2705330</v>
          </cell>
        </row>
        <row r="585">
          <cell r="A585" t="str">
            <v>b</v>
          </cell>
          <cell r="B585">
            <v>172621</v>
          </cell>
          <cell r="C585" t="str">
            <v>전선관</v>
          </cell>
          <cell r="D585" t="str">
            <v>(PVCφ150mm)</v>
          </cell>
          <cell r="E585">
            <v>485</v>
          </cell>
          <cell r="F585" t="str">
            <v>ｍ</v>
          </cell>
          <cell r="G585">
            <v>5301</v>
          </cell>
          <cell r="H585">
            <v>2570985</v>
          </cell>
        </row>
        <row r="586">
          <cell r="A586" t="str">
            <v>계</v>
          </cell>
          <cell r="B586">
            <v>172669</v>
          </cell>
          <cell r="E586">
            <v>0</v>
          </cell>
          <cell r="H586">
            <v>0</v>
          </cell>
        </row>
        <row r="587">
          <cell r="A587" t="str">
            <v>E.26</v>
          </cell>
          <cell r="B587">
            <v>172733</v>
          </cell>
          <cell r="C587" t="str">
            <v>스페이서설치</v>
          </cell>
          <cell r="E587">
            <v>0</v>
          </cell>
          <cell r="H587">
            <v>0</v>
          </cell>
        </row>
        <row r="588">
          <cell r="A588" t="str">
            <v>a</v>
          </cell>
          <cell r="B588">
            <v>172797</v>
          </cell>
          <cell r="C588" t="str">
            <v>스페이서</v>
          </cell>
          <cell r="D588" t="str">
            <v>(수직)</v>
          </cell>
          <cell r="E588">
            <v>2945</v>
          </cell>
          <cell r="F588" t="str">
            <v>㎡</v>
          </cell>
          <cell r="G588">
            <v>588</v>
          </cell>
          <cell r="H588">
            <v>1731660</v>
          </cell>
        </row>
        <row r="589">
          <cell r="A589" t="str">
            <v>b</v>
          </cell>
          <cell r="B589">
            <v>173053</v>
          </cell>
          <cell r="C589" t="str">
            <v>스페이서</v>
          </cell>
          <cell r="D589" t="str">
            <v>(수평)</v>
          </cell>
          <cell r="E589">
            <v>5815</v>
          </cell>
          <cell r="F589" t="str">
            <v>㎡</v>
          </cell>
          <cell r="G589">
            <v>411</v>
          </cell>
          <cell r="H589">
            <v>2389965</v>
          </cell>
        </row>
        <row r="590">
          <cell r="A590" t="str">
            <v>계</v>
          </cell>
          <cell r="B590">
            <v>173085</v>
          </cell>
          <cell r="E590">
            <v>0</v>
          </cell>
          <cell r="H590">
            <v>0</v>
          </cell>
        </row>
        <row r="591">
          <cell r="A591" t="str">
            <v>E.27</v>
          </cell>
          <cell r="B591">
            <v>173149</v>
          </cell>
          <cell r="C591" t="str">
            <v>교량난간공</v>
          </cell>
          <cell r="E591">
            <v>0</v>
          </cell>
          <cell r="H591">
            <v>0</v>
          </cell>
        </row>
        <row r="592">
          <cell r="A592" t="str">
            <v>a</v>
          </cell>
          <cell r="B592">
            <v>173213</v>
          </cell>
          <cell r="C592" t="str">
            <v>방호벽용난간</v>
          </cell>
          <cell r="D592" t="str">
            <v>(알루미늄)</v>
          </cell>
          <cell r="E592">
            <v>485</v>
          </cell>
          <cell r="F592" t="str">
            <v>ｍ</v>
          </cell>
          <cell r="G592">
            <v>150435</v>
          </cell>
          <cell r="H592">
            <v>72960975</v>
          </cell>
        </row>
        <row r="593">
          <cell r="A593" t="str">
            <v>b</v>
          </cell>
          <cell r="B593">
            <v>173225</v>
          </cell>
          <cell r="C593" t="str">
            <v>중분대용난간</v>
          </cell>
          <cell r="D593" t="str">
            <v>(알루미늄)</v>
          </cell>
          <cell r="E593">
            <v>459</v>
          </cell>
          <cell r="F593" t="str">
            <v>ｍ</v>
          </cell>
          <cell r="G593">
            <v>539100</v>
          </cell>
          <cell r="H593">
            <v>247446900</v>
          </cell>
        </row>
        <row r="594">
          <cell r="A594" t="str">
            <v>계</v>
          </cell>
          <cell r="B594">
            <v>173241</v>
          </cell>
          <cell r="E594">
            <v>0</v>
          </cell>
          <cell r="H594">
            <v>0</v>
          </cell>
        </row>
        <row r="595">
          <cell r="A595" t="str">
            <v>E.28</v>
          </cell>
          <cell r="B595">
            <v>173369</v>
          </cell>
          <cell r="C595" t="str">
            <v>다웰바</v>
          </cell>
          <cell r="D595" t="str">
            <v>(D25x600㎜)</v>
          </cell>
          <cell r="E595">
            <v>92</v>
          </cell>
          <cell r="F595" t="str">
            <v>ea</v>
          </cell>
          <cell r="G595">
            <v>7781</v>
          </cell>
          <cell r="H595">
            <v>715852</v>
          </cell>
        </row>
        <row r="596">
          <cell r="A596" t="str">
            <v>E.29</v>
          </cell>
          <cell r="B596">
            <v>173385</v>
          </cell>
          <cell r="C596" t="str">
            <v>시공이음</v>
          </cell>
          <cell r="E596">
            <v>0</v>
          </cell>
          <cell r="H596">
            <v>0</v>
          </cell>
        </row>
        <row r="597">
          <cell r="A597" t="str">
            <v>a</v>
          </cell>
          <cell r="B597">
            <v>173386</v>
          </cell>
          <cell r="C597" t="str">
            <v>시공이음</v>
          </cell>
          <cell r="D597" t="str">
            <v>(스치로폴:T=10㎜)</v>
          </cell>
          <cell r="E597">
            <v>134</v>
          </cell>
          <cell r="F597" t="str">
            <v>㎡</v>
          </cell>
          <cell r="G597">
            <v>647</v>
          </cell>
          <cell r="H597">
            <v>86698</v>
          </cell>
        </row>
        <row r="598">
          <cell r="A598" t="str">
            <v>b</v>
          </cell>
          <cell r="B598">
            <v>173514</v>
          </cell>
          <cell r="C598" t="str">
            <v>시공이음</v>
          </cell>
          <cell r="D598" t="str">
            <v>(스치로폴:T=20㎜)</v>
          </cell>
          <cell r="E598">
            <v>26</v>
          </cell>
          <cell r="F598" t="str">
            <v>㎡</v>
          </cell>
          <cell r="G598">
            <v>1296</v>
          </cell>
          <cell r="H598">
            <v>33696</v>
          </cell>
        </row>
        <row r="599">
          <cell r="A599" t="str">
            <v>계</v>
          </cell>
          <cell r="B599">
            <v>174529</v>
          </cell>
          <cell r="E599">
            <v>0</v>
          </cell>
          <cell r="H599">
            <v>0</v>
          </cell>
        </row>
        <row r="600">
          <cell r="A600" t="str">
            <v>E.30</v>
          </cell>
          <cell r="B600">
            <v>174545</v>
          </cell>
          <cell r="C600" t="str">
            <v>배수시설</v>
          </cell>
          <cell r="E600">
            <v>0</v>
          </cell>
          <cell r="H600">
            <v>0</v>
          </cell>
        </row>
        <row r="601">
          <cell r="A601" t="str">
            <v>a</v>
          </cell>
          <cell r="B601">
            <v>174673</v>
          </cell>
          <cell r="C601" t="str">
            <v>하천용집수구</v>
          </cell>
          <cell r="D601" t="str">
            <v>(주철)</v>
          </cell>
          <cell r="E601">
            <v>2</v>
          </cell>
          <cell r="F601" t="str">
            <v>ea</v>
          </cell>
          <cell r="G601">
            <v>38345</v>
          </cell>
          <cell r="H601">
            <v>76690</v>
          </cell>
        </row>
        <row r="602">
          <cell r="A602" t="str">
            <v>b</v>
          </cell>
          <cell r="B602">
            <v>174705</v>
          </cell>
          <cell r="C602" t="str">
            <v>하천용집수구</v>
          </cell>
          <cell r="D602" t="str">
            <v>(아연도강관)</v>
          </cell>
          <cell r="E602">
            <v>6</v>
          </cell>
          <cell r="F602" t="str">
            <v>ｍ</v>
          </cell>
          <cell r="G602">
            <v>13730</v>
          </cell>
          <cell r="H602">
            <v>82380</v>
          </cell>
        </row>
        <row r="603">
          <cell r="A603" t="str">
            <v>c</v>
          </cell>
          <cell r="B603">
            <v>174707</v>
          </cell>
          <cell r="C603" t="str">
            <v>육교용집수구</v>
          </cell>
          <cell r="D603" t="str">
            <v>(주철)</v>
          </cell>
          <cell r="E603">
            <v>22</v>
          </cell>
          <cell r="F603" t="str">
            <v>ea</v>
          </cell>
          <cell r="G603">
            <v>73123</v>
          </cell>
          <cell r="H603">
            <v>1608706</v>
          </cell>
        </row>
        <row r="604">
          <cell r="A604" t="str">
            <v>d</v>
          </cell>
          <cell r="B604">
            <v>174709</v>
          </cell>
          <cell r="C604" t="str">
            <v>육교용연결집수거</v>
          </cell>
          <cell r="D604" t="str">
            <v>(스테인레스)</v>
          </cell>
          <cell r="E604">
            <v>22</v>
          </cell>
          <cell r="F604" t="str">
            <v>ea</v>
          </cell>
          <cell r="G604">
            <v>105126</v>
          </cell>
          <cell r="H604">
            <v>2312772</v>
          </cell>
        </row>
        <row r="605">
          <cell r="A605" t="str">
            <v>e</v>
          </cell>
          <cell r="B605">
            <v>174711</v>
          </cell>
          <cell r="C605" t="str">
            <v>육교용직관</v>
          </cell>
          <cell r="D605" t="str">
            <v>(□150x10)</v>
          </cell>
          <cell r="E605">
            <v>429</v>
          </cell>
          <cell r="F605" t="str">
            <v>ｍ</v>
          </cell>
          <cell r="G605">
            <v>71155</v>
          </cell>
          <cell r="H605">
            <v>30525495</v>
          </cell>
        </row>
        <row r="606">
          <cell r="A606" t="str">
            <v>f</v>
          </cell>
          <cell r="B606">
            <v>174712</v>
          </cell>
          <cell r="C606" t="str">
            <v>육교용곡관</v>
          </cell>
          <cell r="D606" t="str">
            <v>(스테인레스)</v>
          </cell>
          <cell r="E606">
            <v>28</v>
          </cell>
          <cell r="F606" t="str">
            <v>ea</v>
          </cell>
          <cell r="G606">
            <v>27668</v>
          </cell>
          <cell r="H606">
            <v>774704</v>
          </cell>
        </row>
        <row r="607">
          <cell r="A607" t="str">
            <v>g</v>
          </cell>
          <cell r="B607">
            <v>175000</v>
          </cell>
          <cell r="C607" t="str">
            <v>육교용연결부</v>
          </cell>
          <cell r="D607" t="str">
            <v>(스테인레스)</v>
          </cell>
          <cell r="E607">
            <v>419</v>
          </cell>
          <cell r="F607" t="str">
            <v>ea</v>
          </cell>
          <cell r="G607">
            <v>15430</v>
          </cell>
          <cell r="H607">
            <v>6465170</v>
          </cell>
        </row>
        <row r="608">
          <cell r="A608" t="str">
            <v>계</v>
          </cell>
          <cell r="B608">
            <v>175807</v>
          </cell>
          <cell r="E608">
            <v>0</v>
          </cell>
          <cell r="H608">
            <v>0</v>
          </cell>
        </row>
        <row r="609">
          <cell r="A609" t="str">
            <v>E.31</v>
          </cell>
          <cell r="B609">
            <v>179716</v>
          </cell>
          <cell r="C609" t="str">
            <v>강교</v>
          </cell>
          <cell r="E609">
            <v>0</v>
          </cell>
          <cell r="H609">
            <v>0</v>
          </cell>
        </row>
        <row r="610">
          <cell r="A610" t="str">
            <v>a</v>
          </cell>
          <cell r="B610">
            <v>179822</v>
          </cell>
          <cell r="C610" t="str">
            <v>강교제작</v>
          </cell>
          <cell r="D610" t="str">
            <v>(장수교)</v>
          </cell>
          <cell r="E610">
            <v>1653.9069999999999</v>
          </cell>
          <cell r="F610" t="str">
            <v>ton</v>
          </cell>
          <cell r="G610">
            <v>2220471</v>
          </cell>
          <cell r="H610">
            <v>3672452530</v>
          </cell>
        </row>
        <row r="611">
          <cell r="A611" t="str">
            <v>b</v>
          </cell>
          <cell r="B611">
            <v>179950</v>
          </cell>
          <cell r="C611" t="str">
            <v>강교운반 및 가설</v>
          </cell>
          <cell r="D611" t="str">
            <v>(장수교)</v>
          </cell>
          <cell r="E611">
            <v>1653.9069999999999</v>
          </cell>
          <cell r="F611" t="str">
            <v>ton</v>
          </cell>
          <cell r="G611">
            <v>391012</v>
          </cell>
          <cell r="H611">
            <v>646697483</v>
          </cell>
        </row>
        <row r="612">
          <cell r="A612" t="str">
            <v>계</v>
          </cell>
          <cell r="B612">
            <v>180014</v>
          </cell>
          <cell r="E612">
            <v>0</v>
          </cell>
          <cell r="H612">
            <v>0</v>
          </cell>
        </row>
        <row r="613">
          <cell r="A613" t="str">
            <v>E.32</v>
          </cell>
          <cell r="B613">
            <v>180046</v>
          </cell>
          <cell r="C613" t="str">
            <v>강교도장</v>
          </cell>
          <cell r="E613">
            <v>0</v>
          </cell>
          <cell r="H613">
            <v>0</v>
          </cell>
        </row>
        <row r="614">
          <cell r="A614" t="str">
            <v>a</v>
          </cell>
          <cell r="B614">
            <v>180078</v>
          </cell>
          <cell r="C614" t="str">
            <v>강교내부도장</v>
          </cell>
          <cell r="D614" t="str">
            <v>(공  장)</v>
          </cell>
          <cell r="E614">
            <v>15049</v>
          </cell>
          <cell r="F614" t="str">
            <v>㎡</v>
          </cell>
          <cell r="G614">
            <v>11059</v>
          </cell>
          <cell r="H614">
            <v>166426891</v>
          </cell>
        </row>
        <row r="615">
          <cell r="A615" t="str">
            <v>b</v>
          </cell>
          <cell r="B615">
            <v>180110</v>
          </cell>
          <cell r="C615" t="str">
            <v>강교SPLICE도장</v>
          </cell>
          <cell r="D615" t="str">
            <v>(공  장)</v>
          </cell>
          <cell r="E615">
            <v>1190</v>
          </cell>
          <cell r="F615" t="str">
            <v>㎡</v>
          </cell>
          <cell r="G615">
            <v>8780</v>
          </cell>
          <cell r="H615">
            <v>10448200</v>
          </cell>
        </row>
        <row r="616">
          <cell r="A616" t="str">
            <v>c</v>
          </cell>
          <cell r="B616">
            <v>180142</v>
          </cell>
          <cell r="C616" t="str">
            <v>내부볼트및SPLICE도장</v>
          </cell>
          <cell r="D616" t="str">
            <v>(현  장)</v>
          </cell>
          <cell r="E616">
            <v>411</v>
          </cell>
          <cell r="F616" t="str">
            <v>㎡</v>
          </cell>
          <cell r="G616">
            <v>20655</v>
          </cell>
          <cell r="H616">
            <v>8489205</v>
          </cell>
        </row>
        <row r="617">
          <cell r="A617" t="str">
            <v>d</v>
          </cell>
          <cell r="B617">
            <v>180334</v>
          </cell>
          <cell r="C617" t="str">
            <v>강교외부도장</v>
          </cell>
          <cell r="D617" t="str">
            <v>(공  장)</v>
          </cell>
          <cell r="E617">
            <v>8758</v>
          </cell>
          <cell r="F617" t="str">
            <v>㎡</v>
          </cell>
          <cell r="G617">
            <v>11775</v>
          </cell>
          <cell r="H617">
            <v>103125450</v>
          </cell>
        </row>
        <row r="618">
          <cell r="A618" t="str">
            <v>e</v>
          </cell>
          <cell r="B618">
            <v>180432</v>
          </cell>
          <cell r="C618" t="str">
            <v>외부포장면도장</v>
          </cell>
          <cell r="D618" t="str">
            <v>(공  장)</v>
          </cell>
          <cell r="E618">
            <v>2801</v>
          </cell>
          <cell r="F618" t="str">
            <v>㎡</v>
          </cell>
          <cell r="G618">
            <v>10590</v>
          </cell>
          <cell r="H618">
            <v>29662590</v>
          </cell>
        </row>
        <row r="619">
          <cell r="A619" t="str">
            <v>f</v>
          </cell>
          <cell r="B619">
            <v>180560</v>
          </cell>
          <cell r="C619" t="str">
            <v>외부볼트및SPLICE도장</v>
          </cell>
          <cell r="D619" t="str">
            <v>(현  장)</v>
          </cell>
          <cell r="E619">
            <v>779</v>
          </cell>
          <cell r="F619" t="str">
            <v>㎡</v>
          </cell>
          <cell r="G619">
            <v>19803</v>
          </cell>
          <cell r="H619">
            <v>15426537</v>
          </cell>
        </row>
        <row r="620">
          <cell r="A620" t="str">
            <v>g</v>
          </cell>
          <cell r="B620">
            <v>181012</v>
          </cell>
          <cell r="C620" t="str">
            <v>강교검사</v>
          </cell>
          <cell r="E620">
            <v>0</v>
          </cell>
          <cell r="H620">
            <v>0</v>
          </cell>
        </row>
        <row r="621">
          <cell r="A621" t="str">
            <v>g-1</v>
          </cell>
          <cell r="B621">
            <v>181061</v>
          </cell>
          <cell r="C621" t="str">
            <v>방사선투과시험</v>
          </cell>
          <cell r="D621" t="str">
            <v>(강  교)</v>
          </cell>
          <cell r="E621">
            <v>104</v>
          </cell>
          <cell r="F621" t="str">
            <v>매</v>
          </cell>
          <cell r="G621">
            <v>41000</v>
          </cell>
          <cell r="H621">
            <v>4264000</v>
          </cell>
        </row>
        <row r="622">
          <cell r="A622" t="str">
            <v>g-2</v>
          </cell>
          <cell r="B622">
            <v>181086</v>
          </cell>
          <cell r="C622" t="str">
            <v>자분탐상시험</v>
          </cell>
          <cell r="D622" t="str">
            <v>(강  교)</v>
          </cell>
          <cell r="E622">
            <v>3008</v>
          </cell>
          <cell r="F622" t="str">
            <v>ｍ</v>
          </cell>
          <cell r="G622">
            <v>27500</v>
          </cell>
          <cell r="H622">
            <v>82720000</v>
          </cell>
        </row>
        <row r="623">
          <cell r="A623" t="str">
            <v>소계</v>
          </cell>
          <cell r="B623">
            <v>181098</v>
          </cell>
          <cell r="E623">
            <v>0</v>
          </cell>
          <cell r="H623">
            <v>0</v>
          </cell>
        </row>
        <row r="624">
          <cell r="A624" t="str">
            <v>계</v>
          </cell>
          <cell r="B624">
            <v>181196</v>
          </cell>
          <cell r="E624">
            <v>0</v>
          </cell>
          <cell r="H624">
            <v>0</v>
          </cell>
        </row>
        <row r="625">
          <cell r="A625" t="str">
            <v>E.33</v>
          </cell>
          <cell r="B625">
            <v>181324</v>
          </cell>
          <cell r="C625" t="str">
            <v>낙하물방지공</v>
          </cell>
          <cell r="E625">
            <v>5050</v>
          </cell>
          <cell r="F625" t="str">
            <v>㎡</v>
          </cell>
          <cell r="G625">
            <v>4223</v>
          </cell>
          <cell r="H625">
            <v>21326150</v>
          </cell>
        </row>
        <row r="626">
          <cell r="A626" t="str">
            <v>E.34</v>
          </cell>
          <cell r="B626">
            <v>181388</v>
          </cell>
          <cell r="C626" t="str">
            <v>낙교방지책</v>
          </cell>
          <cell r="E626">
            <v>24</v>
          </cell>
          <cell r="F626" t="str">
            <v>개소</v>
          </cell>
          <cell r="G626">
            <v>939706</v>
          </cell>
          <cell r="H626">
            <v>22552944</v>
          </cell>
        </row>
        <row r="627">
          <cell r="A627" t="str">
            <v>E.35</v>
          </cell>
          <cell r="B627">
            <v>181452</v>
          </cell>
          <cell r="C627" t="str">
            <v>교량유지관리표지판</v>
          </cell>
          <cell r="E627">
            <v>0</v>
          </cell>
          <cell r="H627">
            <v>0</v>
          </cell>
        </row>
        <row r="628">
          <cell r="A628" t="str">
            <v>a</v>
          </cell>
          <cell r="B628">
            <v>182313</v>
          </cell>
          <cell r="C628" t="str">
            <v>교량유지관리용표지판</v>
          </cell>
          <cell r="D628" t="str">
            <v>(교각번호판)</v>
          </cell>
          <cell r="E628">
            <v>12</v>
          </cell>
          <cell r="F628" t="str">
            <v>EA</v>
          </cell>
          <cell r="G628">
            <v>16865</v>
          </cell>
          <cell r="H628">
            <v>202380</v>
          </cell>
        </row>
        <row r="629">
          <cell r="A629" t="str">
            <v>b</v>
          </cell>
          <cell r="B629">
            <v>182528</v>
          </cell>
          <cell r="C629" t="str">
            <v>교량유지관리용표지판</v>
          </cell>
          <cell r="D629" t="str">
            <v>(난간용)</v>
          </cell>
          <cell r="E629">
            <v>6</v>
          </cell>
          <cell r="F629" t="str">
            <v>EA</v>
          </cell>
          <cell r="G629">
            <v>16259</v>
          </cell>
          <cell r="H629">
            <v>97554</v>
          </cell>
        </row>
        <row r="630">
          <cell r="A630" t="str">
            <v>계</v>
          </cell>
          <cell r="B630">
            <v>182743</v>
          </cell>
          <cell r="E630">
            <v>0</v>
          </cell>
          <cell r="H630">
            <v>0</v>
          </cell>
        </row>
        <row r="631">
          <cell r="A631" t="str">
            <v>E.36</v>
          </cell>
          <cell r="B631">
            <v>182871</v>
          </cell>
          <cell r="C631" t="str">
            <v>교량점검통로</v>
          </cell>
          <cell r="E631">
            <v>0</v>
          </cell>
          <cell r="H631">
            <v>0</v>
          </cell>
        </row>
        <row r="632">
          <cell r="A632" t="str">
            <v>a</v>
          </cell>
          <cell r="B632">
            <v>183458</v>
          </cell>
          <cell r="C632" t="str">
            <v>교량점검통로</v>
          </cell>
          <cell r="D632" t="str">
            <v>(본선부)</v>
          </cell>
          <cell r="E632">
            <v>454</v>
          </cell>
          <cell r="F632" t="str">
            <v>m</v>
          </cell>
          <cell r="G632">
            <v>2242496</v>
          </cell>
          <cell r="H632">
            <v>1018093184</v>
          </cell>
        </row>
        <row r="633">
          <cell r="A633" t="str">
            <v>b</v>
          </cell>
          <cell r="B633">
            <v>183586</v>
          </cell>
          <cell r="C633" t="str">
            <v>교량점검통로</v>
          </cell>
          <cell r="D633" t="str">
            <v>(지점부)</v>
          </cell>
          <cell r="E633">
            <v>16</v>
          </cell>
          <cell r="F633" t="str">
            <v>개소</v>
          </cell>
          <cell r="G633">
            <v>9982644</v>
          </cell>
          <cell r="H633">
            <v>159722304</v>
          </cell>
        </row>
        <row r="634">
          <cell r="A634" t="str">
            <v>계</v>
          </cell>
          <cell r="B634">
            <v>183944</v>
          </cell>
          <cell r="E634">
            <v>0</v>
          </cell>
          <cell r="H634">
            <v>0</v>
          </cell>
        </row>
        <row r="635">
          <cell r="A635" t="str">
            <v>E.36</v>
          </cell>
          <cell r="B635">
            <v>184301</v>
          </cell>
          <cell r="C635" t="str">
            <v>강관파일</v>
          </cell>
          <cell r="D635" t="str">
            <v>(D=508mm t=12mm)</v>
          </cell>
          <cell r="E635">
            <v>0</v>
          </cell>
          <cell r="H635">
            <v>0</v>
          </cell>
        </row>
        <row r="636">
          <cell r="A636" t="str">
            <v>a</v>
          </cell>
          <cell r="B636">
            <v>184429</v>
          </cell>
          <cell r="C636" t="str">
            <v>강관파일자재비</v>
          </cell>
          <cell r="E636">
            <v>3356</v>
          </cell>
          <cell r="F636" t="str">
            <v>ｍ</v>
          </cell>
          <cell r="G636">
            <v>66955</v>
          </cell>
          <cell r="H636">
            <v>224700980</v>
          </cell>
        </row>
        <row r="637">
          <cell r="A637" t="str">
            <v>b</v>
          </cell>
          <cell r="B637">
            <v>184448</v>
          </cell>
          <cell r="C637" t="str">
            <v>강관파일항타비</v>
          </cell>
          <cell r="D637" t="str">
            <v>(15m미만)</v>
          </cell>
          <cell r="E637">
            <v>1992</v>
          </cell>
          <cell r="F637" t="str">
            <v>ｍ</v>
          </cell>
          <cell r="G637">
            <v>11302</v>
          </cell>
          <cell r="H637">
            <v>22513584</v>
          </cell>
        </row>
        <row r="638">
          <cell r="A638" t="str">
            <v>c</v>
          </cell>
          <cell r="B638">
            <v>184453</v>
          </cell>
          <cell r="C638" t="str">
            <v>강관파일항타비</v>
          </cell>
          <cell r="D638" t="str">
            <v>(15m이상)</v>
          </cell>
          <cell r="E638">
            <v>1120</v>
          </cell>
          <cell r="F638" t="str">
            <v>ｍ</v>
          </cell>
          <cell r="G638">
            <v>15442</v>
          </cell>
          <cell r="H638">
            <v>17295040</v>
          </cell>
        </row>
        <row r="639">
          <cell r="A639" t="str">
            <v>d</v>
          </cell>
          <cell r="B639">
            <v>184457</v>
          </cell>
          <cell r="C639" t="str">
            <v>두부및선단보강</v>
          </cell>
          <cell r="E639">
            <v>338</v>
          </cell>
          <cell r="F639" t="str">
            <v>EA</v>
          </cell>
          <cell r="G639">
            <v>153594</v>
          </cell>
          <cell r="H639">
            <v>51914772</v>
          </cell>
        </row>
        <row r="640">
          <cell r="A640" t="str">
            <v>e</v>
          </cell>
          <cell r="B640">
            <v>184526</v>
          </cell>
          <cell r="C640" t="str">
            <v>강관파일이음</v>
          </cell>
          <cell r="E640">
            <v>58</v>
          </cell>
          <cell r="F640" t="str">
            <v>ea</v>
          </cell>
          <cell r="G640">
            <v>7567</v>
          </cell>
          <cell r="H640">
            <v>438886</v>
          </cell>
        </row>
        <row r="641">
          <cell r="A641" t="str">
            <v>계</v>
          </cell>
          <cell r="B641">
            <v>184728</v>
          </cell>
          <cell r="E641">
            <v>0</v>
          </cell>
          <cell r="H641">
            <v>0</v>
          </cell>
        </row>
        <row r="642">
          <cell r="A642" t="str">
            <v>E.37</v>
          </cell>
          <cell r="B642">
            <v>186450</v>
          </cell>
          <cell r="C642" t="str">
            <v>가도</v>
          </cell>
          <cell r="D642" t="str">
            <v>(장수교)</v>
          </cell>
          <cell r="E642">
            <v>1</v>
          </cell>
          <cell r="F642" t="str">
            <v>식</v>
          </cell>
          <cell r="G642">
            <v>42901493</v>
          </cell>
          <cell r="H642">
            <v>42901493</v>
          </cell>
        </row>
        <row r="643">
          <cell r="A643" t="str">
            <v>합계</v>
          </cell>
          <cell r="B643">
            <v>188171</v>
          </cell>
          <cell r="E643">
            <v>0</v>
          </cell>
          <cell r="H643">
            <v>0</v>
          </cell>
        </row>
        <row r="644">
          <cell r="A644" t="str">
            <v>F.</v>
          </cell>
          <cell r="B644">
            <v>188299</v>
          </cell>
          <cell r="C644" t="str">
            <v>옥 평 교</v>
          </cell>
          <cell r="D644" t="str">
            <v>(P.S.C BEAM L=30.0m)</v>
          </cell>
          <cell r="E644">
            <v>0</v>
          </cell>
          <cell r="H644">
            <v>0</v>
          </cell>
        </row>
        <row r="645">
          <cell r="A645" t="str">
            <v>F.01</v>
          </cell>
          <cell r="B645">
            <v>188959</v>
          </cell>
          <cell r="C645" t="str">
            <v>교대앞성토</v>
          </cell>
          <cell r="E645">
            <v>967</v>
          </cell>
          <cell r="F645" t="str">
            <v>㎥</v>
          </cell>
          <cell r="G645">
            <v>3025</v>
          </cell>
          <cell r="H645">
            <v>2925175</v>
          </cell>
        </row>
        <row r="646">
          <cell r="A646" t="str">
            <v>F.02</v>
          </cell>
          <cell r="B646">
            <v>188965</v>
          </cell>
          <cell r="C646" t="str">
            <v>뒷채움및다짐</v>
          </cell>
          <cell r="D646" t="str">
            <v>(현장암유용)</v>
          </cell>
          <cell r="E646">
            <v>660</v>
          </cell>
          <cell r="F646" t="str">
            <v>㎥</v>
          </cell>
          <cell r="G646">
            <v>13631</v>
          </cell>
          <cell r="H646">
            <v>8996460</v>
          </cell>
        </row>
        <row r="647">
          <cell r="A647" t="str">
            <v>F.03</v>
          </cell>
          <cell r="B647">
            <v>189093</v>
          </cell>
          <cell r="C647" t="str">
            <v>거푸집</v>
          </cell>
          <cell r="E647">
            <v>0</v>
          </cell>
          <cell r="H647">
            <v>0</v>
          </cell>
        </row>
        <row r="648">
          <cell r="A648" t="str">
            <v>a</v>
          </cell>
          <cell r="B648">
            <v>189157</v>
          </cell>
          <cell r="C648" t="str">
            <v>합판거푸집</v>
          </cell>
          <cell r="D648" t="str">
            <v>(3회:0-7m)</v>
          </cell>
          <cell r="E648">
            <v>1587</v>
          </cell>
          <cell r="F648" t="str">
            <v>㎡</v>
          </cell>
          <cell r="G648">
            <v>19533</v>
          </cell>
          <cell r="H648">
            <v>30998871</v>
          </cell>
        </row>
        <row r="649">
          <cell r="A649" t="str">
            <v>b</v>
          </cell>
          <cell r="B649">
            <v>189541</v>
          </cell>
          <cell r="C649" t="str">
            <v>합판거푸집</v>
          </cell>
          <cell r="D649" t="str">
            <v>(4회)</v>
          </cell>
          <cell r="E649">
            <v>164</v>
          </cell>
          <cell r="F649" t="str">
            <v>㎡</v>
          </cell>
          <cell r="G649">
            <v>16702</v>
          </cell>
          <cell r="H649">
            <v>2739128</v>
          </cell>
        </row>
        <row r="650">
          <cell r="A650" t="str">
            <v>c</v>
          </cell>
          <cell r="B650">
            <v>189669</v>
          </cell>
          <cell r="C650" t="str">
            <v>합판거푸집</v>
          </cell>
          <cell r="D650" t="str">
            <v>(6회)</v>
          </cell>
          <cell r="E650">
            <v>63</v>
          </cell>
          <cell r="F650" t="str">
            <v>㎡</v>
          </cell>
          <cell r="G650">
            <v>13675</v>
          </cell>
          <cell r="H650">
            <v>861525</v>
          </cell>
        </row>
        <row r="651">
          <cell r="A651" t="str">
            <v>d</v>
          </cell>
          <cell r="B651">
            <v>190277</v>
          </cell>
          <cell r="C651" t="str">
            <v>문양거푸집</v>
          </cell>
          <cell r="D651" t="str">
            <v>(스치로폴 0-7m)</v>
          </cell>
          <cell r="E651">
            <v>146</v>
          </cell>
          <cell r="F651" t="str">
            <v>㎡</v>
          </cell>
          <cell r="G651">
            <v>23595</v>
          </cell>
          <cell r="H651">
            <v>3444870</v>
          </cell>
        </row>
        <row r="652">
          <cell r="A652" t="str">
            <v>계</v>
          </cell>
          <cell r="B652">
            <v>190293</v>
          </cell>
          <cell r="E652">
            <v>0</v>
          </cell>
          <cell r="H652">
            <v>0</v>
          </cell>
        </row>
        <row r="653">
          <cell r="A653" t="str">
            <v>F.04</v>
          </cell>
          <cell r="B653">
            <v>190373</v>
          </cell>
          <cell r="C653" t="str">
            <v>강관비계</v>
          </cell>
          <cell r="D653" t="str">
            <v>(옥평교)</v>
          </cell>
          <cell r="E653">
            <v>1</v>
          </cell>
          <cell r="F653" t="str">
            <v>L.S.</v>
          </cell>
          <cell r="G653">
            <v>5920000</v>
          </cell>
          <cell r="H653">
            <v>5920000</v>
          </cell>
        </row>
        <row r="654">
          <cell r="A654" t="str">
            <v>F.05</v>
          </cell>
          <cell r="B654">
            <v>190501</v>
          </cell>
          <cell r="C654" t="str">
            <v>동바리</v>
          </cell>
          <cell r="D654" t="str">
            <v>(옥평교)</v>
          </cell>
          <cell r="E654">
            <v>1</v>
          </cell>
          <cell r="F654" t="str">
            <v>L.S.</v>
          </cell>
          <cell r="G654">
            <v>17701000</v>
          </cell>
          <cell r="H654">
            <v>17701000</v>
          </cell>
        </row>
        <row r="655">
          <cell r="A655" t="str">
            <v>F.06</v>
          </cell>
          <cell r="B655">
            <v>190821</v>
          </cell>
          <cell r="C655" t="str">
            <v>철근가공조립</v>
          </cell>
          <cell r="E655">
            <v>0</v>
          </cell>
          <cell r="H655">
            <v>0</v>
          </cell>
        </row>
        <row r="656">
          <cell r="A656" t="str">
            <v>a</v>
          </cell>
          <cell r="B656">
            <v>190825</v>
          </cell>
          <cell r="C656" t="str">
            <v>철근가공조립</v>
          </cell>
          <cell r="D656" t="str">
            <v>(보    통)</v>
          </cell>
          <cell r="E656">
            <v>73.278000000000006</v>
          </cell>
          <cell r="F656" t="str">
            <v>Ton</v>
          </cell>
          <cell r="G656">
            <v>398697</v>
          </cell>
          <cell r="H656">
            <v>29215718</v>
          </cell>
        </row>
        <row r="657">
          <cell r="A657" t="str">
            <v>b</v>
          </cell>
          <cell r="B657">
            <v>190953</v>
          </cell>
          <cell r="C657" t="str">
            <v>철근가공조립</v>
          </cell>
          <cell r="D657" t="str">
            <v>(복    잡)</v>
          </cell>
          <cell r="E657">
            <v>96.932000000000002</v>
          </cell>
          <cell r="F657" t="str">
            <v>Ton</v>
          </cell>
          <cell r="G657">
            <v>500175</v>
          </cell>
          <cell r="H657">
            <v>48482963</v>
          </cell>
        </row>
        <row r="658">
          <cell r="A658" t="str">
            <v>계</v>
          </cell>
          <cell r="B658">
            <v>191019</v>
          </cell>
          <cell r="E658">
            <v>0</v>
          </cell>
          <cell r="H658">
            <v>0</v>
          </cell>
        </row>
        <row r="659">
          <cell r="A659" t="str">
            <v>F.07</v>
          </cell>
          <cell r="B659">
            <v>191085</v>
          </cell>
          <cell r="C659" t="str">
            <v>콘크리트타설</v>
          </cell>
          <cell r="E659">
            <v>0</v>
          </cell>
          <cell r="H659">
            <v>0</v>
          </cell>
        </row>
        <row r="660">
          <cell r="A660" t="str">
            <v>a</v>
          </cell>
          <cell r="B660">
            <v>191087</v>
          </cell>
          <cell r="C660" t="str">
            <v>콘크리트타설(펌프카)</v>
          </cell>
          <cell r="D660" t="str">
            <v>(철근,19-400-15)</v>
          </cell>
          <cell r="E660">
            <v>246</v>
          </cell>
          <cell r="F660" t="str">
            <v>㎥</v>
          </cell>
          <cell r="G660">
            <v>69569</v>
          </cell>
          <cell r="H660">
            <v>17113974</v>
          </cell>
        </row>
        <row r="661">
          <cell r="A661" t="str">
            <v>b</v>
          </cell>
          <cell r="B661">
            <v>191088</v>
          </cell>
          <cell r="C661" t="str">
            <v>콘크리트타설(펌프카)</v>
          </cell>
          <cell r="D661" t="str">
            <v>(철근,25-270-15)</v>
          </cell>
          <cell r="E661">
            <v>205</v>
          </cell>
          <cell r="F661" t="str">
            <v>㎥</v>
          </cell>
          <cell r="G661">
            <v>62738</v>
          </cell>
          <cell r="H661">
            <v>12861290</v>
          </cell>
        </row>
        <row r="662">
          <cell r="A662" t="str">
            <v>c</v>
          </cell>
          <cell r="B662">
            <v>191216</v>
          </cell>
          <cell r="C662" t="str">
            <v>콘크리트타설(펌프카)</v>
          </cell>
          <cell r="D662" t="str">
            <v>(철근,25-240-15)</v>
          </cell>
          <cell r="E662">
            <v>762</v>
          </cell>
          <cell r="F662" t="str">
            <v>㎥</v>
          </cell>
          <cell r="G662">
            <v>57146</v>
          </cell>
          <cell r="H662">
            <v>43545252</v>
          </cell>
        </row>
        <row r="663">
          <cell r="A663" t="str">
            <v>d</v>
          </cell>
          <cell r="B663">
            <v>191248</v>
          </cell>
          <cell r="C663" t="str">
            <v>콘크리트타설</v>
          </cell>
          <cell r="D663" t="str">
            <v>(무근,40-210-8)</v>
          </cell>
          <cell r="E663">
            <v>7</v>
          </cell>
          <cell r="F663" t="str">
            <v>㎥</v>
          </cell>
          <cell r="G663">
            <v>64602</v>
          </cell>
          <cell r="H663">
            <v>452214</v>
          </cell>
        </row>
        <row r="664">
          <cell r="A664" t="str">
            <v>e</v>
          </cell>
          <cell r="B664">
            <v>191280</v>
          </cell>
          <cell r="C664" t="str">
            <v>콘크리트타설</v>
          </cell>
          <cell r="D664" t="str">
            <v>(무근,40-240-8)</v>
          </cell>
          <cell r="E664">
            <v>13</v>
          </cell>
          <cell r="F664" t="str">
            <v>㎥</v>
          </cell>
          <cell r="G664">
            <v>63322</v>
          </cell>
          <cell r="H664">
            <v>823186</v>
          </cell>
        </row>
        <row r="665">
          <cell r="A665" t="str">
            <v>f</v>
          </cell>
          <cell r="B665">
            <v>191344</v>
          </cell>
          <cell r="C665" t="str">
            <v>콘크리트타설</v>
          </cell>
          <cell r="D665" t="str">
            <v>(무근,40-160-8)</v>
          </cell>
          <cell r="E665">
            <v>44</v>
          </cell>
          <cell r="F665" t="str">
            <v>㎥</v>
          </cell>
          <cell r="G665">
            <v>60442</v>
          </cell>
          <cell r="H665">
            <v>2659448</v>
          </cell>
        </row>
        <row r="666">
          <cell r="A666" t="str">
            <v>계</v>
          </cell>
          <cell r="B666">
            <v>191477</v>
          </cell>
          <cell r="E666">
            <v>0</v>
          </cell>
          <cell r="H666">
            <v>0</v>
          </cell>
        </row>
        <row r="667">
          <cell r="A667" t="str">
            <v>F.08</v>
          </cell>
          <cell r="B667">
            <v>191605</v>
          </cell>
          <cell r="C667" t="str">
            <v>무수축몰탈</v>
          </cell>
          <cell r="E667">
            <v>1</v>
          </cell>
          <cell r="F667" t="str">
            <v>㎥</v>
          </cell>
          <cell r="G667">
            <v>159594</v>
          </cell>
          <cell r="H667">
            <v>159594</v>
          </cell>
        </row>
        <row r="668">
          <cell r="A668" t="str">
            <v>F.09</v>
          </cell>
          <cell r="B668">
            <v>191613</v>
          </cell>
          <cell r="C668" t="str">
            <v>무수축콘크리트</v>
          </cell>
          <cell r="E668">
            <v>4</v>
          </cell>
          <cell r="F668" t="str">
            <v>㎥</v>
          </cell>
          <cell r="G668">
            <v>222180</v>
          </cell>
          <cell r="H668">
            <v>888720</v>
          </cell>
        </row>
        <row r="669">
          <cell r="A669" t="str">
            <v>F.10</v>
          </cell>
          <cell r="B669">
            <v>191741</v>
          </cell>
          <cell r="C669" t="str">
            <v>교좌장치</v>
          </cell>
          <cell r="E669">
            <v>0</v>
          </cell>
          <cell r="H669">
            <v>0</v>
          </cell>
        </row>
        <row r="670">
          <cell r="A670" t="str">
            <v>a</v>
          </cell>
          <cell r="B670">
            <v>191765</v>
          </cell>
          <cell r="C670" t="str">
            <v>교좌장치</v>
          </cell>
          <cell r="D670" t="str">
            <v>(고  정 135TON)</v>
          </cell>
          <cell r="E670">
            <v>2</v>
          </cell>
          <cell r="F670" t="str">
            <v>set</v>
          </cell>
          <cell r="G670">
            <v>1827085</v>
          </cell>
          <cell r="H670">
            <v>3654170</v>
          </cell>
        </row>
        <row r="671">
          <cell r="A671" t="str">
            <v>b</v>
          </cell>
          <cell r="B671">
            <v>191773</v>
          </cell>
          <cell r="C671" t="str">
            <v>교좌장치</v>
          </cell>
          <cell r="D671" t="str">
            <v>(일방향 135TON)</v>
          </cell>
          <cell r="E671">
            <v>10</v>
          </cell>
          <cell r="F671" t="str">
            <v>set</v>
          </cell>
          <cell r="G671">
            <v>1806085</v>
          </cell>
          <cell r="H671">
            <v>18060850</v>
          </cell>
        </row>
        <row r="672">
          <cell r="A672" t="str">
            <v>c</v>
          </cell>
          <cell r="B672">
            <v>191805</v>
          </cell>
          <cell r="C672" t="str">
            <v>교좌장치</v>
          </cell>
          <cell r="D672" t="str">
            <v>(양방향 135TON)</v>
          </cell>
          <cell r="E672">
            <v>8</v>
          </cell>
          <cell r="F672" t="str">
            <v>set</v>
          </cell>
          <cell r="G672">
            <v>1528085</v>
          </cell>
          <cell r="H672">
            <v>12224680</v>
          </cell>
        </row>
        <row r="673">
          <cell r="A673" t="str">
            <v>계</v>
          </cell>
          <cell r="B673">
            <v>191829</v>
          </cell>
          <cell r="E673">
            <v>0</v>
          </cell>
          <cell r="H673">
            <v>0</v>
          </cell>
        </row>
        <row r="674">
          <cell r="A674" t="str">
            <v>F.11</v>
          </cell>
          <cell r="B674">
            <v>191957</v>
          </cell>
          <cell r="C674" t="str">
            <v>신축이음장치</v>
          </cell>
          <cell r="D674" t="str">
            <v>(NB 50)</v>
          </cell>
          <cell r="E674">
            <v>39</v>
          </cell>
          <cell r="F674" t="str">
            <v>ｍ</v>
          </cell>
          <cell r="G674">
            <v>282695</v>
          </cell>
          <cell r="H674">
            <v>11025105</v>
          </cell>
        </row>
        <row r="675">
          <cell r="A675" t="str">
            <v>F.12</v>
          </cell>
          <cell r="B675">
            <v>192087</v>
          </cell>
          <cell r="C675" t="str">
            <v>슬라브양생</v>
          </cell>
          <cell r="E675">
            <v>585</v>
          </cell>
          <cell r="F675" t="str">
            <v>㎡</v>
          </cell>
          <cell r="G675">
            <v>328</v>
          </cell>
          <cell r="H675">
            <v>191880</v>
          </cell>
        </row>
        <row r="676">
          <cell r="A676" t="str">
            <v>F.13</v>
          </cell>
          <cell r="B676">
            <v>192088</v>
          </cell>
          <cell r="C676" t="str">
            <v>데크휘니샤면고르기</v>
          </cell>
          <cell r="E676">
            <v>585</v>
          </cell>
          <cell r="F676" t="str">
            <v>㎡</v>
          </cell>
          <cell r="G676">
            <v>486</v>
          </cell>
          <cell r="H676">
            <v>284310</v>
          </cell>
        </row>
        <row r="677">
          <cell r="A677" t="str">
            <v>F.14</v>
          </cell>
          <cell r="B677">
            <v>192216</v>
          </cell>
          <cell r="C677" t="str">
            <v>교면방수</v>
          </cell>
          <cell r="D677" t="str">
            <v>(도막방수)</v>
          </cell>
          <cell r="E677">
            <v>585</v>
          </cell>
          <cell r="F677" t="str">
            <v>㎡</v>
          </cell>
          <cell r="G677">
            <v>20568</v>
          </cell>
          <cell r="H677">
            <v>12032280</v>
          </cell>
        </row>
        <row r="678">
          <cell r="A678" t="str">
            <v>F.15</v>
          </cell>
          <cell r="B678">
            <v>193957</v>
          </cell>
          <cell r="C678" t="str">
            <v>교명주</v>
          </cell>
          <cell r="D678" t="str">
            <v>(화 강 암)</v>
          </cell>
          <cell r="E678">
            <v>4</v>
          </cell>
          <cell r="F678" t="str">
            <v>ea</v>
          </cell>
          <cell r="G678">
            <v>1256769</v>
          </cell>
          <cell r="H678">
            <v>5027076</v>
          </cell>
        </row>
        <row r="679">
          <cell r="A679" t="str">
            <v>F.16</v>
          </cell>
          <cell r="B679">
            <v>193958</v>
          </cell>
          <cell r="C679" t="str">
            <v>교명판</v>
          </cell>
          <cell r="D679" t="str">
            <v>(450x250x10㎜)</v>
          </cell>
          <cell r="E679">
            <v>4</v>
          </cell>
          <cell r="F679" t="str">
            <v>ea</v>
          </cell>
          <cell r="G679">
            <v>41631</v>
          </cell>
          <cell r="H679">
            <v>166524</v>
          </cell>
        </row>
        <row r="680">
          <cell r="A680" t="str">
            <v>F.17</v>
          </cell>
          <cell r="B680">
            <v>194022</v>
          </cell>
          <cell r="C680" t="str">
            <v>설명판</v>
          </cell>
          <cell r="D680" t="str">
            <v>(500x400x10㎜)</v>
          </cell>
          <cell r="E680">
            <v>4</v>
          </cell>
          <cell r="F680" t="str">
            <v>ea</v>
          </cell>
          <cell r="G680">
            <v>74012</v>
          </cell>
          <cell r="H680">
            <v>296048</v>
          </cell>
        </row>
        <row r="681">
          <cell r="A681" t="str">
            <v>F.18</v>
          </cell>
          <cell r="B681">
            <v>194054</v>
          </cell>
          <cell r="C681" t="str">
            <v>T.B.M 설치</v>
          </cell>
          <cell r="E681">
            <v>1</v>
          </cell>
          <cell r="F681" t="str">
            <v>ea</v>
          </cell>
          <cell r="G681">
            <v>20790</v>
          </cell>
          <cell r="H681">
            <v>20790</v>
          </cell>
        </row>
        <row r="682">
          <cell r="A682" t="str">
            <v>F.19</v>
          </cell>
          <cell r="B682">
            <v>194182</v>
          </cell>
          <cell r="C682" t="str">
            <v>전선관</v>
          </cell>
          <cell r="E682">
            <v>0</v>
          </cell>
          <cell r="H682">
            <v>0</v>
          </cell>
        </row>
        <row r="683">
          <cell r="A683" t="str">
            <v>a</v>
          </cell>
          <cell r="B683">
            <v>194246</v>
          </cell>
          <cell r="C683" t="str">
            <v>전선관</v>
          </cell>
          <cell r="D683" t="str">
            <v>(PVCφ100mm)</v>
          </cell>
          <cell r="E683">
            <v>172</v>
          </cell>
          <cell r="F683" t="str">
            <v>ｍ</v>
          </cell>
          <cell r="G683">
            <v>2789</v>
          </cell>
          <cell r="H683">
            <v>479708</v>
          </cell>
        </row>
        <row r="684">
          <cell r="A684" t="str">
            <v>b</v>
          </cell>
          <cell r="B684">
            <v>194294</v>
          </cell>
          <cell r="C684" t="str">
            <v>전선관</v>
          </cell>
          <cell r="D684" t="str">
            <v>(PVCφ150mm)</v>
          </cell>
          <cell r="E684">
            <v>86</v>
          </cell>
          <cell r="F684" t="str">
            <v>ｍ</v>
          </cell>
          <cell r="G684">
            <v>5301</v>
          </cell>
          <cell r="H684">
            <v>455886</v>
          </cell>
        </row>
        <row r="685">
          <cell r="A685" t="str">
            <v>계</v>
          </cell>
          <cell r="B685">
            <v>194342</v>
          </cell>
          <cell r="E685">
            <v>0</v>
          </cell>
          <cell r="H685">
            <v>0</v>
          </cell>
        </row>
        <row r="686">
          <cell r="A686" t="str">
            <v>F.20</v>
          </cell>
          <cell r="B686">
            <v>194406</v>
          </cell>
          <cell r="C686" t="str">
            <v>스페이서설치</v>
          </cell>
          <cell r="E686">
            <v>0</v>
          </cell>
          <cell r="H686">
            <v>0</v>
          </cell>
        </row>
        <row r="687">
          <cell r="A687" t="str">
            <v>a</v>
          </cell>
          <cell r="B687">
            <v>194470</v>
          </cell>
          <cell r="C687" t="str">
            <v>스페이서</v>
          </cell>
          <cell r="D687" t="str">
            <v>(수직)</v>
          </cell>
          <cell r="E687">
            <v>1015</v>
          </cell>
          <cell r="F687" t="str">
            <v>㎡</v>
          </cell>
          <cell r="G687">
            <v>588</v>
          </cell>
          <cell r="H687">
            <v>596820</v>
          </cell>
        </row>
        <row r="688">
          <cell r="A688" t="str">
            <v>b</v>
          </cell>
          <cell r="B688">
            <v>194726</v>
          </cell>
          <cell r="C688" t="str">
            <v>스페이서</v>
          </cell>
          <cell r="D688" t="str">
            <v>(수평)</v>
          </cell>
          <cell r="E688">
            <v>1035</v>
          </cell>
          <cell r="F688" t="str">
            <v>㎡</v>
          </cell>
          <cell r="G688">
            <v>411</v>
          </cell>
          <cell r="H688">
            <v>425385</v>
          </cell>
        </row>
        <row r="689">
          <cell r="A689" t="str">
            <v>계</v>
          </cell>
          <cell r="B689">
            <v>194758</v>
          </cell>
          <cell r="E689">
            <v>0</v>
          </cell>
          <cell r="H689">
            <v>0</v>
          </cell>
        </row>
        <row r="690">
          <cell r="A690" t="str">
            <v>F.21</v>
          </cell>
          <cell r="B690">
            <v>194822</v>
          </cell>
          <cell r="C690" t="str">
            <v>교량난간공</v>
          </cell>
          <cell r="E690">
            <v>0</v>
          </cell>
          <cell r="H690">
            <v>0</v>
          </cell>
        </row>
        <row r="691">
          <cell r="A691" t="str">
            <v>a</v>
          </cell>
          <cell r="B691">
            <v>194886</v>
          </cell>
          <cell r="C691" t="str">
            <v>방호벽용난간</v>
          </cell>
          <cell r="D691" t="str">
            <v>(알루미늄)</v>
          </cell>
          <cell r="E691">
            <v>86</v>
          </cell>
          <cell r="F691" t="str">
            <v>ｍ</v>
          </cell>
          <cell r="G691">
            <v>150435</v>
          </cell>
          <cell r="H691">
            <v>12937410</v>
          </cell>
        </row>
        <row r="692">
          <cell r="A692" t="str">
            <v>b</v>
          </cell>
          <cell r="B692">
            <v>194898</v>
          </cell>
          <cell r="C692" t="str">
            <v>중분대용난간</v>
          </cell>
          <cell r="D692" t="str">
            <v>(알루미늄)</v>
          </cell>
          <cell r="E692">
            <v>60</v>
          </cell>
          <cell r="F692" t="str">
            <v>ｍ</v>
          </cell>
          <cell r="G692">
            <v>539100</v>
          </cell>
          <cell r="H692">
            <v>32346000</v>
          </cell>
        </row>
        <row r="693">
          <cell r="A693" t="str">
            <v>계</v>
          </cell>
          <cell r="B693">
            <v>194914</v>
          </cell>
          <cell r="E693">
            <v>0</v>
          </cell>
          <cell r="H693">
            <v>0</v>
          </cell>
        </row>
        <row r="694">
          <cell r="A694" t="str">
            <v>F.22</v>
          </cell>
          <cell r="B694">
            <v>195042</v>
          </cell>
          <cell r="C694" t="str">
            <v>다웰바</v>
          </cell>
          <cell r="D694" t="str">
            <v>(D25x600㎜)</v>
          </cell>
          <cell r="E694">
            <v>96</v>
          </cell>
          <cell r="F694" t="str">
            <v>ea</v>
          </cell>
          <cell r="G694">
            <v>7781</v>
          </cell>
          <cell r="H694">
            <v>746976</v>
          </cell>
        </row>
        <row r="695">
          <cell r="A695" t="str">
            <v>F.23</v>
          </cell>
          <cell r="B695">
            <v>195058</v>
          </cell>
          <cell r="C695" t="str">
            <v>시공이음</v>
          </cell>
          <cell r="E695">
            <v>0</v>
          </cell>
          <cell r="H695">
            <v>0</v>
          </cell>
        </row>
        <row r="696">
          <cell r="A696" t="str">
            <v>a</v>
          </cell>
          <cell r="B696">
            <v>195059</v>
          </cell>
          <cell r="C696" t="str">
            <v>시공이음</v>
          </cell>
          <cell r="D696" t="str">
            <v>(스치로폴:T=10㎜)</v>
          </cell>
          <cell r="E696">
            <v>69</v>
          </cell>
          <cell r="F696" t="str">
            <v>㎡</v>
          </cell>
          <cell r="G696">
            <v>647</v>
          </cell>
          <cell r="H696">
            <v>44643</v>
          </cell>
        </row>
        <row r="697">
          <cell r="A697" t="str">
            <v>b</v>
          </cell>
          <cell r="B697">
            <v>195187</v>
          </cell>
          <cell r="C697" t="str">
            <v>시공이음</v>
          </cell>
          <cell r="D697" t="str">
            <v>(스치로폴:T=20㎜)</v>
          </cell>
          <cell r="E697">
            <v>25</v>
          </cell>
          <cell r="F697" t="str">
            <v>㎡</v>
          </cell>
          <cell r="G697">
            <v>1296</v>
          </cell>
          <cell r="H697">
            <v>32400</v>
          </cell>
        </row>
        <row r="698">
          <cell r="A698" t="str">
            <v>계</v>
          </cell>
          <cell r="B698">
            <v>196202</v>
          </cell>
          <cell r="E698">
            <v>0</v>
          </cell>
          <cell r="H698">
            <v>0</v>
          </cell>
        </row>
        <row r="699">
          <cell r="A699" t="str">
            <v>F.24</v>
          </cell>
          <cell r="B699">
            <v>196218</v>
          </cell>
          <cell r="C699" t="str">
            <v>배수시설</v>
          </cell>
          <cell r="E699">
            <v>0</v>
          </cell>
          <cell r="H699">
            <v>0</v>
          </cell>
        </row>
        <row r="700">
          <cell r="A700" t="str">
            <v>a</v>
          </cell>
          <cell r="B700">
            <v>196380</v>
          </cell>
          <cell r="C700" t="str">
            <v>육교용집수구</v>
          </cell>
          <cell r="D700" t="str">
            <v>(주철)</v>
          </cell>
          <cell r="E700">
            <v>4</v>
          </cell>
          <cell r="F700" t="str">
            <v>ea</v>
          </cell>
          <cell r="G700">
            <v>73123</v>
          </cell>
          <cell r="H700">
            <v>292492</v>
          </cell>
        </row>
        <row r="701">
          <cell r="A701" t="str">
            <v>b</v>
          </cell>
          <cell r="B701">
            <v>196382</v>
          </cell>
          <cell r="C701" t="str">
            <v>육교용연결집수거</v>
          </cell>
          <cell r="D701" t="str">
            <v>(스테인레스)</v>
          </cell>
          <cell r="E701">
            <v>4</v>
          </cell>
          <cell r="F701" t="str">
            <v>ea</v>
          </cell>
          <cell r="G701">
            <v>105126</v>
          </cell>
          <cell r="H701">
            <v>420504</v>
          </cell>
        </row>
        <row r="702">
          <cell r="A702" t="str">
            <v>c</v>
          </cell>
          <cell r="B702">
            <v>196384</v>
          </cell>
          <cell r="C702" t="str">
            <v>육교용직관</v>
          </cell>
          <cell r="D702" t="str">
            <v>(□150x10)</v>
          </cell>
          <cell r="E702">
            <v>18</v>
          </cell>
          <cell r="F702" t="str">
            <v>ｍ</v>
          </cell>
          <cell r="G702">
            <v>71155</v>
          </cell>
          <cell r="H702">
            <v>1280790</v>
          </cell>
        </row>
        <row r="703">
          <cell r="A703" t="str">
            <v>d</v>
          </cell>
          <cell r="B703">
            <v>196673</v>
          </cell>
          <cell r="C703" t="str">
            <v>육교용연결부</v>
          </cell>
          <cell r="D703" t="str">
            <v>(스테인레스)</v>
          </cell>
          <cell r="E703">
            <v>20</v>
          </cell>
          <cell r="F703" t="str">
            <v>ea</v>
          </cell>
          <cell r="G703">
            <v>15430</v>
          </cell>
          <cell r="H703">
            <v>308600</v>
          </cell>
        </row>
        <row r="704">
          <cell r="A704" t="str">
            <v>계</v>
          </cell>
          <cell r="B704">
            <v>197480</v>
          </cell>
          <cell r="E704">
            <v>0</v>
          </cell>
          <cell r="H704">
            <v>0</v>
          </cell>
        </row>
        <row r="705">
          <cell r="A705" t="str">
            <v>F.25</v>
          </cell>
          <cell r="B705">
            <v>201389</v>
          </cell>
          <cell r="C705" t="str">
            <v>P.S.C BEAM</v>
          </cell>
          <cell r="E705">
            <v>0</v>
          </cell>
          <cell r="H705">
            <v>0</v>
          </cell>
        </row>
        <row r="706">
          <cell r="A706" t="str">
            <v>a</v>
          </cell>
          <cell r="B706">
            <v>201495</v>
          </cell>
          <cell r="C706" t="str">
            <v>P.S.C BEAM 제작</v>
          </cell>
          <cell r="D706" t="str">
            <v>(L=30.0ｍ)</v>
          </cell>
          <cell r="E706">
            <v>10</v>
          </cell>
          <cell r="F706" t="str">
            <v>본</v>
          </cell>
          <cell r="G706">
            <v>8722028</v>
          </cell>
          <cell r="H706">
            <v>87220280</v>
          </cell>
        </row>
        <row r="707">
          <cell r="A707" t="str">
            <v>b</v>
          </cell>
          <cell r="B707">
            <v>201600</v>
          </cell>
          <cell r="C707" t="str">
            <v>P.S.C BEAM 설치</v>
          </cell>
          <cell r="D707" t="str">
            <v>(L=30.0ｍ)</v>
          </cell>
          <cell r="E707">
            <v>10</v>
          </cell>
          <cell r="F707" t="str">
            <v>본</v>
          </cell>
          <cell r="G707">
            <v>1658743</v>
          </cell>
          <cell r="H707">
            <v>16587430</v>
          </cell>
        </row>
        <row r="708">
          <cell r="A708" t="str">
            <v>c</v>
          </cell>
          <cell r="B708">
            <v>201680</v>
          </cell>
          <cell r="C708" t="str">
            <v>P.S.C BEAM 전도방지</v>
          </cell>
          <cell r="E708">
            <v>10</v>
          </cell>
          <cell r="F708" t="str">
            <v>본</v>
          </cell>
          <cell r="G708">
            <v>8797</v>
          </cell>
          <cell r="H708">
            <v>87970</v>
          </cell>
        </row>
        <row r="709">
          <cell r="A709" t="str">
            <v>계</v>
          </cell>
          <cell r="B709">
            <v>201759</v>
          </cell>
          <cell r="E709">
            <v>0</v>
          </cell>
          <cell r="H709">
            <v>0</v>
          </cell>
        </row>
        <row r="710">
          <cell r="A710" t="str">
            <v>F.26</v>
          </cell>
          <cell r="B710">
            <v>202027</v>
          </cell>
          <cell r="C710" t="str">
            <v>낙하물방지공</v>
          </cell>
          <cell r="E710">
            <v>659</v>
          </cell>
          <cell r="F710" t="str">
            <v>㎡</v>
          </cell>
          <cell r="G710">
            <v>4223</v>
          </cell>
          <cell r="H710">
            <v>2782957</v>
          </cell>
        </row>
        <row r="711">
          <cell r="A711" t="str">
            <v>F.27</v>
          </cell>
          <cell r="B711">
            <v>202032</v>
          </cell>
          <cell r="C711" t="str">
            <v>보호블럭</v>
          </cell>
          <cell r="E711">
            <v>370</v>
          </cell>
          <cell r="F711" t="str">
            <v>㎡</v>
          </cell>
          <cell r="G711">
            <v>28412</v>
          </cell>
          <cell r="H711">
            <v>10512440</v>
          </cell>
        </row>
        <row r="712">
          <cell r="A712" t="str">
            <v>F.28</v>
          </cell>
          <cell r="B712">
            <v>202037</v>
          </cell>
          <cell r="C712" t="str">
            <v>강관파일</v>
          </cell>
          <cell r="D712" t="str">
            <v>(D=508mm t=12mm)</v>
          </cell>
          <cell r="E712">
            <v>0</v>
          </cell>
          <cell r="H712">
            <v>0</v>
          </cell>
        </row>
        <row r="713">
          <cell r="A713" t="str">
            <v>a</v>
          </cell>
          <cell r="B713">
            <v>202074</v>
          </cell>
          <cell r="C713" t="str">
            <v>강관파일자재비</v>
          </cell>
          <cell r="E713">
            <v>837</v>
          </cell>
          <cell r="F713" t="str">
            <v>ｍ</v>
          </cell>
          <cell r="G713">
            <v>66955</v>
          </cell>
          <cell r="H713">
            <v>56041335</v>
          </cell>
        </row>
        <row r="714">
          <cell r="A714" t="str">
            <v>b</v>
          </cell>
          <cell r="B714">
            <v>202093</v>
          </cell>
          <cell r="C714" t="str">
            <v>강관파일항타비</v>
          </cell>
          <cell r="D714" t="str">
            <v>(15m미만)</v>
          </cell>
          <cell r="E714">
            <v>777</v>
          </cell>
          <cell r="F714" t="str">
            <v>ｍ</v>
          </cell>
          <cell r="G714">
            <v>11302</v>
          </cell>
          <cell r="H714">
            <v>8781654</v>
          </cell>
        </row>
        <row r="715">
          <cell r="A715" t="str">
            <v>c</v>
          </cell>
          <cell r="B715">
            <v>202102</v>
          </cell>
          <cell r="C715" t="str">
            <v>두부및선단보강</v>
          </cell>
          <cell r="E715">
            <v>84</v>
          </cell>
          <cell r="F715" t="str">
            <v>EA</v>
          </cell>
          <cell r="G715">
            <v>153594</v>
          </cell>
          <cell r="H715">
            <v>12901896</v>
          </cell>
        </row>
        <row r="716">
          <cell r="A716" t="str">
            <v>계</v>
          </cell>
          <cell r="B716">
            <v>202239</v>
          </cell>
          <cell r="E716">
            <v>0</v>
          </cell>
          <cell r="H716">
            <v>0</v>
          </cell>
        </row>
        <row r="717">
          <cell r="A717" t="str">
            <v>합계</v>
          </cell>
          <cell r="B717">
            <v>205682</v>
          </cell>
          <cell r="E717">
            <v>0</v>
          </cell>
          <cell r="H717">
            <v>0</v>
          </cell>
        </row>
        <row r="718">
          <cell r="A718" t="str">
            <v>G.</v>
          </cell>
          <cell r="B718">
            <v>205810</v>
          </cell>
          <cell r="C718" t="str">
            <v>초 당 교</v>
          </cell>
          <cell r="D718" t="str">
            <v>(STEEL BOX L=100.0m)</v>
          </cell>
          <cell r="E718">
            <v>0</v>
          </cell>
          <cell r="H718">
            <v>0</v>
          </cell>
        </row>
        <row r="719">
          <cell r="A719" t="str">
            <v>G.01</v>
          </cell>
          <cell r="B719">
            <v>205874</v>
          </cell>
          <cell r="C719" t="str">
            <v>구조물터파기</v>
          </cell>
          <cell r="E719">
            <v>0</v>
          </cell>
          <cell r="H719">
            <v>0</v>
          </cell>
        </row>
        <row r="720">
          <cell r="A720" t="str">
            <v>a</v>
          </cell>
          <cell r="B720">
            <v>206018</v>
          </cell>
          <cell r="C720" t="str">
            <v>구조물터파기</v>
          </cell>
          <cell r="D720" t="str">
            <v>(육상토사 0-4ｍ)</v>
          </cell>
          <cell r="E720">
            <v>2435</v>
          </cell>
          <cell r="F720" t="str">
            <v>㎥</v>
          </cell>
          <cell r="G720">
            <v>4222</v>
          </cell>
          <cell r="H720">
            <v>10280570</v>
          </cell>
        </row>
        <row r="721">
          <cell r="A721" t="str">
            <v>b</v>
          </cell>
          <cell r="B721">
            <v>206090</v>
          </cell>
          <cell r="C721" t="str">
            <v>구조물터파기</v>
          </cell>
          <cell r="D721" t="str">
            <v>(육상토사 4ｍ이상)</v>
          </cell>
          <cell r="E721">
            <v>76</v>
          </cell>
          <cell r="F721" t="str">
            <v>㎥</v>
          </cell>
          <cell r="G721">
            <v>6790</v>
          </cell>
          <cell r="H721">
            <v>516040</v>
          </cell>
        </row>
        <row r="722">
          <cell r="A722" t="str">
            <v>계</v>
          </cell>
          <cell r="B722">
            <v>206268</v>
          </cell>
          <cell r="E722">
            <v>0</v>
          </cell>
          <cell r="H722">
            <v>0</v>
          </cell>
        </row>
        <row r="723">
          <cell r="A723" t="str">
            <v>G.02</v>
          </cell>
          <cell r="B723">
            <v>206446</v>
          </cell>
          <cell r="C723" t="str">
            <v>되메우기및다짐</v>
          </cell>
          <cell r="D723" t="str">
            <v>(기계70%+인력30%)</v>
          </cell>
          <cell r="E723">
            <v>1771</v>
          </cell>
          <cell r="F723" t="str">
            <v>㎥</v>
          </cell>
          <cell r="G723">
            <v>5802</v>
          </cell>
          <cell r="H723">
            <v>10275342</v>
          </cell>
        </row>
        <row r="724">
          <cell r="A724" t="str">
            <v>G.03</v>
          </cell>
          <cell r="B724">
            <v>206546</v>
          </cell>
          <cell r="C724" t="str">
            <v>교대앞성토</v>
          </cell>
          <cell r="E724">
            <v>2781</v>
          </cell>
          <cell r="F724" t="str">
            <v>㎥</v>
          </cell>
          <cell r="G724">
            <v>3025</v>
          </cell>
          <cell r="H724">
            <v>8412525</v>
          </cell>
        </row>
        <row r="725">
          <cell r="A725" t="str">
            <v>G.04</v>
          </cell>
          <cell r="B725">
            <v>206834</v>
          </cell>
          <cell r="C725" t="str">
            <v>뒷채움및다짐</v>
          </cell>
          <cell r="D725" t="str">
            <v>(현장암유용)</v>
          </cell>
          <cell r="E725">
            <v>995</v>
          </cell>
          <cell r="F725" t="str">
            <v>㎥</v>
          </cell>
          <cell r="G725">
            <v>13631</v>
          </cell>
          <cell r="H725">
            <v>13562845</v>
          </cell>
        </row>
        <row r="726">
          <cell r="A726" t="str">
            <v>G.05</v>
          </cell>
          <cell r="B726">
            <v>206962</v>
          </cell>
          <cell r="C726" t="str">
            <v>거푸집</v>
          </cell>
          <cell r="E726">
            <v>0</v>
          </cell>
          <cell r="H726">
            <v>0</v>
          </cell>
        </row>
        <row r="727">
          <cell r="A727" t="str">
            <v>a</v>
          </cell>
          <cell r="B727">
            <v>207026</v>
          </cell>
          <cell r="C727" t="str">
            <v>합판거푸집</v>
          </cell>
          <cell r="D727" t="str">
            <v>(3회:0-7m)</v>
          </cell>
          <cell r="E727">
            <v>3126</v>
          </cell>
          <cell r="F727" t="str">
            <v>㎡</v>
          </cell>
          <cell r="G727">
            <v>19533</v>
          </cell>
          <cell r="H727">
            <v>61060158</v>
          </cell>
        </row>
        <row r="728">
          <cell r="A728" t="str">
            <v>b</v>
          </cell>
          <cell r="B728">
            <v>207218</v>
          </cell>
          <cell r="C728" t="str">
            <v>합판거푸집</v>
          </cell>
          <cell r="D728" t="str">
            <v>(3회:7-10m)</v>
          </cell>
          <cell r="E728">
            <v>57</v>
          </cell>
          <cell r="F728" t="str">
            <v>㎡</v>
          </cell>
          <cell r="G728">
            <v>20935</v>
          </cell>
          <cell r="H728">
            <v>1193295</v>
          </cell>
        </row>
        <row r="729">
          <cell r="A729" t="str">
            <v>c</v>
          </cell>
          <cell r="B729">
            <v>207410</v>
          </cell>
          <cell r="C729" t="str">
            <v>합판거푸집</v>
          </cell>
          <cell r="D729" t="str">
            <v>(4회)</v>
          </cell>
          <cell r="E729">
            <v>578</v>
          </cell>
          <cell r="F729" t="str">
            <v>㎡</v>
          </cell>
          <cell r="G729">
            <v>16702</v>
          </cell>
          <cell r="H729">
            <v>9653756</v>
          </cell>
        </row>
        <row r="730">
          <cell r="A730" t="str">
            <v>d</v>
          </cell>
          <cell r="B730">
            <v>207538</v>
          </cell>
          <cell r="C730" t="str">
            <v>합판거푸집</v>
          </cell>
          <cell r="D730" t="str">
            <v>(6회)</v>
          </cell>
          <cell r="E730">
            <v>100</v>
          </cell>
          <cell r="F730" t="str">
            <v>㎡</v>
          </cell>
          <cell r="G730">
            <v>13675</v>
          </cell>
          <cell r="H730">
            <v>1367500</v>
          </cell>
        </row>
        <row r="731">
          <cell r="A731" t="str">
            <v>e</v>
          </cell>
          <cell r="B731">
            <v>207666</v>
          </cell>
          <cell r="C731" t="str">
            <v>원형거푸집</v>
          </cell>
          <cell r="D731" t="str">
            <v>(3회:0-7m)</v>
          </cell>
          <cell r="E731">
            <v>156</v>
          </cell>
          <cell r="F731" t="str">
            <v>㎡</v>
          </cell>
          <cell r="G731">
            <v>41547</v>
          </cell>
          <cell r="H731">
            <v>6481332</v>
          </cell>
        </row>
        <row r="732">
          <cell r="A732" t="str">
            <v>f</v>
          </cell>
          <cell r="B732">
            <v>207794</v>
          </cell>
          <cell r="C732" t="str">
            <v>원형거푸집</v>
          </cell>
          <cell r="D732" t="str">
            <v>(3회:7-10m)</v>
          </cell>
          <cell r="E732">
            <v>72</v>
          </cell>
          <cell r="F732" t="str">
            <v>㎡</v>
          </cell>
          <cell r="G732">
            <v>44767</v>
          </cell>
          <cell r="H732">
            <v>3223224</v>
          </cell>
        </row>
        <row r="733">
          <cell r="A733" t="str">
            <v>g</v>
          </cell>
          <cell r="B733">
            <v>208226</v>
          </cell>
          <cell r="C733" t="str">
            <v>원형거푸집</v>
          </cell>
          <cell r="D733" t="str">
            <v>(3회:13-16m)</v>
          </cell>
          <cell r="E733">
            <v>31</v>
          </cell>
          <cell r="F733" t="str">
            <v>㎡</v>
          </cell>
          <cell r="G733">
            <v>51209</v>
          </cell>
          <cell r="H733">
            <v>1587479</v>
          </cell>
        </row>
        <row r="734">
          <cell r="A734" t="str">
            <v>h</v>
          </cell>
          <cell r="B734">
            <v>208658</v>
          </cell>
          <cell r="C734" t="str">
            <v>문양거푸집</v>
          </cell>
          <cell r="D734" t="str">
            <v>(스치로폴 0-7m)</v>
          </cell>
          <cell r="E734">
            <v>687</v>
          </cell>
          <cell r="F734" t="str">
            <v>㎡</v>
          </cell>
          <cell r="G734">
            <v>23595</v>
          </cell>
          <cell r="H734">
            <v>16209765</v>
          </cell>
        </row>
        <row r="735">
          <cell r="A735" t="str">
            <v>i</v>
          </cell>
          <cell r="B735">
            <v>208666</v>
          </cell>
          <cell r="C735" t="str">
            <v>문양거푸집</v>
          </cell>
          <cell r="D735" t="str">
            <v>(스치로폴 7-10m)</v>
          </cell>
          <cell r="E735">
            <v>10</v>
          </cell>
          <cell r="F735" t="str">
            <v>㎡</v>
          </cell>
          <cell r="G735">
            <v>24785</v>
          </cell>
          <cell r="H735">
            <v>247850</v>
          </cell>
        </row>
        <row r="736">
          <cell r="A736" t="str">
            <v>계</v>
          </cell>
          <cell r="B736">
            <v>208674</v>
          </cell>
          <cell r="E736">
            <v>0</v>
          </cell>
          <cell r="H736">
            <v>0</v>
          </cell>
        </row>
        <row r="737">
          <cell r="A737" t="str">
            <v>G.06</v>
          </cell>
          <cell r="B737">
            <v>208754</v>
          </cell>
          <cell r="C737" t="str">
            <v>강관비계</v>
          </cell>
          <cell r="D737" t="str">
            <v>(초당교)</v>
          </cell>
          <cell r="E737">
            <v>1</v>
          </cell>
          <cell r="F737" t="str">
            <v>L.S.</v>
          </cell>
          <cell r="G737">
            <v>22241000</v>
          </cell>
          <cell r="H737">
            <v>22241000</v>
          </cell>
        </row>
        <row r="738">
          <cell r="A738" t="str">
            <v>G.07</v>
          </cell>
          <cell r="B738">
            <v>208882</v>
          </cell>
          <cell r="C738" t="str">
            <v>동바리</v>
          </cell>
          <cell r="D738" t="str">
            <v>(초당교)</v>
          </cell>
          <cell r="E738">
            <v>1</v>
          </cell>
          <cell r="F738" t="str">
            <v>L.S.</v>
          </cell>
          <cell r="G738">
            <v>33638000</v>
          </cell>
          <cell r="H738">
            <v>33638000</v>
          </cell>
        </row>
        <row r="739">
          <cell r="A739" t="str">
            <v>G.08</v>
          </cell>
          <cell r="B739">
            <v>209196</v>
          </cell>
          <cell r="C739" t="str">
            <v>철근가공조립</v>
          </cell>
          <cell r="E739">
            <v>0</v>
          </cell>
          <cell r="H739">
            <v>0</v>
          </cell>
        </row>
        <row r="740">
          <cell r="A740" t="str">
            <v>a</v>
          </cell>
          <cell r="B740">
            <v>209284</v>
          </cell>
          <cell r="C740" t="str">
            <v>철근가공조립</v>
          </cell>
          <cell r="D740" t="str">
            <v>(보    통)</v>
          </cell>
          <cell r="E740">
            <v>184.51400000000001</v>
          </cell>
          <cell r="F740" t="str">
            <v>Ton</v>
          </cell>
          <cell r="G740">
            <v>398697</v>
          </cell>
          <cell r="H740">
            <v>73565178</v>
          </cell>
        </row>
        <row r="741">
          <cell r="A741" t="str">
            <v>b</v>
          </cell>
          <cell r="B741">
            <v>209412</v>
          </cell>
          <cell r="C741" t="str">
            <v>철근가공조립</v>
          </cell>
          <cell r="D741" t="str">
            <v>(복    잡)</v>
          </cell>
          <cell r="E741">
            <v>171.53700000000001</v>
          </cell>
          <cell r="F741" t="str">
            <v>Ton</v>
          </cell>
          <cell r="G741">
            <v>500175</v>
          </cell>
          <cell r="H741">
            <v>85798518</v>
          </cell>
        </row>
        <row r="742">
          <cell r="A742" t="str">
            <v>c</v>
          </cell>
          <cell r="B742">
            <v>209540</v>
          </cell>
          <cell r="C742" t="str">
            <v>철근가공조립</v>
          </cell>
          <cell r="D742" t="str">
            <v>(매우복잡)</v>
          </cell>
          <cell r="E742">
            <v>71.2</v>
          </cell>
          <cell r="F742" t="str">
            <v>Ton</v>
          </cell>
          <cell r="G742">
            <v>554189</v>
          </cell>
          <cell r="H742">
            <v>39458256</v>
          </cell>
        </row>
        <row r="743">
          <cell r="A743" t="str">
            <v>계</v>
          </cell>
          <cell r="B743">
            <v>209648</v>
          </cell>
          <cell r="E743">
            <v>0</v>
          </cell>
          <cell r="H743">
            <v>0</v>
          </cell>
        </row>
        <row r="744">
          <cell r="A744" t="str">
            <v>G.09</v>
          </cell>
          <cell r="B744">
            <v>209756</v>
          </cell>
          <cell r="C744" t="str">
            <v>콘크리트타설</v>
          </cell>
          <cell r="E744">
            <v>0</v>
          </cell>
          <cell r="H744">
            <v>0</v>
          </cell>
        </row>
        <row r="745">
          <cell r="A745" t="str">
            <v>a</v>
          </cell>
          <cell r="B745">
            <v>209759</v>
          </cell>
          <cell r="C745" t="str">
            <v>콘크리트타설(펌프카)</v>
          </cell>
          <cell r="D745" t="str">
            <v>(철근,25-270-15)</v>
          </cell>
          <cell r="E745">
            <v>741</v>
          </cell>
          <cell r="F745" t="str">
            <v>㎥</v>
          </cell>
          <cell r="G745">
            <v>62738</v>
          </cell>
          <cell r="H745">
            <v>46488858</v>
          </cell>
        </row>
        <row r="746">
          <cell r="A746" t="str">
            <v>b</v>
          </cell>
          <cell r="B746">
            <v>209887</v>
          </cell>
          <cell r="C746" t="str">
            <v>콘크리트타설(펌프카)</v>
          </cell>
          <cell r="D746" t="str">
            <v>(철근,25-240-15)</v>
          </cell>
          <cell r="E746">
            <v>2226</v>
          </cell>
          <cell r="F746" t="str">
            <v>㎥</v>
          </cell>
          <cell r="G746">
            <v>57146</v>
          </cell>
          <cell r="H746">
            <v>127206996</v>
          </cell>
        </row>
        <row r="747">
          <cell r="A747" t="str">
            <v>c</v>
          </cell>
          <cell r="B747">
            <v>209951</v>
          </cell>
          <cell r="C747" t="str">
            <v>콘크리트타설</v>
          </cell>
          <cell r="D747" t="str">
            <v>(무근,40-240-8)</v>
          </cell>
          <cell r="E747">
            <v>54</v>
          </cell>
          <cell r="F747" t="str">
            <v>㎥</v>
          </cell>
          <cell r="G747">
            <v>63322</v>
          </cell>
          <cell r="H747">
            <v>3419388</v>
          </cell>
        </row>
        <row r="748">
          <cell r="A748" t="str">
            <v>d</v>
          </cell>
          <cell r="B748">
            <v>210015</v>
          </cell>
          <cell r="C748" t="str">
            <v>콘크리트타설</v>
          </cell>
          <cell r="D748" t="str">
            <v>(무근,40-160-8)</v>
          </cell>
          <cell r="E748">
            <v>106</v>
          </cell>
          <cell r="F748" t="str">
            <v>㎥</v>
          </cell>
          <cell r="G748">
            <v>60442</v>
          </cell>
          <cell r="H748">
            <v>6406852</v>
          </cell>
        </row>
        <row r="749">
          <cell r="A749" t="str">
            <v>계</v>
          </cell>
          <cell r="B749">
            <v>210148</v>
          </cell>
          <cell r="E749">
            <v>0</v>
          </cell>
          <cell r="H749">
            <v>0</v>
          </cell>
        </row>
        <row r="750">
          <cell r="A750" t="str">
            <v>G.10</v>
          </cell>
          <cell r="B750">
            <v>210276</v>
          </cell>
          <cell r="C750" t="str">
            <v>무수축몰탈</v>
          </cell>
          <cell r="E750">
            <v>1</v>
          </cell>
          <cell r="F750" t="str">
            <v>㎥</v>
          </cell>
          <cell r="G750">
            <v>159594</v>
          </cell>
          <cell r="H750">
            <v>159594</v>
          </cell>
        </row>
        <row r="751">
          <cell r="A751" t="str">
            <v>G.11</v>
          </cell>
          <cell r="B751">
            <v>210284</v>
          </cell>
          <cell r="C751" t="str">
            <v>무수축콘크리트</v>
          </cell>
          <cell r="E751">
            <v>7</v>
          </cell>
          <cell r="F751" t="str">
            <v>㎥</v>
          </cell>
          <cell r="G751">
            <v>222180</v>
          </cell>
          <cell r="H751">
            <v>1555260</v>
          </cell>
        </row>
        <row r="752">
          <cell r="A752" t="str">
            <v>G.12</v>
          </cell>
          <cell r="B752">
            <v>210412</v>
          </cell>
          <cell r="C752" t="str">
            <v>교좌장치</v>
          </cell>
          <cell r="E752">
            <v>0</v>
          </cell>
          <cell r="H752">
            <v>0</v>
          </cell>
        </row>
        <row r="753">
          <cell r="A753" t="str">
            <v>a</v>
          </cell>
          <cell r="B753">
            <v>210436</v>
          </cell>
          <cell r="C753" t="str">
            <v>교좌장치</v>
          </cell>
          <cell r="D753" t="str">
            <v>(일방향 300TON)</v>
          </cell>
          <cell r="E753">
            <v>4</v>
          </cell>
          <cell r="F753" t="str">
            <v>set</v>
          </cell>
          <cell r="G753">
            <v>1419085</v>
          </cell>
          <cell r="H753">
            <v>5676340</v>
          </cell>
        </row>
        <row r="754">
          <cell r="A754" t="str">
            <v>b</v>
          </cell>
          <cell r="B754">
            <v>210564</v>
          </cell>
          <cell r="C754" t="str">
            <v>교좌장치</v>
          </cell>
          <cell r="D754" t="str">
            <v>(양방향 300TON)</v>
          </cell>
          <cell r="E754">
            <v>4</v>
          </cell>
          <cell r="F754" t="str">
            <v>set</v>
          </cell>
          <cell r="G754">
            <v>2281085</v>
          </cell>
          <cell r="H754">
            <v>9124340</v>
          </cell>
        </row>
        <row r="755">
          <cell r="A755" t="str">
            <v>c</v>
          </cell>
          <cell r="B755">
            <v>210692</v>
          </cell>
          <cell r="C755" t="str">
            <v>교좌장치</v>
          </cell>
          <cell r="D755" t="str">
            <v>(고정단 800TON)</v>
          </cell>
          <cell r="E755">
            <v>2</v>
          </cell>
          <cell r="F755" t="str">
            <v>set</v>
          </cell>
          <cell r="G755">
            <v>3081085</v>
          </cell>
          <cell r="H755">
            <v>6162170</v>
          </cell>
        </row>
        <row r="756">
          <cell r="A756" t="str">
            <v>d</v>
          </cell>
          <cell r="B756">
            <v>210820</v>
          </cell>
          <cell r="C756" t="str">
            <v>교좌장치</v>
          </cell>
          <cell r="D756" t="str">
            <v>(일방향 800TON)</v>
          </cell>
          <cell r="E756">
            <v>2</v>
          </cell>
          <cell r="F756" t="str">
            <v>set</v>
          </cell>
          <cell r="G756">
            <v>4750085</v>
          </cell>
          <cell r="H756">
            <v>9500170</v>
          </cell>
        </row>
        <row r="757">
          <cell r="A757" t="str">
            <v>계</v>
          </cell>
          <cell r="B757">
            <v>212036</v>
          </cell>
          <cell r="E757">
            <v>0</v>
          </cell>
          <cell r="H757">
            <v>0</v>
          </cell>
        </row>
        <row r="758">
          <cell r="A758" t="str">
            <v>G.13</v>
          </cell>
          <cell r="B758">
            <v>212164</v>
          </cell>
          <cell r="C758" t="str">
            <v>신축이음장치</v>
          </cell>
          <cell r="D758" t="str">
            <v>(No 80)</v>
          </cell>
          <cell r="E758">
            <v>39</v>
          </cell>
          <cell r="F758" t="str">
            <v>m</v>
          </cell>
          <cell r="G758">
            <v>646695</v>
          </cell>
          <cell r="H758">
            <v>25221105</v>
          </cell>
        </row>
        <row r="759">
          <cell r="A759" t="str">
            <v>G.14</v>
          </cell>
          <cell r="B759">
            <v>212294</v>
          </cell>
          <cell r="C759" t="str">
            <v>슬라브양생</v>
          </cell>
          <cell r="E759">
            <v>1946</v>
          </cell>
          <cell r="F759" t="str">
            <v>㎡</v>
          </cell>
          <cell r="G759">
            <v>328</v>
          </cell>
          <cell r="H759">
            <v>638288</v>
          </cell>
        </row>
        <row r="760">
          <cell r="A760" t="str">
            <v>G.15</v>
          </cell>
          <cell r="B760">
            <v>212295</v>
          </cell>
          <cell r="C760" t="str">
            <v>데크휘니샤면고르기</v>
          </cell>
          <cell r="E760">
            <v>1946</v>
          </cell>
          <cell r="F760" t="str">
            <v>㎡</v>
          </cell>
          <cell r="G760">
            <v>486</v>
          </cell>
          <cell r="H760">
            <v>945756</v>
          </cell>
        </row>
        <row r="761">
          <cell r="A761" t="str">
            <v>G.16</v>
          </cell>
          <cell r="B761">
            <v>212423</v>
          </cell>
          <cell r="C761" t="str">
            <v>교면방수</v>
          </cell>
          <cell r="D761" t="str">
            <v>(도막방수)</v>
          </cell>
          <cell r="E761">
            <v>1946</v>
          </cell>
          <cell r="F761" t="str">
            <v>㎡</v>
          </cell>
          <cell r="G761">
            <v>20568</v>
          </cell>
          <cell r="H761">
            <v>40025328</v>
          </cell>
        </row>
        <row r="762">
          <cell r="A762" t="str">
            <v>G.17</v>
          </cell>
          <cell r="B762">
            <v>214676</v>
          </cell>
          <cell r="C762" t="str">
            <v>교명주</v>
          </cell>
          <cell r="D762" t="str">
            <v>(화 강 암)</v>
          </cell>
          <cell r="E762">
            <v>4</v>
          </cell>
          <cell r="F762" t="str">
            <v>ea</v>
          </cell>
          <cell r="G762">
            <v>1256769</v>
          </cell>
          <cell r="H762">
            <v>5027076</v>
          </cell>
        </row>
        <row r="763">
          <cell r="A763" t="str">
            <v>G.18</v>
          </cell>
          <cell r="B763">
            <v>214677</v>
          </cell>
          <cell r="C763" t="str">
            <v>교명판</v>
          </cell>
          <cell r="D763" t="str">
            <v>(450x250x10㎜)</v>
          </cell>
          <cell r="E763">
            <v>4</v>
          </cell>
          <cell r="F763" t="str">
            <v>ea</v>
          </cell>
          <cell r="G763">
            <v>41631</v>
          </cell>
          <cell r="H763">
            <v>166524</v>
          </cell>
        </row>
        <row r="764">
          <cell r="A764" t="str">
            <v>G.19</v>
          </cell>
          <cell r="B764">
            <v>214741</v>
          </cell>
          <cell r="C764" t="str">
            <v>설명판</v>
          </cell>
          <cell r="D764" t="str">
            <v>(500x400x10㎜)</v>
          </cell>
          <cell r="E764">
            <v>4</v>
          </cell>
          <cell r="F764" t="str">
            <v>ea</v>
          </cell>
          <cell r="G764">
            <v>74012</v>
          </cell>
          <cell r="H764">
            <v>296048</v>
          </cell>
        </row>
        <row r="765">
          <cell r="A765" t="str">
            <v>G.20</v>
          </cell>
          <cell r="B765">
            <v>214773</v>
          </cell>
          <cell r="C765" t="str">
            <v>T.B.M 설치</v>
          </cell>
          <cell r="E765">
            <v>2</v>
          </cell>
          <cell r="F765" t="str">
            <v>ea</v>
          </cell>
          <cell r="G765">
            <v>20790</v>
          </cell>
          <cell r="H765">
            <v>41580</v>
          </cell>
        </row>
        <row r="766">
          <cell r="A766" t="str">
            <v>G.21</v>
          </cell>
          <cell r="B766">
            <v>214901</v>
          </cell>
          <cell r="C766" t="str">
            <v>전선관</v>
          </cell>
          <cell r="E766">
            <v>0</v>
          </cell>
          <cell r="H766">
            <v>0</v>
          </cell>
        </row>
        <row r="767">
          <cell r="A767" t="str">
            <v>a</v>
          </cell>
          <cell r="B767">
            <v>214965</v>
          </cell>
          <cell r="C767" t="str">
            <v>전선관</v>
          </cell>
          <cell r="D767" t="str">
            <v>(PVCφ100mm)</v>
          </cell>
          <cell r="E767">
            <v>463</v>
          </cell>
          <cell r="F767" t="str">
            <v>ｍ</v>
          </cell>
          <cell r="G767">
            <v>2789</v>
          </cell>
          <cell r="H767">
            <v>1291307</v>
          </cell>
        </row>
        <row r="768">
          <cell r="A768" t="str">
            <v>b</v>
          </cell>
          <cell r="B768">
            <v>215013</v>
          </cell>
          <cell r="C768" t="str">
            <v>전선관</v>
          </cell>
          <cell r="D768" t="str">
            <v>(PVCφ150mm)</v>
          </cell>
          <cell r="E768">
            <v>231</v>
          </cell>
          <cell r="F768" t="str">
            <v>ｍ</v>
          </cell>
          <cell r="G768">
            <v>5301</v>
          </cell>
          <cell r="H768">
            <v>1224531</v>
          </cell>
        </row>
        <row r="769">
          <cell r="A769" t="str">
            <v>계</v>
          </cell>
          <cell r="B769">
            <v>215061</v>
          </cell>
          <cell r="E769">
            <v>0</v>
          </cell>
          <cell r="H769">
            <v>0</v>
          </cell>
        </row>
        <row r="770">
          <cell r="A770" t="str">
            <v>G.22</v>
          </cell>
          <cell r="B770">
            <v>215125</v>
          </cell>
          <cell r="C770" t="str">
            <v>스페이서설치</v>
          </cell>
          <cell r="E770">
            <v>0</v>
          </cell>
          <cell r="H770">
            <v>0</v>
          </cell>
        </row>
        <row r="771">
          <cell r="A771" t="str">
            <v>a</v>
          </cell>
          <cell r="B771">
            <v>215189</v>
          </cell>
          <cell r="C771" t="str">
            <v>스페이서</v>
          </cell>
          <cell r="D771" t="str">
            <v>(수직)</v>
          </cell>
          <cell r="E771">
            <v>2694</v>
          </cell>
          <cell r="F771" t="str">
            <v>㎡</v>
          </cell>
          <cell r="G771">
            <v>588</v>
          </cell>
          <cell r="H771">
            <v>1584072</v>
          </cell>
        </row>
        <row r="772">
          <cell r="A772" t="str">
            <v>b</v>
          </cell>
          <cell r="B772">
            <v>215445</v>
          </cell>
          <cell r="C772" t="str">
            <v>스페이서</v>
          </cell>
          <cell r="D772" t="str">
            <v>(수평)</v>
          </cell>
          <cell r="E772">
            <v>2935</v>
          </cell>
          <cell r="F772" t="str">
            <v>㎡</v>
          </cell>
          <cell r="G772">
            <v>411</v>
          </cell>
          <cell r="H772">
            <v>1206285</v>
          </cell>
        </row>
        <row r="773">
          <cell r="A773" t="str">
            <v>계</v>
          </cell>
          <cell r="B773">
            <v>215477</v>
          </cell>
          <cell r="E773">
            <v>0</v>
          </cell>
          <cell r="H773">
            <v>0</v>
          </cell>
        </row>
        <row r="774">
          <cell r="A774" t="str">
            <v>G.22</v>
          </cell>
          <cell r="B774">
            <v>215541</v>
          </cell>
          <cell r="C774" t="str">
            <v>중분대용난간</v>
          </cell>
          <cell r="D774" t="str">
            <v>(알루미늄)</v>
          </cell>
          <cell r="E774">
            <v>199</v>
          </cell>
          <cell r="F774" t="str">
            <v>ｍ</v>
          </cell>
          <cell r="G774">
            <v>539100</v>
          </cell>
          <cell r="H774">
            <v>107280900</v>
          </cell>
        </row>
        <row r="775">
          <cell r="A775" t="str">
            <v>G.23</v>
          </cell>
          <cell r="B775">
            <v>215761</v>
          </cell>
          <cell r="C775" t="str">
            <v>다웰바</v>
          </cell>
          <cell r="D775" t="str">
            <v>(D25x600㎜)</v>
          </cell>
          <cell r="E775">
            <v>96</v>
          </cell>
          <cell r="F775" t="str">
            <v>ea</v>
          </cell>
          <cell r="G775">
            <v>7781</v>
          </cell>
          <cell r="H775">
            <v>746976</v>
          </cell>
        </row>
        <row r="776">
          <cell r="A776" t="str">
            <v>G.24</v>
          </cell>
          <cell r="B776">
            <v>215777</v>
          </cell>
          <cell r="C776" t="str">
            <v>시공이음</v>
          </cell>
          <cell r="E776">
            <v>0</v>
          </cell>
          <cell r="H776">
            <v>0</v>
          </cell>
        </row>
        <row r="777">
          <cell r="A777" t="str">
            <v>a</v>
          </cell>
          <cell r="B777">
            <v>215778</v>
          </cell>
          <cell r="C777" t="str">
            <v>시공이음</v>
          </cell>
          <cell r="D777" t="str">
            <v>(스치로폴:T=10㎜)</v>
          </cell>
          <cell r="E777">
            <v>60</v>
          </cell>
          <cell r="F777" t="str">
            <v>㎡</v>
          </cell>
          <cell r="G777">
            <v>647</v>
          </cell>
          <cell r="H777">
            <v>38820</v>
          </cell>
        </row>
        <row r="778">
          <cell r="A778" t="str">
            <v>b</v>
          </cell>
          <cell r="B778">
            <v>215906</v>
          </cell>
          <cell r="C778" t="str">
            <v>시공이음</v>
          </cell>
          <cell r="D778" t="str">
            <v>(스치로폴:T=20㎜)</v>
          </cell>
          <cell r="E778">
            <v>26</v>
          </cell>
          <cell r="F778" t="str">
            <v>㎡</v>
          </cell>
          <cell r="G778">
            <v>1296</v>
          </cell>
          <cell r="H778">
            <v>33696</v>
          </cell>
        </row>
        <row r="779">
          <cell r="A779" t="str">
            <v>계</v>
          </cell>
          <cell r="B779">
            <v>216921</v>
          </cell>
          <cell r="E779">
            <v>0</v>
          </cell>
          <cell r="H779">
            <v>0</v>
          </cell>
        </row>
        <row r="780">
          <cell r="A780" t="str">
            <v>G.25</v>
          </cell>
          <cell r="B780">
            <v>216937</v>
          </cell>
          <cell r="C780" t="str">
            <v>배수시설</v>
          </cell>
          <cell r="E780">
            <v>0</v>
          </cell>
          <cell r="H780">
            <v>0</v>
          </cell>
        </row>
        <row r="781">
          <cell r="A781" t="str">
            <v>a</v>
          </cell>
          <cell r="B781">
            <v>217099</v>
          </cell>
          <cell r="C781" t="str">
            <v>육교용집수구</v>
          </cell>
          <cell r="D781" t="str">
            <v>(주철)</v>
          </cell>
          <cell r="E781">
            <v>14</v>
          </cell>
          <cell r="F781" t="str">
            <v>ea</v>
          </cell>
          <cell r="G781">
            <v>73123</v>
          </cell>
          <cell r="H781">
            <v>1023722</v>
          </cell>
        </row>
        <row r="782">
          <cell r="A782" t="str">
            <v>b</v>
          </cell>
          <cell r="B782">
            <v>217101</v>
          </cell>
          <cell r="C782" t="str">
            <v>육교용연결집수거</v>
          </cell>
          <cell r="D782" t="str">
            <v>(스테인레스)</v>
          </cell>
          <cell r="E782">
            <v>14</v>
          </cell>
          <cell r="F782" t="str">
            <v>ea</v>
          </cell>
          <cell r="G782">
            <v>105126</v>
          </cell>
          <cell r="H782">
            <v>1471764</v>
          </cell>
        </row>
        <row r="783">
          <cell r="A783" t="str">
            <v>c</v>
          </cell>
          <cell r="B783">
            <v>217103</v>
          </cell>
          <cell r="C783" t="str">
            <v>육교용직관</v>
          </cell>
          <cell r="D783" t="str">
            <v>(□150x10)</v>
          </cell>
          <cell r="E783">
            <v>171</v>
          </cell>
          <cell r="F783" t="str">
            <v>ｍ</v>
          </cell>
          <cell r="G783">
            <v>71155</v>
          </cell>
          <cell r="H783">
            <v>12167505</v>
          </cell>
        </row>
        <row r="784">
          <cell r="A784" t="str">
            <v>d</v>
          </cell>
          <cell r="B784">
            <v>217104</v>
          </cell>
          <cell r="C784" t="str">
            <v>육교용곡관</v>
          </cell>
          <cell r="D784" t="str">
            <v>(스테인레스)</v>
          </cell>
          <cell r="E784">
            <v>15</v>
          </cell>
          <cell r="F784" t="str">
            <v>ea</v>
          </cell>
          <cell r="G784">
            <v>27668</v>
          </cell>
          <cell r="H784">
            <v>415020</v>
          </cell>
        </row>
        <row r="785">
          <cell r="A785" t="str">
            <v>e</v>
          </cell>
          <cell r="B785">
            <v>217392</v>
          </cell>
          <cell r="C785" t="str">
            <v>육교용연결부</v>
          </cell>
          <cell r="D785" t="str">
            <v>(스테인레스)</v>
          </cell>
          <cell r="E785">
            <v>153</v>
          </cell>
          <cell r="F785" t="str">
            <v>ea</v>
          </cell>
          <cell r="G785">
            <v>15430</v>
          </cell>
          <cell r="H785">
            <v>2360790</v>
          </cell>
        </row>
        <row r="786">
          <cell r="A786" t="str">
            <v>계</v>
          </cell>
          <cell r="B786">
            <v>218199</v>
          </cell>
          <cell r="E786">
            <v>0</v>
          </cell>
          <cell r="H786">
            <v>0</v>
          </cell>
        </row>
        <row r="787">
          <cell r="A787" t="str">
            <v>G.26</v>
          </cell>
          <cell r="B787">
            <v>222108</v>
          </cell>
          <cell r="C787" t="str">
            <v>강교</v>
          </cell>
          <cell r="E787">
            <v>0</v>
          </cell>
          <cell r="H787">
            <v>0</v>
          </cell>
        </row>
        <row r="788">
          <cell r="A788" t="str">
            <v>a</v>
          </cell>
          <cell r="B788">
            <v>222214</v>
          </cell>
          <cell r="C788" t="str">
            <v>강교제작</v>
          </cell>
          <cell r="D788" t="str">
            <v>(초당교)</v>
          </cell>
          <cell r="E788">
            <v>807.53899999999999</v>
          </cell>
          <cell r="F788" t="str">
            <v>ton</v>
          </cell>
          <cell r="G788">
            <v>2249426</v>
          </cell>
          <cell r="H788">
            <v>1816499222</v>
          </cell>
        </row>
        <row r="789">
          <cell r="A789" t="str">
            <v>b</v>
          </cell>
          <cell r="B789">
            <v>222342</v>
          </cell>
          <cell r="C789" t="str">
            <v>강교운반 및 가설</v>
          </cell>
          <cell r="D789" t="str">
            <v>(초당교)</v>
          </cell>
          <cell r="E789">
            <v>807.53899999999999</v>
          </cell>
          <cell r="F789" t="str">
            <v>ton</v>
          </cell>
          <cell r="G789">
            <v>343860</v>
          </cell>
          <cell r="H789">
            <v>277680360</v>
          </cell>
        </row>
        <row r="790">
          <cell r="A790" t="str">
            <v>계</v>
          </cell>
          <cell r="B790">
            <v>222406</v>
          </cell>
          <cell r="E790">
            <v>0</v>
          </cell>
          <cell r="H790">
            <v>0</v>
          </cell>
        </row>
        <row r="791">
          <cell r="A791" t="str">
            <v>G.27</v>
          </cell>
          <cell r="B791">
            <v>222438</v>
          </cell>
          <cell r="C791" t="str">
            <v>강교도장</v>
          </cell>
          <cell r="E791">
            <v>0</v>
          </cell>
          <cell r="H791">
            <v>0</v>
          </cell>
        </row>
        <row r="792">
          <cell r="A792" t="str">
            <v>a</v>
          </cell>
          <cell r="B792">
            <v>222470</v>
          </cell>
          <cell r="C792" t="str">
            <v>강교내부도장</v>
          </cell>
          <cell r="D792" t="str">
            <v>(공  장)</v>
          </cell>
          <cell r="E792">
            <v>4651</v>
          </cell>
          <cell r="F792" t="str">
            <v>㎡</v>
          </cell>
          <cell r="G792">
            <v>11059</v>
          </cell>
          <cell r="H792">
            <v>51435409</v>
          </cell>
        </row>
        <row r="793">
          <cell r="A793" t="str">
            <v>b</v>
          </cell>
          <cell r="B793">
            <v>222502</v>
          </cell>
          <cell r="C793" t="str">
            <v>강교SPLICE도장</v>
          </cell>
          <cell r="D793" t="str">
            <v>(공  장)</v>
          </cell>
          <cell r="E793">
            <v>1490</v>
          </cell>
          <cell r="F793" t="str">
            <v>㎡</v>
          </cell>
          <cell r="G793">
            <v>8780</v>
          </cell>
          <cell r="H793">
            <v>13082200</v>
          </cell>
        </row>
        <row r="794">
          <cell r="A794" t="str">
            <v>c</v>
          </cell>
          <cell r="B794">
            <v>222534</v>
          </cell>
          <cell r="C794" t="str">
            <v>내부볼트및SPLICE도장</v>
          </cell>
          <cell r="D794" t="str">
            <v>(현  장)</v>
          </cell>
          <cell r="E794">
            <v>1147</v>
          </cell>
          <cell r="F794" t="str">
            <v>㎡</v>
          </cell>
          <cell r="G794">
            <v>20655</v>
          </cell>
          <cell r="H794">
            <v>23691285</v>
          </cell>
        </row>
        <row r="795">
          <cell r="A795" t="str">
            <v>d</v>
          </cell>
          <cell r="B795">
            <v>222726</v>
          </cell>
          <cell r="C795" t="str">
            <v>강교외부도장</v>
          </cell>
          <cell r="D795" t="str">
            <v>(공  장)</v>
          </cell>
          <cell r="E795">
            <v>4855</v>
          </cell>
          <cell r="F795" t="str">
            <v>㎡</v>
          </cell>
          <cell r="G795">
            <v>11775</v>
          </cell>
          <cell r="H795">
            <v>57167625</v>
          </cell>
        </row>
        <row r="796">
          <cell r="A796" t="str">
            <v>e</v>
          </cell>
          <cell r="B796">
            <v>222824</v>
          </cell>
          <cell r="C796" t="str">
            <v>외부포장면도장</v>
          </cell>
          <cell r="D796" t="str">
            <v>(공  장)</v>
          </cell>
          <cell r="E796">
            <v>1128</v>
          </cell>
          <cell r="F796" t="str">
            <v>㎡</v>
          </cell>
          <cell r="G796">
            <v>10590</v>
          </cell>
          <cell r="H796">
            <v>11945520</v>
          </cell>
        </row>
        <row r="797">
          <cell r="A797" t="str">
            <v>f</v>
          </cell>
          <cell r="B797">
            <v>222952</v>
          </cell>
          <cell r="C797" t="str">
            <v>외부볼트및SPLICE도장</v>
          </cell>
          <cell r="D797" t="str">
            <v>(현  장)</v>
          </cell>
          <cell r="E797">
            <v>343</v>
          </cell>
          <cell r="F797" t="str">
            <v>㎡</v>
          </cell>
          <cell r="G797">
            <v>19803</v>
          </cell>
          <cell r="H797">
            <v>6792429</v>
          </cell>
        </row>
        <row r="798">
          <cell r="A798" t="str">
            <v>g</v>
          </cell>
          <cell r="B798">
            <v>223178</v>
          </cell>
          <cell r="C798" t="str">
            <v>강교검사</v>
          </cell>
          <cell r="E798">
            <v>0</v>
          </cell>
          <cell r="H798">
            <v>0</v>
          </cell>
        </row>
        <row r="799">
          <cell r="A799" t="str">
            <v>g-1</v>
          </cell>
          <cell r="B799">
            <v>223453</v>
          </cell>
          <cell r="C799" t="str">
            <v>방사선투과시험</v>
          </cell>
          <cell r="D799" t="str">
            <v>(강  교)</v>
          </cell>
          <cell r="E799">
            <v>48</v>
          </cell>
          <cell r="F799" t="str">
            <v>매</v>
          </cell>
          <cell r="G799">
            <v>41000</v>
          </cell>
          <cell r="H799">
            <v>1968000</v>
          </cell>
        </row>
        <row r="800">
          <cell r="A800" t="str">
            <v>g-2</v>
          </cell>
          <cell r="B800">
            <v>223478</v>
          </cell>
          <cell r="C800" t="str">
            <v>자분탐상시험</v>
          </cell>
          <cell r="D800" t="str">
            <v>(강  교)</v>
          </cell>
          <cell r="E800">
            <v>1667</v>
          </cell>
          <cell r="F800" t="str">
            <v>ｍ</v>
          </cell>
          <cell r="G800">
            <v>27500</v>
          </cell>
          <cell r="H800">
            <v>45842500</v>
          </cell>
        </row>
        <row r="801">
          <cell r="A801" t="str">
            <v>소계</v>
          </cell>
          <cell r="B801">
            <v>223490</v>
          </cell>
          <cell r="E801">
            <v>0</v>
          </cell>
          <cell r="H801">
            <v>0</v>
          </cell>
        </row>
        <row r="802">
          <cell r="A802" t="str">
            <v>계</v>
          </cell>
          <cell r="B802">
            <v>223588</v>
          </cell>
          <cell r="E802">
            <v>0</v>
          </cell>
          <cell r="H802">
            <v>0</v>
          </cell>
        </row>
        <row r="803">
          <cell r="A803" t="str">
            <v>G.28</v>
          </cell>
          <cell r="B803">
            <v>223716</v>
          </cell>
          <cell r="C803" t="str">
            <v>낙하물방지공</v>
          </cell>
          <cell r="E803">
            <v>2194</v>
          </cell>
          <cell r="F803" t="str">
            <v>㎡</v>
          </cell>
          <cell r="G803">
            <v>4223</v>
          </cell>
          <cell r="H803">
            <v>9265262</v>
          </cell>
        </row>
        <row r="804">
          <cell r="A804" t="str">
            <v>G.29</v>
          </cell>
          <cell r="B804">
            <v>223780</v>
          </cell>
          <cell r="C804" t="str">
            <v>낙교방지책</v>
          </cell>
          <cell r="E804">
            <v>12</v>
          </cell>
          <cell r="F804" t="str">
            <v>개소</v>
          </cell>
          <cell r="G804">
            <v>939706</v>
          </cell>
          <cell r="H804">
            <v>11276472</v>
          </cell>
        </row>
        <row r="805">
          <cell r="A805" t="str">
            <v>G.30</v>
          </cell>
          <cell r="B805">
            <v>225263</v>
          </cell>
          <cell r="C805" t="str">
            <v>교량점검통로</v>
          </cell>
          <cell r="E805">
            <v>0</v>
          </cell>
          <cell r="H805">
            <v>0</v>
          </cell>
        </row>
        <row r="806">
          <cell r="A806" t="str">
            <v>a</v>
          </cell>
          <cell r="B806">
            <v>225850</v>
          </cell>
          <cell r="C806" t="str">
            <v>교량점검통로</v>
          </cell>
          <cell r="D806" t="str">
            <v>(본선부)</v>
          </cell>
          <cell r="E806">
            <v>193</v>
          </cell>
          <cell r="F806" t="str">
            <v>m</v>
          </cell>
          <cell r="G806">
            <v>2242496</v>
          </cell>
          <cell r="H806">
            <v>432801728</v>
          </cell>
        </row>
        <row r="807">
          <cell r="A807" t="str">
            <v>b</v>
          </cell>
          <cell r="B807">
            <v>225978</v>
          </cell>
          <cell r="C807" t="str">
            <v>교량점검통로</v>
          </cell>
          <cell r="D807" t="str">
            <v>(지점부)</v>
          </cell>
          <cell r="E807">
            <v>4</v>
          </cell>
          <cell r="F807" t="str">
            <v>개소</v>
          </cell>
          <cell r="G807">
            <v>9982644</v>
          </cell>
          <cell r="H807">
            <v>39930576</v>
          </cell>
        </row>
        <row r="808">
          <cell r="A808" t="str">
            <v>계</v>
          </cell>
          <cell r="B808">
            <v>226821</v>
          </cell>
          <cell r="E808">
            <v>0</v>
          </cell>
          <cell r="H808">
            <v>0</v>
          </cell>
        </row>
        <row r="809">
          <cell r="A809" t="str">
            <v>G.31</v>
          </cell>
          <cell r="B809">
            <v>227664</v>
          </cell>
          <cell r="C809" t="str">
            <v>강관파일</v>
          </cell>
          <cell r="D809" t="str">
            <v>(D=508mm t=12mm)</v>
          </cell>
          <cell r="E809">
            <v>0</v>
          </cell>
          <cell r="H809">
            <v>0</v>
          </cell>
        </row>
        <row r="810">
          <cell r="A810" t="str">
            <v>a</v>
          </cell>
          <cell r="B810">
            <v>227792</v>
          </cell>
          <cell r="C810" t="str">
            <v>강관파일자재비</v>
          </cell>
          <cell r="E810">
            <v>6697</v>
          </cell>
          <cell r="F810" t="str">
            <v>ｍ</v>
          </cell>
          <cell r="G810">
            <v>66955</v>
          </cell>
          <cell r="H810">
            <v>448397635</v>
          </cell>
        </row>
        <row r="811">
          <cell r="A811" t="str">
            <v>b</v>
          </cell>
          <cell r="B811">
            <v>227804</v>
          </cell>
          <cell r="C811" t="str">
            <v>강관파일항타비</v>
          </cell>
          <cell r="D811" t="str">
            <v>(15m미만)</v>
          </cell>
          <cell r="E811">
            <v>594</v>
          </cell>
          <cell r="F811" t="str">
            <v>ｍ</v>
          </cell>
          <cell r="G811">
            <v>11302</v>
          </cell>
          <cell r="H811">
            <v>6713388</v>
          </cell>
        </row>
        <row r="812">
          <cell r="A812" t="str">
            <v>c</v>
          </cell>
          <cell r="B812">
            <v>227816</v>
          </cell>
          <cell r="C812" t="str">
            <v>강관파일항타비</v>
          </cell>
          <cell r="D812" t="str">
            <v>(15m이상)</v>
          </cell>
          <cell r="E812">
            <v>5702</v>
          </cell>
          <cell r="F812" t="str">
            <v>ｍ</v>
          </cell>
          <cell r="G812">
            <v>15442</v>
          </cell>
          <cell r="H812">
            <v>88050284</v>
          </cell>
        </row>
        <row r="813">
          <cell r="A813" t="str">
            <v>d</v>
          </cell>
          <cell r="B813">
            <v>227820</v>
          </cell>
          <cell r="C813" t="str">
            <v>두부및선단보강</v>
          </cell>
          <cell r="E813">
            <v>331</v>
          </cell>
          <cell r="F813" t="str">
            <v>EA</v>
          </cell>
          <cell r="G813">
            <v>153594</v>
          </cell>
          <cell r="H813">
            <v>50839614</v>
          </cell>
        </row>
        <row r="814">
          <cell r="A814" t="str">
            <v>e</v>
          </cell>
          <cell r="B814">
            <v>227889</v>
          </cell>
          <cell r="C814" t="str">
            <v>강관파일이음</v>
          </cell>
          <cell r="E814">
            <v>270</v>
          </cell>
          <cell r="F814" t="str">
            <v>ea</v>
          </cell>
          <cell r="G814">
            <v>7567</v>
          </cell>
          <cell r="H814">
            <v>2043090</v>
          </cell>
        </row>
        <row r="815">
          <cell r="A815" t="str">
            <v>계</v>
          </cell>
          <cell r="B815">
            <v>228091</v>
          </cell>
          <cell r="E815">
            <v>0</v>
          </cell>
          <cell r="H815">
            <v>0</v>
          </cell>
        </row>
        <row r="816">
          <cell r="A816" t="str">
            <v>G.32</v>
          </cell>
          <cell r="B816">
            <v>228219</v>
          </cell>
          <cell r="C816" t="str">
            <v>옹벽공</v>
          </cell>
          <cell r="E816">
            <v>0</v>
          </cell>
          <cell r="H816">
            <v>0</v>
          </cell>
        </row>
        <row r="817">
          <cell r="A817" t="str">
            <v>a</v>
          </cell>
          <cell r="B817">
            <v>229064</v>
          </cell>
          <cell r="C817" t="str">
            <v>배수파이프</v>
          </cell>
          <cell r="D817" t="str">
            <v>(PVCφ100㎜)</v>
          </cell>
          <cell r="E817">
            <v>21</v>
          </cell>
          <cell r="F817" t="str">
            <v>ｍ</v>
          </cell>
          <cell r="G817">
            <v>2789</v>
          </cell>
          <cell r="H817">
            <v>58569</v>
          </cell>
        </row>
        <row r="818">
          <cell r="A818" t="str">
            <v>b</v>
          </cell>
          <cell r="B818">
            <v>229486</v>
          </cell>
          <cell r="C818" t="str">
            <v>뒷채움및다짐</v>
          </cell>
          <cell r="D818" t="str">
            <v>(현장암유용)</v>
          </cell>
          <cell r="E818">
            <v>21</v>
          </cell>
          <cell r="F818" t="str">
            <v>㎥</v>
          </cell>
          <cell r="G818">
            <v>13631</v>
          </cell>
          <cell r="H818">
            <v>286251</v>
          </cell>
        </row>
        <row r="819">
          <cell r="A819" t="str">
            <v>c</v>
          </cell>
          <cell r="B819">
            <v>229697</v>
          </cell>
          <cell r="C819" t="str">
            <v>부직포</v>
          </cell>
          <cell r="E819">
            <v>485</v>
          </cell>
          <cell r="F819" t="str">
            <v>㎡</v>
          </cell>
          <cell r="G819">
            <v>970</v>
          </cell>
          <cell r="H819">
            <v>470450</v>
          </cell>
        </row>
        <row r="820">
          <cell r="A820" t="str">
            <v>d</v>
          </cell>
          <cell r="B820">
            <v>229825</v>
          </cell>
          <cell r="C820" t="str">
            <v>드레인보드설치</v>
          </cell>
          <cell r="E820">
            <v>289</v>
          </cell>
          <cell r="F820" t="str">
            <v>㎡</v>
          </cell>
          <cell r="G820">
            <v>5488</v>
          </cell>
          <cell r="H820">
            <v>1586032</v>
          </cell>
        </row>
        <row r="821">
          <cell r="A821" t="str">
            <v>계</v>
          </cell>
          <cell r="B821">
            <v>230036</v>
          </cell>
          <cell r="E821">
            <v>0</v>
          </cell>
          <cell r="H821">
            <v>0</v>
          </cell>
        </row>
        <row r="822">
          <cell r="A822" t="str">
            <v>합계</v>
          </cell>
          <cell r="B822">
            <v>233479</v>
          </cell>
          <cell r="E822">
            <v>0</v>
          </cell>
          <cell r="H822">
            <v>0</v>
          </cell>
        </row>
        <row r="823">
          <cell r="A823" t="str">
            <v>H.</v>
          </cell>
          <cell r="B823">
            <v>233607</v>
          </cell>
          <cell r="C823" t="str">
            <v>전 곡 교</v>
          </cell>
          <cell r="D823" t="str">
            <v>(P.S.C BEAM L=60.0m)</v>
          </cell>
          <cell r="E823">
            <v>0</v>
          </cell>
          <cell r="H823">
            <v>0</v>
          </cell>
        </row>
        <row r="824">
          <cell r="A824" t="str">
            <v>H.01</v>
          </cell>
          <cell r="B824">
            <v>233671</v>
          </cell>
          <cell r="C824" t="str">
            <v>구조물터파기</v>
          </cell>
          <cell r="E824">
            <v>0</v>
          </cell>
          <cell r="H824">
            <v>0</v>
          </cell>
        </row>
        <row r="825">
          <cell r="A825" t="str">
            <v>a</v>
          </cell>
          <cell r="B825">
            <v>233760</v>
          </cell>
          <cell r="C825" t="str">
            <v>구조물터파기</v>
          </cell>
          <cell r="D825" t="str">
            <v>(육상토사 0-4ｍ)</v>
          </cell>
          <cell r="E825">
            <v>416</v>
          </cell>
          <cell r="F825" t="str">
            <v>㎥</v>
          </cell>
          <cell r="G825">
            <v>4222</v>
          </cell>
          <cell r="H825">
            <v>1756352</v>
          </cell>
        </row>
        <row r="826">
          <cell r="A826" t="str">
            <v>b</v>
          </cell>
          <cell r="B826">
            <v>233849</v>
          </cell>
          <cell r="C826" t="str">
            <v>구조물터파기</v>
          </cell>
          <cell r="D826" t="str">
            <v>(용수토사 0-4ｍ)</v>
          </cell>
          <cell r="E826">
            <v>546</v>
          </cell>
          <cell r="F826" t="str">
            <v>㎥</v>
          </cell>
          <cell r="G826">
            <v>6419</v>
          </cell>
          <cell r="H826">
            <v>3504774</v>
          </cell>
        </row>
        <row r="827">
          <cell r="A827" t="str">
            <v>계</v>
          </cell>
          <cell r="B827">
            <v>233949</v>
          </cell>
          <cell r="E827">
            <v>0</v>
          </cell>
          <cell r="H827">
            <v>0</v>
          </cell>
        </row>
        <row r="828">
          <cell r="A828" t="str">
            <v>H.02</v>
          </cell>
          <cell r="B828">
            <v>234048</v>
          </cell>
          <cell r="C828" t="str">
            <v>되메우기및다짐</v>
          </cell>
          <cell r="D828" t="str">
            <v>(기계70%+인력30%)</v>
          </cell>
          <cell r="E828">
            <v>265</v>
          </cell>
          <cell r="F828" t="str">
            <v>㎥</v>
          </cell>
          <cell r="G828">
            <v>5802</v>
          </cell>
          <cell r="H828">
            <v>1537530</v>
          </cell>
        </row>
        <row r="829">
          <cell r="A829" t="str">
            <v>H.03</v>
          </cell>
          <cell r="B829">
            <v>234176</v>
          </cell>
          <cell r="C829" t="str">
            <v>교대앞성토</v>
          </cell>
          <cell r="E829">
            <v>7</v>
          </cell>
          <cell r="F829" t="str">
            <v>㎥</v>
          </cell>
          <cell r="G829">
            <v>3025</v>
          </cell>
          <cell r="H829">
            <v>21175</v>
          </cell>
        </row>
        <row r="830">
          <cell r="A830" t="str">
            <v>H.04</v>
          </cell>
          <cell r="B830">
            <v>234375</v>
          </cell>
          <cell r="C830" t="str">
            <v>뒷채움및다짐</v>
          </cell>
          <cell r="D830" t="str">
            <v>(현장암유용)</v>
          </cell>
          <cell r="E830">
            <v>204</v>
          </cell>
          <cell r="F830" t="str">
            <v>㎥</v>
          </cell>
          <cell r="G830">
            <v>13631</v>
          </cell>
          <cell r="H830">
            <v>2780724</v>
          </cell>
        </row>
        <row r="831">
          <cell r="A831" t="str">
            <v>H.05</v>
          </cell>
          <cell r="B831">
            <v>234399</v>
          </cell>
          <cell r="C831" t="str">
            <v>세굴방지용사석채움</v>
          </cell>
          <cell r="D831" t="str">
            <v>(60㎏/개)</v>
          </cell>
          <cell r="E831">
            <v>408</v>
          </cell>
          <cell r="F831" t="str">
            <v>㎥</v>
          </cell>
          <cell r="G831">
            <v>27313</v>
          </cell>
          <cell r="H831">
            <v>11143704</v>
          </cell>
        </row>
        <row r="832">
          <cell r="A832" t="str">
            <v>H.06</v>
          </cell>
          <cell r="B832">
            <v>234527</v>
          </cell>
          <cell r="C832" t="str">
            <v>물푸기공</v>
          </cell>
          <cell r="E832">
            <v>32</v>
          </cell>
          <cell r="F832" t="str">
            <v>hr</v>
          </cell>
          <cell r="G832">
            <v>21879</v>
          </cell>
          <cell r="H832">
            <v>700128</v>
          </cell>
        </row>
        <row r="833">
          <cell r="A833" t="str">
            <v>H.07</v>
          </cell>
          <cell r="B833">
            <v>234655</v>
          </cell>
          <cell r="C833" t="str">
            <v>거푸집</v>
          </cell>
          <cell r="E833">
            <v>0</v>
          </cell>
          <cell r="H833">
            <v>0</v>
          </cell>
        </row>
        <row r="834">
          <cell r="A834" t="str">
            <v>a</v>
          </cell>
          <cell r="B834">
            <v>234719</v>
          </cell>
          <cell r="C834" t="str">
            <v>합판거푸집</v>
          </cell>
          <cell r="D834" t="str">
            <v>(3회:0-7m)</v>
          </cell>
          <cell r="E834">
            <v>1567</v>
          </cell>
          <cell r="F834" t="str">
            <v>㎡</v>
          </cell>
          <cell r="G834">
            <v>19533</v>
          </cell>
          <cell r="H834">
            <v>30608211</v>
          </cell>
        </row>
        <row r="835">
          <cell r="A835" t="str">
            <v>b</v>
          </cell>
          <cell r="B835">
            <v>235103</v>
          </cell>
          <cell r="C835" t="str">
            <v>합판거푸집</v>
          </cell>
          <cell r="D835" t="str">
            <v>(4회)</v>
          </cell>
          <cell r="E835">
            <v>138</v>
          </cell>
          <cell r="F835" t="str">
            <v>㎡</v>
          </cell>
          <cell r="G835">
            <v>16702</v>
          </cell>
          <cell r="H835">
            <v>2304876</v>
          </cell>
        </row>
        <row r="836">
          <cell r="A836" t="str">
            <v>c</v>
          </cell>
          <cell r="B836">
            <v>235231</v>
          </cell>
          <cell r="C836" t="str">
            <v>합판거푸집</v>
          </cell>
          <cell r="D836" t="str">
            <v>(6회)</v>
          </cell>
          <cell r="E836">
            <v>19</v>
          </cell>
          <cell r="F836" t="str">
            <v>㎡</v>
          </cell>
          <cell r="G836">
            <v>13675</v>
          </cell>
          <cell r="H836">
            <v>259825</v>
          </cell>
        </row>
        <row r="837">
          <cell r="A837" t="str">
            <v>d</v>
          </cell>
          <cell r="B837">
            <v>235279</v>
          </cell>
          <cell r="C837" t="str">
            <v>원형거푸집</v>
          </cell>
          <cell r="D837" t="str">
            <v>(3회:0-7m)</v>
          </cell>
          <cell r="E837">
            <v>18</v>
          </cell>
          <cell r="F837" t="str">
            <v>㎡</v>
          </cell>
          <cell r="G837">
            <v>41547</v>
          </cell>
          <cell r="H837">
            <v>747846</v>
          </cell>
        </row>
        <row r="838">
          <cell r="A838" t="str">
            <v>e</v>
          </cell>
          <cell r="B838">
            <v>235839</v>
          </cell>
          <cell r="C838" t="str">
            <v>문양거푸집</v>
          </cell>
          <cell r="D838" t="str">
            <v>(스치로폴 0-7m)</v>
          </cell>
          <cell r="E838">
            <v>55</v>
          </cell>
          <cell r="F838" t="str">
            <v>㎡</v>
          </cell>
          <cell r="G838">
            <v>23595</v>
          </cell>
          <cell r="H838">
            <v>1297725</v>
          </cell>
        </row>
        <row r="839">
          <cell r="A839" t="str">
            <v>계</v>
          </cell>
          <cell r="B839">
            <v>235855</v>
          </cell>
          <cell r="E839">
            <v>0</v>
          </cell>
          <cell r="H839">
            <v>0</v>
          </cell>
        </row>
        <row r="840">
          <cell r="A840" t="str">
            <v>H.08</v>
          </cell>
          <cell r="B840">
            <v>235935</v>
          </cell>
          <cell r="C840" t="str">
            <v>강관비계</v>
          </cell>
          <cell r="D840" t="str">
            <v>(전곡교)</v>
          </cell>
          <cell r="E840">
            <v>1</v>
          </cell>
          <cell r="F840" t="str">
            <v>L.S.</v>
          </cell>
          <cell r="G840">
            <v>4478000</v>
          </cell>
          <cell r="H840">
            <v>4478000</v>
          </cell>
        </row>
        <row r="841">
          <cell r="A841" t="str">
            <v>H.09</v>
          </cell>
          <cell r="B841">
            <v>236063</v>
          </cell>
          <cell r="C841" t="str">
            <v>동바리</v>
          </cell>
          <cell r="D841" t="str">
            <v>(전곡교)</v>
          </cell>
          <cell r="E841">
            <v>1</v>
          </cell>
          <cell r="F841" t="str">
            <v>L.S.</v>
          </cell>
          <cell r="G841">
            <v>21486000</v>
          </cell>
          <cell r="H841">
            <v>21486000</v>
          </cell>
        </row>
        <row r="842">
          <cell r="A842" t="str">
            <v>H.10</v>
          </cell>
          <cell r="B842">
            <v>236377</v>
          </cell>
          <cell r="C842" t="str">
            <v>철근가공조립</v>
          </cell>
          <cell r="E842">
            <v>0</v>
          </cell>
          <cell r="H842">
            <v>0</v>
          </cell>
        </row>
        <row r="843">
          <cell r="A843" t="str">
            <v>a</v>
          </cell>
          <cell r="B843">
            <v>236385</v>
          </cell>
          <cell r="C843" t="str">
            <v>철근가공조립</v>
          </cell>
          <cell r="D843" t="str">
            <v>(보    통)</v>
          </cell>
          <cell r="E843">
            <v>33.619</v>
          </cell>
          <cell r="F843" t="str">
            <v>Ton</v>
          </cell>
          <cell r="G843">
            <v>398697</v>
          </cell>
          <cell r="H843">
            <v>13403794</v>
          </cell>
        </row>
        <row r="844">
          <cell r="A844" t="str">
            <v>b</v>
          </cell>
          <cell r="B844">
            <v>236513</v>
          </cell>
          <cell r="C844" t="str">
            <v>철근가공조립</v>
          </cell>
          <cell r="D844" t="str">
            <v>(복    잡)</v>
          </cell>
          <cell r="E844">
            <v>118.129</v>
          </cell>
          <cell r="F844" t="str">
            <v>Ton</v>
          </cell>
          <cell r="G844">
            <v>500175</v>
          </cell>
          <cell r="H844">
            <v>59085172</v>
          </cell>
        </row>
        <row r="845">
          <cell r="A845" t="str">
            <v>c</v>
          </cell>
          <cell r="B845">
            <v>236581</v>
          </cell>
          <cell r="C845" t="str">
            <v>철근가공조립</v>
          </cell>
          <cell r="D845" t="str">
            <v>(매우복잡)</v>
          </cell>
          <cell r="E845">
            <v>30.452999999999999</v>
          </cell>
          <cell r="F845" t="str">
            <v>Ton</v>
          </cell>
          <cell r="G845">
            <v>554189</v>
          </cell>
          <cell r="H845">
            <v>16876717</v>
          </cell>
        </row>
        <row r="846">
          <cell r="A846" t="str">
            <v>계</v>
          </cell>
          <cell r="B846">
            <v>236615</v>
          </cell>
          <cell r="E846">
            <v>0</v>
          </cell>
          <cell r="H846">
            <v>0</v>
          </cell>
        </row>
        <row r="847">
          <cell r="A847" t="str">
            <v>H.11</v>
          </cell>
          <cell r="B847">
            <v>236649</v>
          </cell>
          <cell r="C847" t="str">
            <v>콘크리트타설</v>
          </cell>
          <cell r="E847">
            <v>0</v>
          </cell>
          <cell r="H847">
            <v>0</v>
          </cell>
        </row>
        <row r="848">
          <cell r="A848" t="str">
            <v>a</v>
          </cell>
          <cell r="B848">
            <v>236651</v>
          </cell>
          <cell r="C848" t="str">
            <v>콘크리트타설(펌프카)</v>
          </cell>
          <cell r="D848" t="str">
            <v>(철근,19-400-15)</v>
          </cell>
          <cell r="E848">
            <v>246</v>
          </cell>
          <cell r="F848" t="str">
            <v>㎥</v>
          </cell>
          <cell r="G848">
            <v>69569</v>
          </cell>
          <cell r="H848">
            <v>17113974</v>
          </cell>
        </row>
        <row r="849">
          <cell r="A849" t="str">
            <v>b</v>
          </cell>
          <cell r="B849">
            <v>236652</v>
          </cell>
          <cell r="C849" t="str">
            <v>콘크리트타설(펌프카)</v>
          </cell>
          <cell r="D849" t="str">
            <v>(철근,25-270-15)</v>
          </cell>
          <cell r="E849">
            <v>249</v>
          </cell>
          <cell r="F849" t="str">
            <v>㎥</v>
          </cell>
          <cell r="G849">
            <v>62738</v>
          </cell>
          <cell r="H849">
            <v>15621762</v>
          </cell>
        </row>
        <row r="850">
          <cell r="A850" t="str">
            <v>c</v>
          </cell>
          <cell r="B850">
            <v>236780</v>
          </cell>
          <cell r="C850" t="str">
            <v>콘크리트타설(펌프카)</v>
          </cell>
          <cell r="D850" t="str">
            <v>(철근,25-240-15)</v>
          </cell>
          <cell r="E850">
            <v>586</v>
          </cell>
          <cell r="F850" t="str">
            <v>㎥</v>
          </cell>
          <cell r="G850">
            <v>57146</v>
          </cell>
          <cell r="H850">
            <v>33487556</v>
          </cell>
        </row>
        <row r="851">
          <cell r="A851" t="str">
            <v>d</v>
          </cell>
          <cell r="B851">
            <v>236812</v>
          </cell>
          <cell r="C851" t="str">
            <v>콘크리트타설</v>
          </cell>
          <cell r="D851" t="str">
            <v>(무근,40-210-8)</v>
          </cell>
          <cell r="E851">
            <v>1</v>
          </cell>
          <cell r="F851" t="str">
            <v>㎥</v>
          </cell>
          <cell r="G851">
            <v>64602</v>
          </cell>
          <cell r="H851">
            <v>64602</v>
          </cell>
        </row>
        <row r="852">
          <cell r="A852" t="str">
            <v>e</v>
          </cell>
          <cell r="B852">
            <v>236844</v>
          </cell>
          <cell r="C852" t="str">
            <v>콘크리트타설</v>
          </cell>
          <cell r="D852" t="str">
            <v>(무근,40-240-8)</v>
          </cell>
          <cell r="E852">
            <v>5</v>
          </cell>
          <cell r="F852" t="str">
            <v>㎥</v>
          </cell>
          <cell r="G852">
            <v>63322</v>
          </cell>
          <cell r="H852">
            <v>316610</v>
          </cell>
        </row>
        <row r="853">
          <cell r="A853" t="str">
            <v>f</v>
          </cell>
          <cell r="B853">
            <v>236908</v>
          </cell>
          <cell r="C853" t="str">
            <v>콘크리트타설</v>
          </cell>
          <cell r="D853" t="str">
            <v>(무근,40-180-8)</v>
          </cell>
          <cell r="E853">
            <v>29</v>
          </cell>
          <cell r="F853" t="str">
            <v>㎥</v>
          </cell>
          <cell r="G853">
            <v>61273</v>
          </cell>
          <cell r="H853">
            <v>1776917</v>
          </cell>
        </row>
        <row r="854">
          <cell r="A854" t="str">
            <v>계</v>
          </cell>
          <cell r="B854">
            <v>237041</v>
          </cell>
          <cell r="E854">
            <v>0</v>
          </cell>
          <cell r="H854">
            <v>0</v>
          </cell>
        </row>
        <row r="855">
          <cell r="A855" t="str">
            <v>H.12</v>
          </cell>
          <cell r="B855">
            <v>237169</v>
          </cell>
          <cell r="C855" t="str">
            <v>무수축몰탈</v>
          </cell>
          <cell r="E855">
            <v>1</v>
          </cell>
          <cell r="F855" t="str">
            <v>㎥</v>
          </cell>
          <cell r="G855">
            <v>159594</v>
          </cell>
          <cell r="H855">
            <v>159594</v>
          </cell>
        </row>
        <row r="856">
          <cell r="A856" t="str">
            <v>H.13</v>
          </cell>
          <cell r="B856">
            <v>237177</v>
          </cell>
          <cell r="C856" t="str">
            <v>무수축콘크리트</v>
          </cell>
          <cell r="E856">
            <v>2</v>
          </cell>
          <cell r="F856" t="str">
            <v>㎥</v>
          </cell>
          <cell r="G856">
            <v>222180</v>
          </cell>
          <cell r="H856">
            <v>444360</v>
          </cell>
        </row>
        <row r="857">
          <cell r="A857" t="str">
            <v>H.14</v>
          </cell>
          <cell r="B857">
            <v>237305</v>
          </cell>
          <cell r="C857" t="str">
            <v>교좌장치</v>
          </cell>
          <cell r="E857">
            <v>0</v>
          </cell>
          <cell r="H857">
            <v>0</v>
          </cell>
        </row>
        <row r="858">
          <cell r="A858" t="str">
            <v>a</v>
          </cell>
          <cell r="B858">
            <v>237329</v>
          </cell>
          <cell r="C858" t="str">
            <v>교좌장치</v>
          </cell>
          <cell r="D858" t="str">
            <v>(고  정 135TON)</v>
          </cell>
          <cell r="E858">
            <v>2</v>
          </cell>
          <cell r="F858" t="str">
            <v>set</v>
          </cell>
          <cell r="G858">
            <v>1827085</v>
          </cell>
          <cell r="H858">
            <v>3654170</v>
          </cell>
        </row>
        <row r="859">
          <cell r="A859" t="str">
            <v>b</v>
          </cell>
          <cell r="B859">
            <v>237337</v>
          </cell>
          <cell r="C859" t="str">
            <v>교좌장치</v>
          </cell>
          <cell r="D859" t="str">
            <v>(일방향 135TON)</v>
          </cell>
          <cell r="E859">
            <v>10</v>
          </cell>
          <cell r="F859" t="str">
            <v>set</v>
          </cell>
          <cell r="G859">
            <v>1806085</v>
          </cell>
          <cell r="H859">
            <v>18060850</v>
          </cell>
        </row>
        <row r="860">
          <cell r="A860" t="str">
            <v>c</v>
          </cell>
          <cell r="B860">
            <v>237369</v>
          </cell>
          <cell r="C860" t="str">
            <v>교좌장치</v>
          </cell>
          <cell r="D860" t="str">
            <v>(양방향 135TON)</v>
          </cell>
          <cell r="E860">
            <v>8</v>
          </cell>
          <cell r="F860" t="str">
            <v>set</v>
          </cell>
          <cell r="G860">
            <v>1528085</v>
          </cell>
          <cell r="H860">
            <v>12224680</v>
          </cell>
        </row>
        <row r="861">
          <cell r="A861" t="str">
            <v>계</v>
          </cell>
          <cell r="B861">
            <v>237393</v>
          </cell>
          <cell r="E861">
            <v>0</v>
          </cell>
          <cell r="H861">
            <v>0</v>
          </cell>
        </row>
        <row r="862">
          <cell r="A862" t="str">
            <v>H.15</v>
          </cell>
          <cell r="B862">
            <v>237521</v>
          </cell>
          <cell r="C862" t="str">
            <v>신축이음장치</v>
          </cell>
          <cell r="D862" t="str">
            <v>(NB 50)</v>
          </cell>
          <cell r="E862">
            <v>22</v>
          </cell>
          <cell r="F862" t="str">
            <v>ｍ</v>
          </cell>
          <cell r="G862">
            <v>282695</v>
          </cell>
          <cell r="H862">
            <v>6219290</v>
          </cell>
        </row>
        <row r="863">
          <cell r="A863" t="str">
            <v>H.16</v>
          </cell>
          <cell r="B863">
            <v>237651</v>
          </cell>
          <cell r="C863" t="str">
            <v>슬라브양생</v>
          </cell>
          <cell r="E863">
            <v>660</v>
          </cell>
          <cell r="F863" t="str">
            <v>㎡</v>
          </cell>
          <cell r="G863">
            <v>328</v>
          </cell>
          <cell r="H863">
            <v>216480</v>
          </cell>
        </row>
        <row r="864">
          <cell r="A864" t="str">
            <v>H.17</v>
          </cell>
          <cell r="B864">
            <v>237652</v>
          </cell>
          <cell r="C864" t="str">
            <v>데크휘니샤면고르기</v>
          </cell>
          <cell r="E864">
            <v>660</v>
          </cell>
          <cell r="F864" t="str">
            <v>㎡</v>
          </cell>
          <cell r="G864">
            <v>486</v>
          </cell>
          <cell r="H864">
            <v>320760</v>
          </cell>
        </row>
        <row r="865">
          <cell r="A865" t="str">
            <v>H.18</v>
          </cell>
          <cell r="B865">
            <v>237780</v>
          </cell>
          <cell r="C865" t="str">
            <v>교면방수</v>
          </cell>
          <cell r="D865" t="str">
            <v>(도막방수)</v>
          </cell>
          <cell r="E865">
            <v>660</v>
          </cell>
          <cell r="F865" t="str">
            <v>㎡</v>
          </cell>
          <cell r="G865">
            <v>20568</v>
          </cell>
          <cell r="H865">
            <v>13574880</v>
          </cell>
        </row>
        <row r="866">
          <cell r="A866" t="str">
            <v>H.19</v>
          </cell>
          <cell r="B866">
            <v>239521</v>
          </cell>
          <cell r="C866" t="str">
            <v>교명주</v>
          </cell>
          <cell r="D866" t="str">
            <v>(화 강 암)</v>
          </cell>
          <cell r="E866">
            <v>4</v>
          </cell>
          <cell r="F866" t="str">
            <v>ea</v>
          </cell>
          <cell r="G866">
            <v>1256769</v>
          </cell>
          <cell r="H866">
            <v>5027076</v>
          </cell>
        </row>
        <row r="867">
          <cell r="A867" t="str">
            <v>H.20</v>
          </cell>
          <cell r="B867">
            <v>239522</v>
          </cell>
          <cell r="C867" t="str">
            <v>교명판</v>
          </cell>
          <cell r="D867" t="str">
            <v>(450x250x10㎜)</v>
          </cell>
          <cell r="E867">
            <v>4</v>
          </cell>
          <cell r="F867" t="str">
            <v>ea</v>
          </cell>
          <cell r="G867">
            <v>41631</v>
          </cell>
          <cell r="H867">
            <v>166524</v>
          </cell>
        </row>
        <row r="868">
          <cell r="A868" t="str">
            <v>H.21</v>
          </cell>
          <cell r="B868">
            <v>239586</v>
          </cell>
          <cell r="C868" t="str">
            <v>설명판</v>
          </cell>
          <cell r="D868" t="str">
            <v>(500x400x10㎜)</v>
          </cell>
          <cell r="E868">
            <v>4</v>
          </cell>
          <cell r="F868" t="str">
            <v>ea</v>
          </cell>
          <cell r="G868">
            <v>74012</v>
          </cell>
          <cell r="H868">
            <v>296048</v>
          </cell>
        </row>
        <row r="869">
          <cell r="A869" t="str">
            <v>H.22</v>
          </cell>
          <cell r="B869">
            <v>239618</v>
          </cell>
          <cell r="C869" t="str">
            <v>T.B.M 설치</v>
          </cell>
          <cell r="E869">
            <v>1</v>
          </cell>
          <cell r="F869" t="str">
            <v>ea</v>
          </cell>
          <cell r="G869">
            <v>20790</v>
          </cell>
          <cell r="H869">
            <v>20790</v>
          </cell>
        </row>
        <row r="870">
          <cell r="A870" t="str">
            <v>H.23</v>
          </cell>
          <cell r="B870">
            <v>239746</v>
          </cell>
          <cell r="C870" t="str">
            <v>전선관</v>
          </cell>
          <cell r="E870">
            <v>0</v>
          </cell>
          <cell r="H870">
            <v>0</v>
          </cell>
        </row>
        <row r="871">
          <cell r="A871" t="str">
            <v>a</v>
          </cell>
          <cell r="B871">
            <v>239810</v>
          </cell>
          <cell r="C871" t="str">
            <v>전선관</v>
          </cell>
          <cell r="D871" t="str">
            <v>(PVCφ100mm)</v>
          </cell>
          <cell r="E871">
            <v>284</v>
          </cell>
          <cell r="F871" t="str">
            <v>ｍ</v>
          </cell>
          <cell r="G871">
            <v>2789</v>
          </cell>
          <cell r="H871">
            <v>792076</v>
          </cell>
        </row>
        <row r="872">
          <cell r="A872" t="str">
            <v>b</v>
          </cell>
          <cell r="B872">
            <v>239858</v>
          </cell>
          <cell r="C872" t="str">
            <v>전선관</v>
          </cell>
          <cell r="D872" t="str">
            <v>(PVCφ150mm)</v>
          </cell>
          <cell r="E872">
            <v>142</v>
          </cell>
          <cell r="F872" t="str">
            <v>ｍ</v>
          </cell>
          <cell r="G872">
            <v>5301</v>
          </cell>
          <cell r="H872">
            <v>752742</v>
          </cell>
        </row>
        <row r="873">
          <cell r="A873" t="str">
            <v>계</v>
          </cell>
          <cell r="B873">
            <v>239906</v>
          </cell>
          <cell r="E873">
            <v>0</v>
          </cell>
          <cell r="H873">
            <v>0</v>
          </cell>
        </row>
        <row r="874">
          <cell r="A874" t="str">
            <v>H.24</v>
          </cell>
          <cell r="B874">
            <v>239970</v>
          </cell>
          <cell r="C874" t="str">
            <v>스페이서설치</v>
          </cell>
          <cell r="E874">
            <v>0</v>
          </cell>
          <cell r="H874">
            <v>0</v>
          </cell>
        </row>
        <row r="875">
          <cell r="A875" t="str">
            <v>a</v>
          </cell>
          <cell r="B875">
            <v>240034</v>
          </cell>
          <cell r="C875" t="str">
            <v>스페이서</v>
          </cell>
          <cell r="D875" t="str">
            <v>(수직)</v>
          </cell>
          <cell r="E875">
            <v>693</v>
          </cell>
          <cell r="F875" t="str">
            <v>㎡</v>
          </cell>
          <cell r="G875">
            <v>588</v>
          </cell>
          <cell r="H875">
            <v>407484</v>
          </cell>
        </row>
        <row r="876">
          <cell r="A876" t="str">
            <v>b</v>
          </cell>
          <cell r="B876">
            <v>240290</v>
          </cell>
          <cell r="C876" t="str">
            <v>스페이서</v>
          </cell>
          <cell r="D876" t="str">
            <v>(수평)</v>
          </cell>
          <cell r="E876">
            <v>1008</v>
          </cell>
          <cell r="F876" t="str">
            <v>㎡</v>
          </cell>
          <cell r="G876">
            <v>411</v>
          </cell>
          <cell r="H876">
            <v>414288</v>
          </cell>
        </row>
        <row r="877">
          <cell r="A877" t="str">
            <v>계</v>
          </cell>
          <cell r="B877">
            <v>240322</v>
          </cell>
          <cell r="E877">
            <v>0</v>
          </cell>
          <cell r="H877">
            <v>0</v>
          </cell>
        </row>
        <row r="878">
          <cell r="A878" t="str">
            <v>H.25</v>
          </cell>
          <cell r="B878">
            <v>240386</v>
          </cell>
          <cell r="C878" t="str">
            <v>방호벽용난간</v>
          </cell>
          <cell r="D878" t="str">
            <v>(알루미늄)</v>
          </cell>
          <cell r="E878">
            <v>142</v>
          </cell>
          <cell r="F878" t="str">
            <v>ｍ</v>
          </cell>
          <cell r="G878">
            <v>150435</v>
          </cell>
          <cell r="H878">
            <v>21361770</v>
          </cell>
        </row>
        <row r="879">
          <cell r="A879" t="str">
            <v>H.26</v>
          </cell>
          <cell r="B879">
            <v>240606</v>
          </cell>
          <cell r="C879" t="str">
            <v>다웰바</v>
          </cell>
          <cell r="D879" t="str">
            <v>(D25x600㎜)</v>
          </cell>
          <cell r="E879">
            <v>52</v>
          </cell>
          <cell r="F879" t="str">
            <v>ea</v>
          </cell>
          <cell r="G879">
            <v>7781</v>
          </cell>
          <cell r="H879">
            <v>404612</v>
          </cell>
        </row>
        <row r="880">
          <cell r="A880" t="str">
            <v>H.27</v>
          </cell>
          <cell r="B880">
            <v>240751</v>
          </cell>
          <cell r="C880" t="str">
            <v>시공이음</v>
          </cell>
          <cell r="D880" t="str">
            <v>(스치로폴:T=20㎜)</v>
          </cell>
          <cell r="E880">
            <v>12</v>
          </cell>
          <cell r="F880" t="str">
            <v>㎡</v>
          </cell>
          <cell r="G880">
            <v>1296</v>
          </cell>
          <cell r="H880">
            <v>15552</v>
          </cell>
        </row>
        <row r="881">
          <cell r="A881" t="str">
            <v>H.28</v>
          </cell>
          <cell r="B881">
            <v>243086</v>
          </cell>
          <cell r="C881" t="str">
            <v>배수시설</v>
          </cell>
          <cell r="E881">
            <v>0</v>
          </cell>
          <cell r="H881">
            <v>0</v>
          </cell>
        </row>
        <row r="882">
          <cell r="A882" t="str">
            <v>a</v>
          </cell>
          <cell r="B882">
            <v>243214</v>
          </cell>
          <cell r="C882" t="str">
            <v>하천용집수구</v>
          </cell>
          <cell r="D882" t="str">
            <v>(주철)</v>
          </cell>
          <cell r="E882">
            <v>4</v>
          </cell>
          <cell r="F882" t="str">
            <v>ea</v>
          </cell>
          <cell r="G882">
            <v>38345</v>
          </cell>
          <cell r="H882">
            <v>153380</v>
          </cell>
        </row>
        <row r="883">
          <cell r="A883" t="str">
            <v>b</v>
          </cell>
          <cell r="B883">
            <v>243246</v>
          </cell>
          <cell r="C883" t="str">
            <v>하천용집수구</v>
          </cell>
          <cell r="D883" t="str">
            <v>(아연도강관)</v>
          </cell>
          <cell r="E883">
            <v>11</v>
          </cell>
          <cell r="F883" t="str">
            <v>ｍ</v>
          </cell>
          <cell r="G883">
            <v>13730</v>
          </cell>
          <cell r="H883">
            <v>151030</v>
          </cell>
        </row>
        <row r="884">
          <cell r="A884" t="str">
            <v>계</v>
          </cell>
          <cell r="B884">
            <v>243893</v>
          </cell>
          <cell r="E884">
            <v>0</v>
          </cell>
          <cell r="H884">
            <v>0</v>
          </cell>
        </row>
        <row r="885">
          <cell r="A885" t="str">
            <v>H.29</v>
          </cell>
          <cell r="B885">
            <v>245675</v>
          </cell>
          <cell r="C885" t="str">
            <v>P.S.C BEAM</v>
          </cell>
          <cell r="E885">
            <v>0</v>
          </cell>
          <cell r="H885">
            <v>0</v>
          </cell>
        </row>
        <row r="886">
          <cell r="A886" t="str">
            <v>a</v>
          </cell>
          <cell r="B886">
            <v>245781</v>
          </cell>
          <cell r="C886" t="str">
            <v>P.S.C BEAM 제작</v>
          </cell>
          <cell r="D886" t="str">
            <v>(L=30.0ｍ)</v>
          </cell>
          <cell r="E886">
            <v>10</v>
          </cell>
          <cell r="F886" t="str">
            <v>본</v>
          </cell>
          <cell r="G886">
            <v>8722028</v>
          </cell>
          <cell r="H886">
            <v>87220280</v>
          </cell>
        </row>
        <row r="887">
          <cell r="A887" t="str">
            <v>b</v>
          </cell>
          <cell r="B887">
            <v>245886</v>
          </cell>
          <cell r="C887" t="str">
            <v>P.S.C BEAM 설치</v>
          </cell>
          <cell r="D887" t="str">
            <v>(L=30.0ｍ)</v>
          </cell>
          <cell r="E887">
            <v>10</v>
          </cell>
          <cell r="F887" t="str">
            <v>본</v>
          </cell>
          <cell r="G887">
            <v>1658743</v>
          </cell>
          <cell r="H887">
            <v>16587430</v>
          </cell>
        </row>
        <row r="888">
          <cell r="A888" t="str">
            <v>c</v>
          </cell>
          <cell r="B888">
            <v>245966</v>
          </cell>
          <cell r="C888" t="str">
            <v>P.S.C BEAM 전도방지</v>
          </cell>
          <cell r="E888">
            <v>10</v>
          </cell>
          <cell r="F888" t="str">
            <v>본</v>
          </cell>
          <cell r="G888">
            <v>8797</v>
          </cell>
          <cell r="H888">
            <v>87970</v>
          </cell>
        </row>
        <row r="889">
          <cell r="A889" t="str">
            <v>계</v>
          </cell>
          <cell r="B889">
            <v>246045</v>
          </cell>
          <cell r="E889">
            <v>0</v>
          </cell>
          <cell r="H889">
            <v>0</v>
          </cell>
        </row>
        <row r="890">
          <cell r="A890" t="str">
            <v>H.30</v>
          </cell>
          <cell r="B890">
            <v>246173</v>
          </cell>
          <cell r="C890" t="str">
            <v>교량점검통로</v>
          </cell>
          <cell r="D890" t="str">
            <v>(지점부)</v>
          </cell>
          <cell r="E890">
            <v>1</v>
          </cell>
          <cell r="F890" t="str">
            <v>개소</v>
          </cell>
          <cell r="G890">
            <v>9982644</v>
          </cell>
          <cell r="H890">
            <v>9982644</v>
          </cell>
        </row>
        <row r="891">
          <cell r="A891" t="str">
            <v>H.31</v>
          </cell>
          <cell r="B891">
            <v>246323</v>
          </cell>
          <cell r="C891" t="str">
            <v>강관파일</v>
          </cell>
          <cell r="D891" t="str">
            <v>(D=508mm t=12mm)</v>
          </cell>
          <cell r="E891">
            <v>0</v>
          </cell>
          <cell r="H891">
            <v>0</v>
          </cell>
        </row>
        <row r="892">
          <cell r="A892" t="str">
            <v>a</v>
          </cell>
          <cell r="B892">
            <v>246360</v>
          </cell>
          <cell r="C892" t="str">
            <v>강관파일자재비</v>
          </cell>
          <cell r="E892">
            <v>207</v>
          </cell>
          <cell r="F892" t="str">
            <v>ｍ</v>
          </cell>
          <cell r="G892">
            <v>66955</v>
          </cell>
          <cell r="H892">
            <v>13859685</v>
          </cell>
        </row>
        <row r="893">
          <cell r="A893" t="str">
            <v>b</v>
          </cell>
          <cell r="B893">
            <v>246379</v>
          </cell>
          <cell r="C893" t="str">
            <v>강관파일항타비</v>
          </cell>
          <cell r="D893" t="str">
            <v>(15m미만)</v>
          </cell>
          <cell r="E893">
            <v>189</v>
          </cell>
          <cell r="F893" t="str">
            <v>ｍ</v>
          </cell>
          <cell r="G893">
            <v>11302</v>
          </cell>
          <cell r="H893">
            <v>2136078</v>
          </cell>
        </row>
        <row r="894">
          <cell r="A894" t="str">
            <v>c</v>
          </cell>
          <cell r="B894">
            <v>246388</v>
          </cell>
          <cell r="C894" t="str">
            <v>두부및선단보강</v>
          </cell>
          <cell r="E894">
            <v>36</v>
          </cell>
          <cell r="F894" t="str">
            <v>EA</v>
          </cell>
          <cell r="G894">
            <v>153594</v>
          </cell>
          <cell r="H894">
            <v>5529384</v>
          </cell>
        </row>
        <row r="895">
          <cell r="A895" t="str">
            <v>계</v>
          </cell>
          <cell r="B895">
            <v>246525</v>
          </cell>
          <cell r="E895">
            <v>0</v>
          </cell>
          <cell r="H895">
            <v>0</v>
          </cell>
        </row>
        <row r="896">
          <cell r="A896" t="str">
            <v>H.32</v>
          </cell>
          <cell r="B896">
            <v>248247</v>
          </cell>
          <cell r="C896" t="str">
            <v>가도</v>
          </cell>
          <cell r="D896" t="str">
            <v>(전곡교)</v>
          </cell>
          <cell r="E896">
            <v>1</v>
          </cell>
          <cell r="F896" t="str">
            <v>식</v>
          </cell>
          <cell r="G896">
            <v>27665538</v>
          </cell>
          <cell r="H896">
            <v>27665538</v>
          </cell>
        </row>
        <row r="897">
          <cell r="A897" t="str">
            <v>합계</v>
          </cell>
          <cell r="B897">
            <v>249968</v>
          </cell>
          <cell r="E897">
            <v>0</v>
          </cell>
          <cell r="H897">
            <v>0</v>
          </cell>
        </row>
        <row r="898">
          <cell r="A898" t="str">
            <v>총계</v>
          </cell>
          <cell r="B898">
            <v>575630</v>
          </cell>
          <cell r="E898">
            <v>0</v>
          </cell>
          <cell r="H898">
            <v>0</v>
          </cell>
        </row>
        <row r="899">
          <cell r="A899" t="str">
            <v>4.</v>
          </cell>
          <cell r="B899">
            <v>575662</v>
          </cell>
          <cell r="C899" t="str">
            <v>터    널    공</v>
          </cell>
          <cell r="D899" t="str">
            <v>(배산터널 L=525.0m)</v>
          </cell>
          <cell r="E899">
            <v>0</v>
          </cell>
          <cell r="H899">
            <v>0</v>
          </cell>
        </row>
        <row r="900">
          <cell r="A900" t="str">
            <v>4.01</v>
          </cell>
          <cell r="B900">
            <v>652270</v>
          </cell>
          <cell r="C900" t="str">
            <v>굴착</v>
          </cell>
          <cell r="E900">
            <v>0</v>
          </cell>
          <cell r="H900">
            <v>0</v>
          </cell>
        </row>
        <row r="901">
          <cell r="A901" t="str">
            <v>a</v>
          </cell>
          <cell r="B901">
            <v>652590</v>
          </cell>
          <cell r="C901" t="str">
            <v>전단면굴착</v>
          </cell>
          <cell r="D901" t="str">
            <v>(표준단면-2)</v>
          </cell>
          <cell r="E901">
            <v>32723</v>
          </cell>
          <cell r="F901" t="str">
            <v>㎥</v>
          </cell>
          <cell r="G901">
            <v>21401</v>
          </cell>
          <cell r="H901">
            <v>700304923</v>
          </cell>
        </row>
        <row r="902">
          <cell r="A902" t="str">
            <v>b</v>
          </cell>
          <cell r="B902">
            <v>652778</v>
          </cell>
          <cell r="C902" t="str">
            <v>반단면굴착</v>
          </cell>
          <cell r="E902">
            <v>0</v>
          </cell>
          <cell r="H902">
            <v>0</v>
          </cell>
        </row>
        <row r="903">
          <cell r="A903" t="str">
            <v>b-1-a</v>
          </cell>
          <cell r="B903">
            <v>652838</v>
          </cell>
          <cell r="C903" t="str">
            <v>반단면굴착</v>
          </cell>
          <cell r="D903" t="str">
            <v>(표준단면-4 상부)</v>
          </cell>
          <cell r="E903">
            <v>9654</v>
          </cell>
          <cell r="F903" t="str">
            <v>㎥</v>
          </cell>
          <cell r="G903">
            <v>32785</v>
          </cell>
          <cell r="H903">
            <v>316506390</v>
          </cell>
        </row>
        <row r="904">
          <cell r="A904" t="str">
            <v>b-1-b</v>
          </cell>
          <cell r="B904">
            <v>652958</v>
          </cell>
          <cell r="C904" t="str">
            <v>반단면굴착</v>
          </cell>
          <cell r="D904" t="str">
            <v>(표준단면-4 하부)</v>
          </cell>
          <cell r="E904">
            <v>8366</v>
          </cell>
          <cell r="F904" t="str">
            <v>㎥</v>
          </cell>
          <cell r="G904">
            <v>17023</v>
          </cell>
          <cell r="H904">
            <v>142414418</v>
          </cell>
        </row>
        <row r="905">
          <cell r="A905" t="str">
            <v>b-2-a</v>
          </cell>
          <cell r="B905">
            <v>653038</v>
          </cell>
          <cell r="C905" t="str">
            <v>반단면굴착</v>
          </cell>
          <cell r="D905" t="str">
            <v>(표준단면-5 상부)</v>
          </cell>
          <cell r="E905">
            <v>13812</v>
          </cell>
          <cell r="F905" t="str">
            <v>㎥</v>
          </cell>
          <cell r="G905">
            <v>38643</v>
          </cell>
          <cell r="H905">
            <v>533737116</v>
          </cell>
        </row>
        <row r="906">
          <cell r="A906" t="str">
            <v>b-2-b</v>
          </cell>
          <cell r="B906">
            <v>653166</v>
          </cell>
          <cell r="C906" t="str">
            <v>반단면굴착</v>
          </cell>
          <cell r="D906" t="str">
            <v>(표준단면-5 하부)</v>
          </cell>
          <cell r="E906">
            <v>11876</v>
          </cell>
          <cell r="F906" t="str">
            <v>㎥</v>
          </cell>
          <cell r="G906">
            <v>26505</v>
          </cell>
          <cell r="H906">
            <v>314773380</v>
          </cell>
        </row>
        <row r="907">
          <cell r="A907" t="str">
            <v>b-3-a</v>
          </cell>
          <cell r="B907">
            <v>653358</v>
          </cell>
          <cell r="C907" t="str">
            <v>반단면굴착</v>
          </cell>
          <cell r="D907" t="str">
            <v>(표준단면-6 상부)</v>
          </cell>
          <cell r="E907">
            <v>1337</v>
          </cell>
          <cell r="F907" t="str">
            <v>㎥</v>
          </cell>
          <cell r="G907">
            <v>38935</v>
          </cell>
          <cell r="H907">
            <v>52056095</v>
          </cell>
        </row>
        <row r="908">
          <cell r="A908" t="str">
            <v>b-3-b</v>
          </cell>
          <cell r="B908">
            <v>653486</v>
          </cell>
          <cell r="C908" t="str">
            <v>반단면굴착</v>
          </cell>
          <cell r="D908" t="str">
            <v>(표준단면-6 하부)</v>
          </cell>
          <cell r="E908">
            <v>1149</v>
          </cell>
          <cell r="F908" t="str">
            <v>㎥</v>
          </cell>
          <cell r="G908">
            <v>28319</v>
          </cell>
          <cell r="H908">
            <v>32538531</v>
          </cell>
        </row>
        <row r="909">
          <cell r="A909" t="str">
            <v>b-4-a</v>
          </cell>
          <cell r="B909">
            <v>653662</v>
          </cell>
          <cell r="C909" t="str">
            <v>반단면굴착</v>
          </cell>
          <cell r="D909" t="str">
            <v>(표준단면-7 상부)</v>
          </cell>
          <cell r="E909">
            <v>3119</v>
          </cell>
          <cell r="F909" t="str">
            <v>㎥</v>
          </cell>
          <cell r="G909">
            <v>42976</v>
          </cell>
          <cell r="H909">
            <v>134042144</v>
          </cell>
        </row>
        <row r="910">
          <cell r="A910" t="str">
            <v>b-4-b</v>
          </cell>
          <cell r="B910">
            <v>653790</v>
          </cell>
          <cell r="C910" t="str">
            <v>반단면굴착</v>
          </cell>
          <cell r="D910" t="str">
            <v>(표준단면-7 하부)</v>
          </cell>
          <cell r="E910">
            <v>3154</v>
          </cell>
          <cell r="F910" t="str">
            <v>㎥</v>
          </cell>
          <cell r="G910">
            <v>26463</v>
          </cell>
          <cell r="H910">
            <v>83464302</v>
          </cell>
        </row>
        <row r="911">
          <cell r="A911" t="str">
            <v>소계</v>
          </cell>
          <cell r="B911">
            <v>653854</v>
          </cell>
          <cell r="E911">
            <v>0</v>
          </cell>
          <cell r="H911">
            <v>0</v>
          </cell>
        </row>
        <row r="912">
          <cell r="A912" t="str">
            <v>계</v>
          </cell>
          <cell r="B912">
            <v>653918</v>
          </cell>
          <cell r="E912">
            <v>0</v>
          </cell>
          <cell r="H912">
            <v>0</v>
          </cell>
        </row>
        <row r="913">
          <cell r="A913" t="str">
            <v>4-02</v>
          </cell>
          <cell r="B913">
            <v>654046</v>
          </cell>
          <cell r="C913" t="str">
            <v>버럭처리</v>
          </cell>
          <cell r="E913">
            <v>0</v>
          </cell>
          <cell r="H913">
            <v>0</v>
          </cell>
        </row>
        <row r="914">
          <cell r="A914" t="str">
            <v>a</v>
          </cell>
          <cell r="B914">
            <v>654238</v>
          </cell>
          <cell r="C914" t="str">
            <v>전단면버럭처리</v>
          </cell>
          <cell r="D914" t="str">
            <v>(표준단면-2)</v>
          </cell>
          <cell r="E914">
            <v>32723</v>
          </cell>
          <cell r="F914" t="str">
            <v>㎥</v>
          </cell>
          <cell r="G914">
            <v>7437</v>
          </cell>
          <cell r="H914">
            <v>243360951</v>
          </cell>
        </row>
        <row r="915">
          <cell r="A915" t="str">
            <v>b</v>
          </cell>
          <cell r="B915">
            <v>654350</v>
          </cell>
          <cell r="C915" t="str">
            <v>반단면버럭처리</v>
          </cell>
          <cell r="E915">
            <v>0</v>
          </cell>
          <cell r="H915">
            <v>0</v>
          </cell>
        </row>
        <row r="916">
          <cell r="A916" t="str">
            <v>b-1-a</v>
          </cell>
          <cell r="B916">
            <v>654462</v>
          </cell>
          <cell r="C916" t="str">
            <v>반단면버럭처리</v>
          </cell>
          <cell r="D916" t="str">
            <v>(표준단면-4 상부)</v>
          </cell>
          <cell r="E916">
            <v>9654</v>
          </cell>
          <cell r="F916" t="str">
            <v>㎥</v>
          </cell>
          <cell r="G916">
            <v>11015</v>
          </cell>
          <cell r="H916">
            <v>106338810</v>
          </cell>
        </row>
        <row r="917">
          <cell r="A917" t="str">
            <v>b-1-b</v>
          </cell>
          <cell r="B917">
            <v>654558</v>
          </cell>
          <cell r="C917" t="str">
            <v>반단면버럭처리</v>
          </cell>
          <cell r="D917" t="str">
            <v>(표준단면-4 하부)</v>
          </cell>
          <cell r="E917">
            <v>8366</v>
          </cell>
          <cell r="F917" t="str">
            <v>㎥</v>
          </cell>
          <cell r="G917">
            <v>9120</v>
          </cell>
          <cell r="H917">
            <v>76297920</v>
          </cell>
        </row>
        <row r="918">
          <cell r="A918" t="str">
            <v>b-2-a</v>
          </cell>
          <cell r="B918">
            <v>654654</v>
          </cell>
          <cell r="C918" t="str">
            <v>반단면버럭처리</v>
          </cell>
          <cell r="D918" t="str">
            <v>(표준단면-5 상부)</v>
          </cell>
          <cell r="E918">
            <v>13812</v>
          </cell>
          <cell r="F918" t="str">
            <v>㎥</v>
          </cell>
          <cell r="G918">
            <v>12361</v>
          </cell>
          <cell r="H918">
            <v>170730132</v>
          </cell>
        </row>
        <row r="919">
          <cell r="A919" t="str">
            <v>b-2-b</v>
          </cell>
          <cell r="B919">
            <v>654782</v>
          </cell>
          <cell r="C919" t="str">
            <v>반단면버럭처리</v>
          </cell>
          <cell r="D919" t="str">
            <v>(표준단면-5 하부)</v>
          </cell>
          <cell r="E919">
            <v>11876</v>
          </cell>
          <cell r="F919" t="str">
            <v>㎥</v>
          </cell>
          <cell r="G919">
            <v>11043</v>
          </cell>
          <cell r="H919">
            <v>131146668</v>
          </cell>
        </row>
        <row r="920">
          <cell r="A920" t="str">
            <v>b-3-a</v>
          </cell>
          <cell r="B920">
            <v>654974</v>
          </cell>
          <cell r="C920" t="str">
            <v>반단면버럭처리</v>
          </cell>
          <cell r="D920" t="str">
            <v>(표준단면-6 상부)</v>
          </cell>
          <cell r="E920">
            <v>1337</v>
          </cell>
          <cell r="F920" t="str">
            <v>㎥</v>
          </cell>
          <cell r="G920">
            <v>12361</v>
          </cell>
          <cell r="H920">
            <v>16526657</v>
          </cell>
        </row>
        <row r="921">
          <cell r="A921" t="str">
            <v>b-3-b</v>
          </cell>
          <cell r="B921">
            <v>655102</v>
          </cell>
          <cell r="C921" t="str">
            <v>반단면버럭처리</v>
          </cell>
          <cell r="D921" t="str">
            <v>(표준단면-6 하부)</v>
          </cell>
          <cell r="E921">
            <v>1149</v>
          </cell>
          <cell r="F921" t="str">
            <v>㎥</v>
          </cell>
          <cell r="G921">
            <v>11043</v>
          </cell>
          <cell r="H921">
            <v>12688407</v>
          </cell>
        </row>
        <row r="922">
          <cell r="A922" t="str">
            <v>b-4-a</v>
          </cell>
          <cell r="B922">
            <v>655278</v>
          </cell>
          <cell r="C922" t="str">
            <v>반단면버럭처리</v>
          </cell>
          <cell r="D922" t="str">
            <v>(표준단면-7 상부)</v>
          </cell>
          <cell r="E922">
            <v>3119</v>
          </cell>
          <cell r="F922" t="str">
            <v>㎥</v>
          </cell>
          <cell r="G922">
            <v>14893</v>
          </cell>
          <cell r="H922">
            <v>46451267</v>
          </cell>
        </row>
        <row r="923">
          <cell r="A923" t="str">
            <v>b-4-b</v>
          </cell>
          <cell r="B923">
            <v>655406</v>
          </cell>
          <cell r="C923" t="str">
            <v>반단면버럭처리</v>
          </cell>
          <cell r="D923" t="str">
            <v>(표준단면-7 하부)</v>
          </cell>
          <cell r="E923">
            <v>3154</v>
          </cell>
          <cell r="F923" t="str">
            <v>㎥</v>
          </cell>
          <cell r="G923">
            <v>10192</v>
          </cell>
          <cell r="H923">
            <v>32145568</v>
          </cell>
        </row>
        <row r="924">
          <cell r="A924" t="str">
            <v>소계</v>
          </cell>
          <cell r="B924">
            <v>655462</v>
          </cell>
          <cell r="E924">
            <v>0</v>
          </cell>
          <cell r="H924">
            <v>0</v>
          </cell>
        </row>
        <row r="925">
          <cell r="A925" t="str">
            <v>c</v>
          </cell>
          <cell r="B925">
            <v>655518</v>
          </cell>
          <cell r="C925" t="str">
            <v>숏크리트버럭처리</v>
          </cell>
          <cell r="D925" t="str">
            <v>(배산터널)</v>
          </cell>
          <cell r="E925">
            <v>840</v>
          </cell>
          <cell r="F925" t="str">
            <v>㎥</v>
          </cell>
          <cell r="G925">
            <v>12844</v>
          </cell>
          <cell r="H925">
            <v>10788960</v>
          </cell>
        </row>
        <row r="926">
          <cell r="A926" t="str">
            <v>계</v>
          </cell>
          <cell r="B926">
            <v>655630</v>
          </cell>
          <cell r="E926">
            <v>0</v>
          </cell>
          <cell r="H926">
            <v>0</v>
          </cell>
        </row>
        <row r="927">
          <cell r="A927" t="str">
            <v>4.03</v>
          </cell>
          <cell r="B927">
            <v>655694</v>
          </cell>
          <cell r="C927" t="str">
            <v>지보공</v>
          </cell>
          <cell r="E927">
            <v>0</v>
          </cell>
          <cell r="H927">
            <v>0</v>
          </cell>
        </row>
        <row r="928">
          <cell r="A928" t="str">
            <v>a</v>
          </cell>
          <cell r="B928">
            <v>655710</v>
          </cell>
          <cell r="C928" t="str">
            <v>강지보공</v>
          </cell>
          <cell r="E928">
            <v>0</v>
          </cell>
          <cell r="H928">
            <v>0</v>
          </cell>
        </row>
        <row r="929">
          <cell r="A929" t="str">
            <v>a-1</v>
          </cell>
          <cell r="B929">
            <v>655726</v>
          </cell>
          <cell r="C929" t="str">
            <v>강지보공</v>
          </cell>
          <cell r="D929" t="str">
            <v>(TYPE-4)</v>
          </cell>
          <cell r="E929">
            <v>147</v>
          </cell>
          <cell r="F929" t="str">
            <v>set</v>
          </cell>
          <cell r="G929">
            <v>1200222</v>
          </cell>
          <cell r="H929">
            <v>176432634</v>
          </cell>
        </row>
        <row r="930">
          <cell r="A930" t="str">
            <v>a-2</v>
          </cell>
          <cell r="B930">
            <v>655742</v>
          </cell>
          <cell r="C930" t="str">
            <v>강지보공</v>
          </cell>
          <cell r="D930" t="str">
            <v>(TYPE-5)</v>
          </cell>
          <cell r="E930">
            <v>258</v>
          </cell>
          <cell r="F930" t="str">
            <v>set</v>
          </cell>
          <cell r="G930">
            <v>1171597</v>
          </cell>
          <cell r="H930">
            <v>302272026</v>
          </cell>
        </row>
        <row r="931">
          <cell r="A931" t="str">
            <v>a-3</v>
          </cell>
          <cell r="B931">
            <v>655750</v>
          </cell>
          <cell r="C931" t="str">
            <v>강지보공</v>
          </cell>
          <cell r="D931" t="str">
            <v>(TYPE-6)</v>
          </cell>
          <cell r="E931">
            <v>50</v>
          </cell>
          <cell r="F931" t="str">
            <v>set</v>
          </cell>
          <cell r="G931">
            <v>1101654</v>
          </cell>
          <cell r="H931">
            <v>55082700</v>
          </cell>
        </row>
        <row r="932">
          <cell r="A932" t="str">
            <v>a-4</v>
          </cell>
          <cell r="B932">
            <v>655752</v>
          </cell>
          <cell r="C932" t="str">
            <v>강지보공</v>
          </cell>
          <cell r="D932" t="str">
            <v>(TYPE-7)</v>
          </cell>
          <cell r="E932">
            <v>117</v>
          </cell>
          <cell r="F932" t="str">
            <v>set</v>
          </cell>
          <cell r="G932">
            <v>1101654</v>
          </cell>
          <cell r="H932">
            <v>128893518</v>
          </cell>
        </row>
        <row r="933">
          <cell r="A933" t="str">
            <v>소계</v>
          </cell>
          <cell r="B933">
            <v>655754</v>
          </cell>
          <cell r="E933">
            <v>0</v>
          </cell>
          <cell r="H933">
            <v>0</v>
          </cell>
        </row>
        <row r="934">
          <cell r="A934" t="str">
            <v>b</v>
          </cell>
          <cell r="B934">
            <v>655756</v>
          </cell>
          <cell r="C934" t="str">
            <v>숏크리트공</v>
          </cell>
          <cell r="E934">
            <v>0</v>
          </cell>
          <cell r="H934">
            <v>0</v>
          </cell>
        </row>
        <row r="935">
          <cell r="A935" t="str">
            <v>b-1</v>
          </cell>
          <cell r="B935">
            <v>656014</v>
          </cell>
          <cell r="C935" t="str">
            <v>숏크리트공</v>
          </cell>
          <cell r="D935" t="str">
            <v>(TYPE-2)</v>
          </cell>
          <cell r="E935">
            <v>1125</v>
          </cell>
          <cell r="F935" t="str">
            <v>㎥</v>
          </cell>
          <cell r="G935">
            <v>293805</v>
          </cell>
          <cell r="H935">
            <v>330530625</v>
          </cell>
        </row>
        <row r="936">
          <cell r="A936" t="str">
            <v>b-2</v>
          </cell>
          <cell r="B936">
            <v>656270</v>
          </cell>
          <cell r="C936" t="str">
            <v>숏크리트공</v>
          </cell>
          <cell r="D936" t="str">
            <v>(TYPE-4)</v>
          </cell>
          <cell r="E936">
            <v>1313</v>
          </cell>
          <cell r="F936" t="str">
            <v>㎥</v>
          </cell>
          <cell r="G936">
            <v>333041</v>
          </cell>
          <cell r="H936">
            <v>437282833</v>
          </cell>
        </row>
        <row r="937">
          <cell r="A937" t="str">
            <v>b-3</v>
          </cell>
          <cell r="B937">
            <v>656398</v>
          </cell>
          <cell r="C937" t="str">
            <v>숏크리트공</v>
          </cell>
          <cell r="D937" t="str">
            <v>(TYPE-5)</v>
          </cell>
          <cell r="E937">
            <v>2192</v>
          </cell>
          <cell r="F937" t="str">
            <v>㎥</v>
          </cell>
          <cell r="G937">
            <v>352191</v>
          </cell>
          <cell r="H937">
            <v>772002672</v>
          </cell>
        </row>
        <row r="938">
          <cell r="A938" t="str">
            <v>b-4</v>
          </cell>
          <cell r="B938">
            <v>656526</v>
          </cell>
          <cell r="C938" t="str">
            <v>숏크리트공</v>
          </cell>
          <cell r="D938" t="str">
            <v>(TYPE-6)</v>
          </cell>
          <cell r="E938">
            <v>212</v>
          </cell>
          <cell r="F938" t="str">
            <v>㎥</v>
          </cell>
          <cell r="G938">
            <v>352191</v>
          </cell>
          <cell r="H938">
            <v>74664492</v>
          </cell>
        </row>
        <row r="939">
          <cell r="A939" t="str">
            <v>b-5</v>
          </cell>
          <cell r="B939">
            <v>656654</v>
          </cell>
          <cell r="C939" t="str">
            <v>숏크리트공</v>
          </cell>
          <cell r="D939" t="str">
            <v>(TYPE-7)</v>
          </cell>
          <cell r="E939">
            <v>500</v>
          </cell>
          <cell r="F939" t="str">
            <v>㎥</v>
          </cell>
          <cell r="G939">
            <v>467663</v>
          </cell>
          <cell r="H939">
            <v>233831500</v>
          </cell>
        </row>
        <row r="940">
          <cell r="A940" t="str">
            <v>소계</v>
          </cell>
          <cell r="B940">
            <v>656782</v>
          </cell>
          <cell r="E940">
            <v>0</v>
          </cell>
          <cell r="H940">
            <v>0</v>
          </cell>
        </row>
        <row r="941">
          <cell r="A941" t="str">
            <v>계</v>
          </cell>
          <cell r="B941">
            <v>656846</v>
          </cell>
          <cell r="E941">
            <v>0</v>
          </cell>
          <cell r="H941">
            <v>0</v>
          </cell>
        </row>
        <row r="942">
          <cell r="A942" t="str">
            <v>4.04</v>
          </cell>
          <cell r="B942">
            <v>656910</v>
          </cell>
          <cell r="C942" t="str">
            <v>ROCK BOLT</v>
          </cell>
          <cell r="E942">
            <v>0</v>
          </cell>
          <cell r="H942">
            <v>0</v>
          </cell>
        </row>
        <row r="943">
          <cell r="A943" t="str">
            <v>a-1</v>
          </cell>
          <cell r="B943">
            <v>657294</v>
          </cell>
          <cell r="C943" t="str">
            <v>ROCK BOLT</v>
          </cell>
          <cell r="D943" t="str">
            <v>(표준단면-2 상부)</v>
          </cell>
          <cell r="E943">
            <v>1020</v>
          </cell>
          <cell r="F943" t="str">
            <v>set</v>
          </cell>
          <cell r="G943">
            <v>171158</v>
          </cell>
          <cell r="H943">
            <v>174581160</v>
          </cell>
        </row>
        <row r="944">
          <cell r="A944" t="str">
            <v>a-2</v>
          </cell>
          <cell r="B944">
            <v>657422</v>
          </cell>
          <cell r="C944" t="str">
            <v>ROCK BOLT</v>
          </cell>
          <cell r="D944" t="str">
            <v>(표준단면-2 하부)</v>
          </cell>
          <cell r="E944">
            <v>240</v>
          </cell>
          <cell r="F944" t="str">
            <v>set</v>
          </cell>
          <cell r="G944">
            <v>204174</v>
          </cell>
          <cell r="H944">
            <v>49001760</v>
          </cell>
        </row>
        <row r="945">
          <cell r="A945" t="str">
            <v>b-1</v>
          </cell>
          <cell r="B945">
            <v>657806</v>
          </cell>
          <cell r="C945" t="str">
            <v>ROCK BOLT</v>
          </cell>
          <cell r="D945" t="str">
            <v>(표준단면-4 상부)</v>
          </cell>
          <cell r="E945">
            <v>1247</v>
          </cell>
          <cell r="F945" t="str">
            <v>set</v>
          </cell>
          <cell r="G945">
            <v>122570</v>
          </cell>
          <cell r="H945">
            <v>152844790</v>
          </cell>
        </row>
        <row r="946">
          <cell r="A946" t="str">
            <v>b-2</v>
          </cell>
          <cell r="B946">
            <v>657934</v>
          </cell>
          <cell r="C946" t="str">
            <v>ROCK BOLT</v>
          </cell>
          <cell r="D946" t="str">
            <v>(표준단면-4 하부)</v>
          </cell>
          <cell r="E946">
            <v>880</v>
          </cell>
          <cell r="F946" t="str">
            <v>set</v>
          </cell>
          <cell r="G946">
            <v>113291</v>
          </cell>
          <cell r="H946">
            <v>99696080</v>
          </cell>
        </row>
        <row r="947">
          <cell r="A947" t="str">
            <v>c-1</v>
          </cell>
          <cell r="B947">
            <v>658158</v>
          </cell>
          <cell r="C947" t="str">
            <v>ROCK BOLT</v>
          </cell>
          <cell r="D947" t="str">
            <v>(표준단면-5 상부)</v>
          </cell>
          <cell r="E947">
            <v>2196</v>
          </cell>
          <cell r="F947" t="str">
            <v>set</v>
          </cell>
          <cell r="G947">
            <v>93750</v>
          </cell>
          <cell r="H947">
            <v>205875000</v>
          </cell>
        </row>
        <row r="948">
          <cell r="A948" t="str">
            <v>c-2</v>
          </cell>
          <cell r="B948">
            <v>658286</v>
          </cell>
          <cell r="C948" t="str">
            <v>ROCK BOLT</v>
          </cell>
          <cell r="D948" t="str">
            <v>(표준단면-5 하부)</v>
          </cell>
          <cell r="E948">
            <v>1550</v>
          </cell>
          <cell r="F948" t="str">
            <v>set</v>
          </cell>
          <cell r="G948">
            <v>108595</v>
          </cell>
          <cell r="H948">
            <v>168322250</v>
          </cell>
        </row>
        <row r="949">
          <cell r="A949" t="str">
            <v>d-1</v>
          </cell>
          <cell r="B949">
            <v>658670</v>
          </cell>
          <cell r="C949" t="str">
            <v>ROCK BOLT</v>
          </cell>
          <cell r="D949" t="str">
            <v>(표준단면-6 상부)</v>
          </cell>
          <cell r="E949">
            <v>212</v>
          </cell>
          <cell r="F949" t="str">
            <v>set</v>
          </cell>
          <cell r="G949">
            <v>93750</v>
          </cell>
          <cell r="H949">
            <v>19875000</v>
          </cell>
        </row>
        <row r="950">
          <cell r="A950" t="str">
            <v>d-2</v>
          </cell>
          <cell r="B950">
            <v>658798</v>
          </cell>
          <cell r="C950" t="str">
            <v>ROCK BOLT</v>
          </cell>
          <cell r="D950" t="str">
            <v>(표준단면-6 하부)</v>
          </cell>
          <cell r="E950">
            <v>150</v>
          </cell>
          <cell r="F950" t="str">
            <v>set</v>
          </cell>
          <cell r="G950">
            <v>108595</v>
          </cell>
          <cell r="H950">
            <v>16289250</v>
          </cell>
        </row>
        <row r="951">
          <cell r="A951" t="str">
            <v>e</v>
          </cell>
          <cell r="B951">
            <v>660014</v>
          </cell>
          <cell r="C951" t="str">
            <v>ROCK BOLT</v>
          </cell>
          <cell r="D951" t="str">
            <v>(표준단면-7 하부)</v>
          </cell>
          <cell r="E951">
            <v>350</v>
          </cell>
          <cell r="F951" t="str">
            <v>set</v>
          </cell>
          <cell r="G951">
            <v>123871</v>
          </cell>
          <cell r="H951">
            <v>43354850</v>
          </cell>
        </row>
        <row r="952">
          <cell r="A952" t="str">
            <v>f</v>
          </cell>
          <cell r="B952">
            <v>660526</v>
          </cell>
          <cell r="C952" t="str">
            <v>FORE PILING</v>
          </cell>
          <cell r="D952" t="str">
            <v>(L=3.0m)</v>
          </cell>
          <cell r="E952">
            <v>2289</v>
          </cell>
          <cell r="F952" t="str">
            <v>개소</v>
          </cell>
          <cell r="G952">
            <v>29589</v>
          </cell>
          <cell r="H952">
            <v>67729221</v>
          </cell>
        </row>
        <row r="953">
          <cell r="A953" t="str">
            <v>g</v>
          </cell>
          <cell r="B953">
            <v>660558</v>
          </cell>
          <cell r="C953" t="str">
            <v>PRE GROUTING</v>
          </cell>
          <cell r="D953" t="str">
            <v>(L=9.0m)</v>
          </cell>
          <cell r="E953">
            <v>55</v>
          </cell>
          <cell r="F953" t="str">
            <v>개소</v>
          </cell>
          <cell r="G953">
            <v>202693</v>
          </cell>
          <cell r="H953">
            <v>11148115</v>
          </cell>
        </row>
        <row r="954">
          <cell r="A954" t="str">
            <v>h</v>
          </cell>
          <cell r="B954">
            <v>660686</v>
          </cell>
          <cell r="C954" t="str">
            <v>강관다단 그라우팅</v>
          </cell>
          <cell r="E954">
            <v>240</v>
          </cell>
          <cell r="F954" t="str">
            <v>개소</v>
          </cell>
          <cell r="G954">
            <v>187000</v>
          </cell>
          <cell r="H954">
            <v>44880000</v>
          </cell>
        </row>
        <row r="955">
          <cell r="A955" t="str">
            <v>계</v>
          </cell>
          <cell r="B955">
            <v>660814</v>
          </cell>
          <cell r="E955">
            <v>0</v>
          </cell>
          <cell r="H955">
            <v>0</v>
          </cell>
        </row>
        <row r="956">
          <cell r="A956" t="str">
            <v>4.05</v>
          </cell>
          <cell r="B956">
            <v>661582</v>
          </cell>
          <cell r="C956" t="str">
            <v>방수공</v>
          </cell>
          <cell r="E956">
            <v>0</v>
          </cell>
          <cell r="H956">
            <v>0</v>
          </cell>
        </row>
        <row r="957">
          <cell r="A957" t="str">
            <v>a</v>
          </cell>
          <cell r="B957">
            <v>661710</v>
          </cell>
          <cell r="C957" t="str">
            <v>FILTER CONCRETE</v>
          </cell>
          <cell r="E957">
            <v>44</v>
          </cell>
          <cell r="F957" t="str">
            <v>㎥</v>
          </cell>
          <cell r="G957">
            <v>57838</v>
          </cell>
          <cell r="H957">
            <v>2544872</v>
          </cell>
        </row>
        <row r="958">
          <cell r="A958" t="str">
            <v>b</v>
          </cell>
          <cell r="B958">
            <v>661902</v>
          </cell>
          <cell r="C958" t="str">
            <v>배수파이프</v>
          </cell>
          <cell r="D958" t="str">
            <v>(PVCφ100㎜)</v>
          </cell>
          <cell r="E958">
            <v>183</v>
          </cell>
          <cell r="F958" t="str">
            <v>ｍ</v>
          </cell>
          <cell r="G958">
            <v>2789</v>
          </cell>
          <cell r="H958">
            <v>510387</v>
          </cell>
        </row>
        <row r="959">
          <cell r="A959" t="str">
            <v>c</v>
          </cell>
          <cell r="B959">
            <v>661966</v>
          </cell>
          <cell r="C959" t="str">
            <v>배수파이프</v>
          </cell>
          <cell r="D959" t="str">
            <v>(PVCφ 50㎜)</v>
          </cell>
          <cell r="E959">
            <v>32</v>
          </cell>
          <cell r="F959" t="str">
            <v>ｍ</v>
          </cell>
          <cell r="G959">
            <v>835</v>
          </cell>
          <cell r="H959">
            <v>26720</v>
          </cell>
        </row>
        <row r="960">
          <cell r="A960" t="str">
            <v>d</v>
          </cell>
          <cell r="B960">
            <v>662094</v>
          </cell>
          <cell r="C960" t="str">
            <v>방수막 및 부직포</v>
          </cell>
          <cell r="E960">
            <v>25311</v>
          </cell>
          <cell r="F960" t="str">
            <v>㎡</v>
          </cell>
          <cell r="G960">
            <v>24949</v>
          </cell>
          <cell r="H960">
            <v>631484139</v>
          </cell>
        </row>
        <row r="961">
          <cell r="A961" t="str">
            <v>계</v>
          </cell>
          <cell r="B961">
            <v>662222</v>
          </cell>
          <cell r="E961">
            <v>0</v>
          </cell>
          <cell r="H961">
            <v>0</v>
          </cell>
        </row>
        <row r="962">
          <cell r="A962" t="str">
            <v>4.06</v>
          </cell>
          <cell r="B962">
            <v>662350</v>
          </cell>
          <cell r="C962" t="str">
            <v>배수공</v>
          </cell>
          <cell r="E962">
            <v>0</v>
          </cell>
          <cell r="H962">
            <v>0</v>
          </cell>
        </row>
        <row r="963">
          <cell r="A963" t="str">
            <v>a</v>
          </cell>
          <cell r="B963">
            <v>662478</v>
          </cell>
          <cell r="C963" t="str">
            <v>누수지점유도배수</v>
          </cell>
          <cell r="D963" t="str">
            <v>(용수처리)</v>
          </cell>
          <cell r="E963">
            <v>700</v>
          </cell>
          <cell r="F963" t="str">
            <v>ｍ</v>
          </cell>
          <cell r="G963">
            <v>3307</v>
          </cell>
          <cell r="H963">
            <v>2314900</v>
          </cell>
        </row>
        <row r="964">
          <cell r="A964" t="str">
            <v>b</v>
          </cell>
          <cell r="B964">
            <v>662542</v>
          </cell>
          <cell r="C964" t="str">
            <v>맹암거</v>
          </cell>
          <cell r="E964">
            <v>0</v>
          </cell>
          <cell r="H964">
            <v>0</v>
          </cell>
        </row>
        <row r="965">
          <cell r="A965" t="str">
            <v>b-1</v>
          </cell>
          <cell r="B965">
            <v>662574</v>
          </cell>
          <cell r="C965" t="str">
            <v>유공관</v>
          </cell>
          <cell r="D965" t="str">
            <v>(200mm)</v>
          </cell>
          <cell r="E965">
            <v>2030</v>
          </cell>
          <cell r="F965" t="str">
            <v>ｍ</v>
          </cell>
          <cell r="G965">
            <v>21954</v>
          </cell>
          <cell r="H965">
            <v>44566620</v>
          </cell>
        </row>
        <row r="966">
          <cell r="A966" t="str">
            <v>b-2</v>
          </cell>
          <cell r="B966">
            <v>662590</v>
          </cell>
          <cell r="C966" t="str">
            <v>유공관</v>
          </cell>
          <cell r="D966" t="str">
            <v>(100mm)</v>
          </cell>
          <cell r="E966">
            <v>2107</v>
          </cell>
          <cell r="F966" t="str">
            <v>ｍ</v>
          </cell>
          <cell r="G966">
            <v>2236</v>
          </cell>
          <cell r="H966">
            <v>4711252</v>
          </cell>
        </row>
        <row r="967">
          <cell r="A967" t="str">
            <v>b-3</v>
          </cell>
          <cell r="B967">
            <v>662598</v>
          </cell>
          <cell r="C967" t="str">
            <v>부직포</v>
          </cell>
          <cell r="E967">
            <v>2257</v>
          </cell>
          <cell r="F967" t="str">
            <v>㎡</v>
          </cell>
          <cell r="G967">
            <v>970</v>
          </cell>
          <cell r="H967">
            <v>2189290</v>
          </cell>
        </row>
        <row r="968">
          <cell r="A968" t="str">
            <v>소계</v>
          </cell>
          <cell r="B968">
            <v>662600</v>
          </cell>
          <cell r="E968">
            <v>0</v>
          </cell>
          <cell r="H968">
            <v>0</v>
          </cell>
        </row>
        <row r="969">
          <cell r="A969" t="str">
            <v>c</v>
          </cell>
          <cell r="B969">
            <v>662602</v>
          </cell>
          <cell r="C969" t="str">
            <v>거푸집</v>
          </cell>
          <cell r="D969" t="str">
            <v>(합판 3회)</v>
          </cell>
          <cell r="E969">
            <v>3756</v>
          </cell>
          <cell r="F969" t="str">
            <v>㎡</v>
          </cell>
          <cell r="G969">
            <v>19533</v>
          </cell>
          <cell r="H969">
            <v>73365948</v>
          </cell>
        </row>
        <row r="970">
          <cell r="A970" t="str">
            <v>d</v>
          </cell>
          <cell r="B970">
            <v>662734</v>
          </cell>
          <cell r="C970" t="str">
            <v>철근가공조립</v>
          </cell>
          <cell r="D970" t="str">
            <v>(간    단)</v>
          </cell>
          <cell r="E970">
            <v>104.613</v>
          </cell>
          <cell r="F970" t="str">
            <v>Ton</v>
          </cell>
          <cell r="G970">
            <v>289435</v>
          </cell>
          <cell r="H970">
            <v>30278663</v>
          </cell>
        </row>
        <row r="971">
          <cell r="A971" t="str">
            <v>e</v>
          </cell>
          <cell r="B971">
            <v>662798</v>
          </cell>
          <cell r="C971" t="str">
            <v>콘크리트타설(펌프카)</v>
          </cell>
          <cell r="D971" t="str">
            <v>(철근,25-240-15)</v>
          </cell>
          <cell r="E971">
            <v>2333</v>
          </cell>
          <cell r="F971" t="str">
            <v>㎥</v>
          </cell>
          <cell r="G971">
            <v>57146</v>
          </cell>
          <cell r="H971">
            <v>133321618</v>
          </cell>
        </row>
        <row r="972">
          <cell r="A972" t="str">
            <v>f</v>
          </cell>
          <cell r="B972">
            <v>662830</v>
          </cell>
          <cell r="C972" t="str">
            <v>뚜껑제작설치</v>
          </cell>
          <cell r="E972">
            <v>0</v>
          </cell>
          <cell r="H972">
            <v>0</v>
          </cell>
        </row>
        <row r="973">
          <cell r="A973" t="str">
            <v>f-1</v>
          </cell>
          <cell r="B973">
            <v>662862</v>
          </cell>
          <cell r="C973" t="str">
            <v>공동구뚜겅제작설치</v>
          </cell>
          <cell r="D973" t="str">
            <v>(500x580x100)</v>
          </cell>
          <cell r="E973">
            <v>4200</v>
          </cell>
          <cell r="F973" t="str">
            <v>개</v>
          </cell>
          <cell r="G973">
            <v>9634</v>
          </cell>
          <cell r="H973">
            <v>40462800</v>
          </cell>
        </row>
        <row r="974">
          <cell r="A974" t="str">
            <v>f-2</v>
          </cell>
          <cell r="B974">
            <v>662926</v>
          </cell>
          <cell r="C974" t="str">
            <v>스틸그레이팅</v>
          </cell>
          <cell r="D974" t="str">
            <v>(530x480x75㎜)</v>
          </cell>
          <cell r="E974">
            <v>84</v>
          </cell>
          <cell r="F974" t="str">
            <v>ea</v>
          </cell>
          <cell r="G974">
            <v>44754</v>
          </cell>
          <cell r="H974">
            <v>3759336</v>
          </cell>
        </row>
        <row r="975">
          <cell r="A975" t="str">
            <v>소계</v>
          </cell>
          <cell r="B975">
            <v>662958</v>
          </cell>
          <cell r="E975">
            <v>0</v>
          </cell>
          <cell r="H975">
            <v>0</v>
          </cell>
        </row>
        <row r="976">
          <cell r="A976" t="str">
            <v>g</v>
          </cell>
          <cell r="B976">
            <v>662990</v>
          </cell>
          <cell r="C976" t="str">
            <v>비닐깔기</v>
          </cell>
          <cell r="D976" t="str">
            <v>(t=0.1mm)</v>
          </cell>
          <cell r="E976">
            <v>2607</v>
          </cell>
          <cell r="F976" t="str">
            <v>㎡</v>
          </cell>
          <cell r="G976">
            <v>519</v>
          </cell>
          <cell r="H976">
            <v>1353033</v>
          </cell>
        </row>
        <row r="977">
          <cell r="A977" t="str">
            <v>h</v>
          </cell>
          <cell r="B977">
            <v>663614</v>
          </cell>
          <cell r="C977" t="str">
            <v>배수관</v>
          </cell>
          <cell r="D977" t="str">
            <v>(THP 400mm)</v>
          </cell>
          <cell r="E977">
            <v>2100</v>
          </cell>
          <cell r="F977" t="str">
            <v>ｍ</v>
          </cell>
          <cell r="G977">
            <v>19060</v>
          </cell>
          <cell r="H977">
            <v>40026000</v>
          </cell>
        </row>
        <row r="978">
          <cell r="A978" t="str">
            <v>계</v>
          </cell>
          <cell r="B978">
            <v>663886</v>
          </cell>
          <cell r="E978">
            <v>0</v>
          </cell>
          <cell r="H978">
            <v>0</v>
          </cell>
        </row>
        <row r="979">
          <cell r="A979" t="str">
            <v>4.07</v>
          </cell>
          <cell r="B979">
            <v>664014</v>
          </cell>
          <cell r="C979" t="str">
            <v>라이닝콘크리트</v>
          </cell>
          <cell r="E979">
            <v>0</v>
          </cell>
          <cell r="H979">
            <v>0</v>
          </cell>
        </row>
        <row r="980">
          <cell r="A980" t="str">
            <v>a</v>
          </cell>
          <cell r="B980">
            <v>664062</v>
          </cell>
          <cell r="C980" t="str">
            <v>강재동바리및거푸집</v>
          </cell>
          <cell r="D980" t="str">
            <v>(배산터널)</v>
          </cell>
          <cell r="E980">
            <v>4</v>
          </cell>
          <cell r="F980" t="str">
            <v>조</v>
          </cell>
          <cell r="G980">
            <v>137272789</v>
          </cell>
          <cell r="H980">
            <v>549091156</v>
          </cell>
        </row>
        <row r="981">
          <cell r="A981" t="str">
            <v>b</v>
          </cell>
          <cell r="B981">
            <v>664070</v>
          </cell>
          <cell r="C981" t="str">
            <v>콘크리트타설(펌프카)</v>
          </cell>
          <cell r="D981" t="str">
            <v>(무근,25-240-15)</v>
          </cell>
          <cell r="E981">
            <v>7459</v>
          </cell>
          <cell r="F981" t="str">
            <v>㎥</v>
          </cell>
          <cell r="G981">
            <v>57565</v>
          </cell>
          <cell r="H981">
            <v>429377335</v>
          </cell>
        </row>
        <row r="982">
          <cell r="A982" t="str">
            <v>c</v>
          </cell>
          <cell r="B982">
            <v>664078</v>
          </cell>
          <cell r="C982" t="str">
            <v>콘크리트타설(펌프카)</v>
          </cell>
          <cell r="D982" t="str">
            <v>(철근,25-240-15)</v>
          </cell>
          <cell r="E982">
            <v>831</v>
          </cell>
          <cell r="F982" t="str">
            <v>㎥</v>
          </cell>
          <cell r="G982">
            <v>57146</v>
          </cell>
          <cell r="H982">
            <v>47488326</v>
          </cell>
        </row>
        <row r="983">
          <cell r="A983" t="str">
            <v>d</v>
          </cell>
          <cell r="B983">
            <v>664398</v>
          </cell>
          <cell r="C983" t="str">
            <v>철근가공조립</v>
          </cell>
          <cell r="D983" t="str">
            <v>(매우복잡)</v>
          </cell>
          <cell r="E983">
            <v>187.64</v>
          </cell>
          <cell r="F983" t="str">
            <v>Ton</v>
          </cell>
          <cell r="G983">
            <v>554189</v>
          </cell>
          <cell r="H983">
            <v>103988023</v>
          </cell>
        </row>
        <row r="984">
          <cell r="A984" t="str">
            <v>e</v>
          </cell>
          <cell r="B984">
            <v>664526</v>
          </cell>
          <cell r="C984" t="str">
            <v>신축이음</v>
          </cell>
          <cell r="D984" t="str">
            <v>(터널용)</v>
          </cell>
          <cell r="E984">
            <v>782</v>
          </cell>
          <cell r="F984" t="str">
            <v>ｍ</v>
          </cell>
          <cell r="G984">
            <v>4479</v>
          </cell>
          <cell r="H984">
            <v>3502578</v>
          </cell>
        </row>
        <row r="985">
          <cell r="A985" t="str">
            <v>계</v>
          </cell>
          <cell r="B985">
            <v>664654</v>
          </cell>
          <cell r="E985">
            <v>0</v>
          </cell>
          <cell r="H985">
            <v>0</v>
          </cell>
        </row>
        <row r="986">
          <cell r="A986" t="str">
            <v>4.08</v>
          </cell>
          <cell r="B986">
            <v>664782</v>
          </cell>
          <cell r="C986" t="str">
            <v>갱문 및 옹벽공</v>
          </cell>
          <cell r="E986">
            <v>0</v>
          </cell>
          <cell r="H986">
            <v>0</v>
          </cell>
        </row>
        <row r="987">
          <cell r="A987" t="str">
            <v>a</v>
          </cell>
          <cell r="B987">
            <v>664862</v>
          </cell>
          <cell r="C987" t="str">
            <v>구조물터파기</v>
          </cell>
          <cell r="E987">
            <v>0</v>
          </cell>
          <cell r="H987">
            <v>0</v>
          </cell>
        </row>
        <row r="988">
          <cell r="A988" t="str">
            <v>a-1</v>
          </cell>
          <cell r="B988">
            <v>665054</v>
          </cell>
          <cell r="C988" t="str">
            <v>구조물터파기</v>
          </cell>
          <cell r="D988" t="str">
            <v>(육상토사 0-2m)</v>
          </cell>
          <cell r="E988">
            <v>13089</v>
          </cell>
          <cell r="F988" t="str">
            <v>㎥</v>
          </cell>
          <cell r="G988">
            <v>3367</v>
          </cell>
          <cell r="H988">
            <v>44070663</v>
          </cell>
        </row>
        <row r="989">
          <cell r="A989" t="str">
            <v>a-2</v>
          </cell>
          <cell r="B989">
            <v>665086</v>
          </cell>
          <cell r="C989" t="str">
            <v>구조물터파기</v>
          </cell>
          <cell r="D989" t="str">
            <v>(육상리핑암 0-2m)</v>
          </cell>
          <cell r="E989">
            <v>18955</v>
          </cell>
          <cell r="F989" t="str">
            <v>㎥</v>
          </cell>
          <cell r="G989">
            <v>61425</v>
          </cell>
          <cell r="H989">
            <v>1164310875</v>
          </cell>
        </row>
        <row r="990">
          <cell r="A990" t="str">
            <v>a-3</v>
          </cell>
          <cell r="B990">
            <v>665214</v>
          </cell>
          <cell r="C990" t="str">
            <v>구조물터파기</v>
          </cell>
          <cell r="D990" t="str">
            <v>(육상발파암 0-2m)</v>
          </cell>
          <cell r="E990">
            <v>10876</v>
          </cell>
          <cell r="F990" t="str">
            <v>㎥</v>
          </cell>
          <cell r="G990">
            <v>107795</v>
          </cell>
          <cell r="H990">
            <v>1172378420</v>
          </cell>
        </row>
        <row r="991">
          <cell r="A991" t="str">
            <v>소계</v>
          </cell>
          <cell r="B991">
            <v>665358</v>
          </cell>
          <cell r="E991">
            <v>0</v>
          </cell>
          <cell r="H991">
            <v>0</v>
          </cell>
        </row>
        <row r="992">
          <cell r="A992" t="str">
            <v>b</v>
          </cell>
          <cell r="B992">
            <v>665470</v>
          </cell>
          <cell r="C992" t="str">
            <v>되메우기및다짐</v>
          </cell>
          <cell r="D992" t="str">
            <v>(기계70%+인력30%)</v>
          </cell>
          <cell r="E992">
            <v>150</v>
          </cell>
          <cell r="F992" t="str">
            <v>㎥</v>
          </cell>
          <cell r="G992">
            <v>5802</v>
          </cell>
          <cell r="H992">
            <v>870300</v>
          </cell>
        </row>
        <row r="993">
          <cell r="A993" t="str">
            <v>c</v>
          </cell>
          <cell r="B993">
            <v>665526</v>
          </cell>
          <cell r="C993" t="str">
            <v>뒷채움및다짐</v>
          </cell>
          <cell r="D993" t="str">
            <v>(현장암유용)</v>
          </cell>
          <cell r="E993">
            <v>3291</v>
          </cell>
          <cell r="F993" t="str">
            <v>㎥</v>
          </cell>
          <cell r="G993">
            <v>13631</v>
          </cell>
          <cell r="H993">
            <v>44859621</v>
          </cell>
        </row>
        <row r="994">
          <cell r="A994" t="str">
            <v>c</v>
          </cell>
          <cell r="B994">
            <v>665582</v>
          </cell>
          <cell r="C994" t="str">
            <v>거푸집</v>
          </cell>
          <cell r="E994">
            <v>0</v>
          </cell>
          <cell r="H994">
            <v>0</v>
          </cell>
        </row>
        <row r="995">
          <cell r="A995" t="str">
            <v>c-1</v>
          </cell>
          <cell r="B995">
            <v>665662</v>
          </cell>
          <cell r="C995" t="str">
            <v>합판거푸집</v>
          </cell>
          <cell r="D995" t="str">
            <v>(3회:0-7m)</v>
          </cell>
          <cell r="E995">
            <v>4366</v>
          </cell>
          <cell r="F995" t="str">
            <v>㎡</v>
          </cell>
          <cell r="G995">
            <v>19533</v>
          </cell>
          <cell r="H995">
            <v>85281078</v>
          </cell>
        </row>
        <row r="996">
          <cell r="A996" t="str">
            <v>c-2</v>
          </cell>
          <cell r="B996">
            <v>665742</v>
          </cell>
          <cell r="C996" t="str">
            <v>합판거푸집</v>
          </cell>
          <cell r="D996" t="str">
            <v>(4회)</v>
          </cell>
          <cell r="E996">
            <v>992</v>
          </cell>
          <cell r="F996" t="str">
            <v>㎡</v>
          </cell>
          <cell r="G996">
            <v>16702</v>
          </cell>
          <cell r="H996">
            <v>16568384</v>
          </cell>
        </row>
        <row r="997">
          <cell r="A997" t="str">
            <v>c-3</v>
          </cell>
          <cell r="B997">
            <v>665822</v>
          </cell>
          <cell r="C997" t="str">
            <v>합판거푸집</v>
          </cell>
          <cell r="D997" t="str">
            <v>(6회)</v>
          </cell>
          <cell r="E997">
            <v>58</v>
          </cell>
          <cell r="F997" t="str">
            <v>㎡</v>
          </cell>
          <cell r="G997">
            <v>13675</v>
          </cell>
          <cell r="H997">
            <v>793150</v>
          </cell>
        </row>
        <row r="998">
          <cell r="A998" t="str">
            <v>c-4</v>
          </cell>
          <cell r="B998">
            <v>665862</v>
          </cell>
          <cell r="C998" t="str">
            <v>원형거푸집</v>
          </cell>
          <cell r="D998" t="str">
            <v>(3회:0-7m)</v>
          </cell>
          <cell r="E998">
            <v>140</v>
          </cell>
          <cell r="F998" t="str">
            <v>㎡</v>
          </cell>
          <cell r="G998">
            <v>41547</v>
          </cell>
          <cell r="H998">
            <v>5816580</v>
          </cell>
        </row>
        <row r="999">
          <cell r="A999" t="str">
            <v>c-5</v>
          </cell>
          <cell r="B999">
            <v>665882</v>
          </cell>
          <cell r="C999" t="str">
            <v>문양거푸집</v>
          </cell>
          <cell r="D999" t="str">
            <v>(스치로폴 0-7m)</v>
          </cell>
          <cell r="E999">
            <v>1947</v>
          </cell>
          <cell r="F999" t="str">
            <v>㎡</v>
          </cell>
          <cell r="G999">
            <v>23595</v>
          </cell>
          <cell r="H999">
            <v>45939465</v>
          </cell>
        </row>
        <row r="1000">
          <cell r="A1000" t="str">
            <v>소계</v>
          </cell>
          <cell r="B1000">
            <v>665887</v>
          </cell>
          <cell r="E1000">
            <v>0</v>
          </cell>
          <cell r="H1000">
            <v>0</v>
          </cell>
        </row>
        <row r="1001">
          <cell r="A1001" t="str">
            <v>d</v>
          </cell>
          <cell r="B1001">
            <v>665892</v>
          </cell>
          <cell r="C1001" t="str">
            <v>강관비계</v>
          </cell>
          <cell r="D1001" t="str">
            <v>(배산터널)</v>
          </cell>
          <cell r="E1001">
            <v>1</v>
          </cell>
          <cell r="F1001" t="str">
            <v>L.S.</v>
          </cell>
          <cell r="G1001">
            <v>20002000</v>
          </cell>
          <cell r="H1001">
            <v>20002000</v>
          </cell>
        </row>
        <row r="1002">
          <cell r="A1002" t="str">
            <v>e</v>
          </cell>
          <cell r="B1002">
            <v>665897</v>
          </cell>
          <cell r="C1002" t="str">
            <v>동바리</v>
          </cell>
          <cell r="D1002" t="str">
            <v>(터    널)</v>
          </cell>
          <cell r="E1002">
            <v>1</v>
          </cell>
          <cell r="F1002" t="str">
            <v>L.S.</v>
          </cell>
          <cell r="G1002">
            <v>11077000</v>
          </cell>
          <cell r="H1002">
            <v>11077000</v>
          </cell>
        </row>
        <row r="1003">
          <cell r="A1003" t="str">
            <v>f</v>
          </cell>
          <cell r="B1003">
            <v>665941</v>
          </cell>
          <cell r="C1003" t="str">
            <v>콘크리트타설</v>
          </cell>
          <cell r="E1003">
            <v>0</v>
          </cell>
          <cell r="H1003">
            <v>0</v>
          </cell>
        </row>
        <row r="1004">
          <cell r="A1004" t="str">
            <v>f-1</v>
          </cell>
          <cell r="B1004">
            <v>665982</v>
          </cell>
          <cell r="C1004" t="str">
            <v>콘크리트타설(펌프카)</v>
          </cell>
          <cell r="D1004" t="str">
            <v>(무근,25-240-15)</v>
          </cell>
          <cell r="E1004">
            <v>4041</v>
          </cell>
          <cell r="F1004" t="str">
            <v>㎥</v>
          </cell>
          <cell r="G1004">
            <v>57565</v>
          </cell>
          <cell r="H1004">
            <v>232620165</v>
          </cell>
        </row>
        <row r="1005">
          <cell r="A1005" t="str">
            <v>f-2</v>
          </cell>
          <cell r="B1005">
            <v>666086</v>
          </cell>
          <cell r="C1005" t="str">
            <v>콘크리트타설(펌프카)</v>
          </cell>
          <cell r="D1005" t="str">
            <v>(철근,40-210-15)</v>
          </cell>
          <cell r="E1005">
            <v>200</v>
          </cell>
          <cell r="F1005" t="str">
            <v>㎥</v>
          </cell>
          <cell r="G1005">
            <v>54990</v>
          </cell>
          <cell r="H1005">
            <v>10998000</v>
          </cell>
        </row>
        <row r="1006">
          <cell r="A1006" t="str">
            <v>f-3</v>
          </cell>
          <cell r="B1006">
            <v>666112</v>
          </cell>
          <cell r="C1006" t="str">
            <v>콘크리트타설</v>
          </cell>
          <cell r="D1006" t="str">
            <v>(무근,40-160-8)</v>
          </cell>
          <cell r="E1006">
            <v>683</v>
          </cell>
          <cell r="F1006" t="str">
            <v>㎥</v>
          </cell>
          <cell r="G1006">
            <v>60442</v>
          </cell>
          <cell r="H1006">
            <v>41281886</v>
          </cell>
        </row>
        <row r="1007">
          <cell r="A1007" t="str">
            <v>소계</v>
          </cell>
          <cell r="B1007">
            <v>666138</v>
          </cell>
          <cell r="E1007">
            <v>0</v>
          </cell>
          <cell r="H1007">
            <v>0</v>
          </cell>
        </row>
        <row r="1008">
          <cell r="A1008" t="str">
            <v>g</v>
          </cell>
          <cell r="B1008">
            <v>666164</v>
          </cell>
          <cell r="C1008" t="str">
            <v>배수파이프</v>
          </cell>
          <cell r="D1008" t="str">
            <v>(PVCφ100㎜)</v>
          </cell>
          <cell r="E1008">
            <v>363</v>
          </cell>
          <cell r="F1008" t="str">
            <v>ｍ</v>
          </cell>
          <cell r="G1008">
            <v>2789</v>
          </cell>
          <cell r="H1008">
            <v>1012407</v>
          </cell>
        </row>
        <row r="1009">
          <cell r="A1009" t="str">
            <v>h</v>
          </cell>
          <cell r="B1009">
            <v>666177</v>
          </cell>
          <cell r="C1009" t="str">
            <v>난간용강재파이프</v>
          </cell>
          <cell r="D1009" t="str">
            <v>(터널)</v>
          </cell>
          <cell r="E1009">
            <v>205</v>
          </cell>
          <cell r="F1009" t="str">
            <v>ｍ</v>
          </cell>
          <cell r="G1009">
            <v>14240</v>
          </cell>
          <cell r="H1009">
            <v>2919200</v>
          </cell>
        </row>
        <row r="1010">
          <cell r="A1010" t="str">
            <v>k</v>
          </cell>
          <cell r="B1010">
            <v>666189</v>
          </cell>
          <cell r="C1010" t="str">
            <v>부직포</v>
          </cell>
          <cell r="E1010">
            <v>2664</v>
          </cell>
          <cell r="F1010" t="str">
            <v>㎡</v>
          </cell>
          <cell r="G1010">
            <v>970</v>
          </cell>
          <cell r="H1010">
            <v>2584080</v>
          </cell>
        </row>
        <row r="1011">
          <cell r="A1011" t="str">
            <v>l</v>
          </cell>
          <cell r="B1011">
            <v>666190</v>
          </cell>
          <cell r="C1011" t="str">
            <v>드레인보드설치</v>
          </cell>
          <cell r="E1011">
            <v>1519</v>
          </cell>
          <cell r="F1011" t="str">
            <v>㎡</v>
          </cell>
          <cell r="G1011">
            <v>5488</v>
          </cell>
          <cell r="H1011">
            <v>8336272</v>
          </cell>
        </row>
        <row r="1012">
          <cell r="A1012" t="str">
            <v>m</v>
          </cell>
          <cell r="B1012">
            <v>666254</v>
          </cell>
          <cell r="C1012" t="str">
            <v>맹암거</v>
          </cell>
          <cell r="E1012">
            <v>0</v>
          </cell>
          <cell r="H1012">
            <v>0</v>
          </cell>
        </row>
        <row r="1013">
          <cell r="A1013" t="str">
            <v>m-1</v>
          </cell>
          <cell r="B1013">
            <v>666286</v>
          </cell>
          <cell r="C1013" t="str">
            <v>유공관</v>
          </cell>
          <cell r="D1013" t="str">
            <v>(200mm)</v>
          </cell>
          <cell r="E1013">
            <v>38</v>
          </cell>
          <cell r="F1013" t="str">
            <v>ｍ</v>
          </cell>
          <cell r="G1013">
            <v>21954</v>
          </cell>
          <cell r="H1013">
            <v>834252</v>
          </cell>
        </row>
        <row r="1014">
          <cell r="A1014" t="str">
            <v>m-2</v>
          </cell>
          <cell r="B1014">
            <v>666302</v>
          </cell>
          <cell r="C1014" t="str">
            <v>부직포</v>
          </cell>
          <cell r="E1014">
            <v>27</v>
          </cell>
          <cell r="F1014" t="str">
            <v>㎡</v>
          </cell>
          <cell r="G1014">
            <v>970</v>
          </cell>
          <cell r="H1014">
            <v>26190</v>
          </cell>
        </row>
        <row r="1015">
          <cell r="A1015" t="str">
            <v>소계</v>
          </cell>
          <cell r="B1015">
            <v>666310</v>
          </cell>
          <cell r="E1015">
            <v>0</v>
          </cell>
          <cell r="H1015">
            <v>0</v>
          </cell>
        </row>
        <row r="1016">
          <cell r="A1016" t="str">
            <v>o</v>
          </cell>
          <cell r="B1016">
            <v>666314</v>
          </cell>
          <cell r="C1016" t="str">
            <v>배수관</v>
          </cell>
          <cell r="D1016" t="str">
            <v>(THP 400mm)</v>
          </cell>
          <cell r="E1016">
            <v>51</v>
          </cell>
          <cell r="F1016" t="str">
            <v>ｍ</v>
          </cell>
          <cell r="G1016">
            <v>19060</v>
          </cell>
          <cell r="H1016">
            <v>972060</v>
          </cell>
        </row>
        <row r="1017">
          <cell r="A1017" t="str">
            <v>p</v>
          </cell>
          <cell r="B1017">
            <v>666380</v>
          </cell>
          <cell r="C1017" t="str">
            <v>신축이음</v>
          </cell>
          <cell r="D1017" t="str">
            <v>(스치로폴,T=20㎜)</v>
          </cell>
          <cell r="E1017">
            <v>70</v>
          </cell>
          <cell r="F1017" t="str">
            <v>ｍ</v>
          </cell>
          <cell r="G1017">
            <v>276</v>
          </cell>
          <cell r="H1017">
            <v>19320</v>
          </cell>
        </row>
        <row r="1018">
          <cell r="A1018" t="str">
            <v>q</v>
          </cell>
          <cell r="B1018">
            <v>666445</v>
          </cell>
          <cell r="C1018" t="str">
            <v>와이어매쉬</v>
          </cell>
          <cell r="D1018" t="str">
            <v>(#8x100x100)</v>
          </cell>
          <cell r="E1018">
            <v>6376</v>
          </cell>
          <cell r="F1018" t="str">
            <v>㎡</v>
          </cell>
          <cell r="G1018">
            <v>2038</v>
          </cell>
          <cell r="H1018">
            <v>12994288</v>
          </cell>
        </row>
        <row r="1019">
          <cell r="A1019" t="str">
            <v>계</v>
          </cell>
          <cell r="B1019">
            <v>666925</v>
          </cell>
          <cell r="E1019">
            <v>0</v>
          </cell>
          <cell r="H1019">
            <v>0</v>
          </cell>
        </row>
        <row r="1020">
          <cell r="A1020" t="str">
            <v>4.09</v>
          </cell>
          <cell r="B1020">
            <v>667404</v>
          </cell>
          <cell r="C1020" t="str">
            <v>부대공</v>
          </cell>
          <cell r="E1020">
            <v>0</v>
          </cell>
          <cell r="H1020">
            <v>0</v>
          </cell>
        </row>
        <row r="1021">
          <cell r="A1021" t="str">
            <v>a</v>
          </cell>
          <cell r="B1021">
            <v>667534</v>
          </cell>
          <cell r="C1021" t="str">
            <v>터널타일붙임</v>
          </cell>
          <cell r="D1021" t="str">
            <v>(하부)</v>
          </cell>
          <cell r="E1021">
            <v>7929</v>
          </cell>
          <cell r="F1021" t="str">
            <v>㎡</v>
          </cell>
          <cell r="G1021">
            <v>53523</v>
          </cell>
          <cell r="H1021">
            <v>424383867</v>
          </cell>
        </row>
        <row r="1022">
          <cell r="A1022" t="str">
            <v>b</v>
          </cell>
          <cell r="B1022">
            <v>667598</v>
          </cell>
          <cell r="C1022" t="str">
            <v>터널명판 및 안내판</v>
          </cell>
          <cell r="E1022">
            <v>4</v>
          </cell>
          <cell r="F1022" t="str">
            <v>개</v>
          </cell>
          <cell r="G1022">
            <v>533654</v>
          </cell>
          <cell r="H1022">
            <v>2134616</v>
          </cell>
        </row>
        <row r="1023">
          <cell r="A1023" t="str">
            <v>c</v>
          </cell>
          <cell r="B1023">
            <v>667630</v>
          </cell>
          <cell r="C1023" t="str">
            <v>가시설</v>
          </cell>
          <cell r="E1023">
            <v>0</v>
          </cell>
          <cell r="H1023">
            <v>0</v>
          </cell>
        </row>
        <row r="1024">
          <cell r="A1024" t="str">
            <v>c-1</v>
          </cell>
          <cell r="B1024">
            <v>667646</v>
          </cell>
          <cell r="C1024" t="str">
            <v>임시환기시설</v>
          </cell>
          <cell r="D1024" t="str">
            <v>(5개월)</v>
          </cell>
          <cell r="E1024">
            <v>1</v>
          </cell>
          <cell r="F1024" t="str">
            <v>L.S.</v>
          </cell>
          <cell r="G1024">
            <v>16163000</v>
          </cell>
          <cell r="H1024">
            <v>16163000</v>
          </cell>
        </row>
        <row r="1025">
          <cell r="A1025" t="str">
            <v>c-2</v>
          </cell>
          <cell r="B1025">
            <v>667654</v>
          </cell>
          <cell r="C1025" t="str">
            <v>임시전기시설</v>
          </cell>
          <cell r="D1025" t="str">
            <v>(5개월)</v>
          </cell>
          <cell r="E1025">
            <v>1</v>
          </cell>
          <cell r="F1025" t="str">
            <v>L.S.</v>
          </cell>
          <cell r="G1025">
            <v>33718000</v>
          </cell>
          <cell r="H1025">
            <v>33718000</v>
          </cell>
        </row>
        <row r="1026">
          <cell r="A1026" t="str">
            <v>c-3</v>
          </cell>
          <cell r="B1026">
            <v>667658</v>
          </cell>
          <cell r="C1026" t="str">
            <v>작업용비계</v>
          </cell>
          <cell r="D1026" t="str">
            <v>(5개월)</v>
          </cell>
          <cell r="E1026">
            <v>1</v>
          </cell>
          <cell r="F1026" t="str">
            <v>L.S.</v>
          </cell>
          <cell r="G1026">
            <v>6538000</v>
          </cell>
          <cell r="H1026">
            <v>6538000</v>
          </cell>
        </row>
        <row r="1027">
          <cell r="A1027" t="str">
            <v>c-4</v>
          </cell>
          <cell r="B1027">
            <v>667660</v>
          </cell>
          <cell r="C1027" t="str">
            <v>대차</v>
          </cell>
          <cell r="D1027" t="str">
            <v>(5개월)</v>
          </cell>
          <cell r="E1027">
            <v>1</v>
          </cell>
          <cell r="F1027" t="str">
            <v>L.S.</v>
          </cell>
          <cell r="G1027">
            <v>165285000</v>
          </cell>
          <cell r="H1027">
            <v>165285000</v>
          </cell>
        </row>
        <row r="1028">
          <cell r="A1028" t="str">
            <v>소계</v>
          </cell>
          <cell r="B1028">
            <v>667661</v>
          </cell>
          <cell r="E1028">
            <v>0</v>
          </cell>
          <cell r="H1028">
            <v>0</v>
          </cell>
        </row>
        <row r="1029">
          <cell r="A1029" t="str">
            <v>d</v>
          </cell>
          <cell r="B1029">
            <v>667662</v>
          </cell>
          <cell r="C1029" t="str">
            <v>갱문가시설</v>
          </cell>
          <cell r="E1029">
            <v>4</v>
          </cell>
          <cell r="F1029" t="str">
            <v>개소</v>
          </cell>
          <cell r="G1029">
            <v>9895123</v>
          </cell>
          <cell r="H1029">
            <v>39580492</v>
          </cell>
        </row>
        <row r="1030">
          <cell r="A1030" t="str">
            <v>e</v>
          </cell>
          <cell r="B1030">
            <v>667726</v>
          </cell>
          <cell r="C1030" t="str">
            <v>물푸기공</v>
          </cell>
          <cell r="D1030" t="str">
            <v>(배산터널)</v>
          </cell>
          <cell r="E1030">
            <v>1</v>
          </cell>
          <cell r="F1030" t="str">
            <v>식</v>
          </cell>
          <cell r="G1030">
            <v>16866750</v>
          </cell>
          <cell r="H1030">
            <v>16866750</v>
          </cell>
        </row>
        <row r="1031">
          <cell r="A1031" t="str">
            <v>계</v>
          </cell>
          <cell r="B1031">
            <v>667758</v>
          </cell>
          <cell r="E1031">
            <v>0</v>
          </cell>
          <cell r="H1031">
            <v>0</v>
          </cell>
        </row>
        <row r="1032">
          <cell r="A1032" t="str">
            <v>4.10</v>
          </cell>
          <cell r="B1032">
            <v>669774</v>
          </cell>
          <cell r="C1032" t="str">
            <v>계 측 공</v>
          </cell>
          <cell r="E1032">
            <v>0</v>
          </cell>
          <cell r="H1032">
            <v>0</v>
          </cell>
        </row>
        <row r="1033">
          <cell r="A1033" t="str">
            <v>a</v>
          </cell>
          <cell r="B1033">
            <v>669902</v>
          </cell>
          <cell r="C1033" t="str">
            <v>내공변위측정용기기</v>
          </cell>
          <cell r="E1033">
            <v>180</v>
          </cell>
          <cell r="F1033" t="str">
            <v>조</v>
          </cell>
          <cell r="G1033">
            <v>7700</v>
          </cell>
          <cell r="H1033">
            <v>1386000</v>
          </cell>
        </row>
        <row r="1034">
          <cell r="A1034" t="str">
            <v>b</v>
          </cell>
          <cell r="B1034">
            <v>669966</v>
          </cell>
          <cell r="C1034" t="str">
            <v>천단침하측정용기기</v>
          </cell>
          <cell r="E1034">
            <v>45</v>
          </cell>
          <cell r="F1034" t="str">
            <v>조</v>
          </cell>
          <cell r="G1034">
            <v>7700</v>
          </cell>
          <cell r="H1034">
            <v>346500</v>
          </cell>
        </row>
        <row r="1035">
          <cell r="A1035" t="str">
            <v>c</v>
          </cell>
          <cell r="B1035">
            <v>670030</v>
          </cell>
          <cell r="C1035" t="str">
            <v>지중변위측정용기기</v>
          </cell>
          <cell r="E1035">
            <v>28</v>
          </cell>
          <cell r="F1035" t="str">
            <v>조</v>
          </cell>
          <cell r="G1035">
            <v>496125</v>
          </cell>
          <cell r="H1035">
            <v>13891500</v>
          </cell>
        </row>
        <row r="1036">
          <cell r="A1036" t="str">
            <v>d</v>
          </cell>
          <cell r="B1036">
            <v>670158</v>
          </cell>
          <cell r="C1036" t="str">
            <v>숏크리트응력측정기기</v>
          </cell>
          <cell r="E1036">
            <v>28</v>
          </cell>
          <cell r="F1036" t="str">
            <v>조</v>
          </cell>
          <cell r="G1036">
            <v>1008000</v>
          </cell>
          <cell r="H1036">
            <v>28224000</v>
          </cell>
        </row>
        <row r="1037">
          <cell r="A1037" t="str">
            <v>e</v>
          </cell>
          <cell r="B1037">
            <v>670286</v>
          </cell>
          <cell r="C1037" t="str">
            <v>ROCK BOLT축력측정</v>
          </cell>
          <cell r="E1037">
            <v>28</v>
          </cell>
          <cell r="F1037" t="str">
            <v>조</v>
          </cell>
          <cell r="G1037">
            <v>496125</v>
          </cell>
          <cell r="H1037">
            <v>13891500</v>
          </cell>
        </row>
        <row r="1038">
          <cell r="A1038" t="str">
            <v>f</v>
          </cell>
          <cell r="B1038">
            <v>670542</v>
          </cell>
          <cell r="C1038" t="str">
            <v>계측비</v>
          </cell>
          <cell r="D1038" t="str">
            <v>(배산터널)</v>
          </cell>
          <cell r="E1038">
            <v>1</v>
          </cell>
          <cell r="F1038" t="str">
            <v>식</v>
          </cell>
          <cell r="G1038">
            <v>41386118</v>
          </cell>
          <cell r="H1038">
            <v>41386118</v>
          </cell>
        </row>
        <row r="1039">
          <cell r="A1039" t="str">
            <v>계</v>
          </cell>
          <cell r="B1039">
            <v>670670</v>
          </cell>
          <cell r="E1039">
            <v>0</v>
          </cell>
          <cell r="H1039">
            <v>0</v>
          </cell>
        </row>
        <row r="1040">
          <cell r="A1040" t="str">
            <v>4.11</v>
          </cell>
          <cell r="B1040">
            <v>670798</v>
          </cell>
          <cell r="C1040" t="str">
            <v>갱구보강공</v>
          </cell>
          <cell r="E1040">
            <v>0</v>
          </cell>
          <cell r="H1040">
            <v>0</v>
          </cell>
        </row>
        <row r="1041">
          <cell r="A1041" t="str">
            <v>a</v>
          </cell>
          <cell r="B1041">
            <v>670894</v>
          </cell>
          <cell r="C1041" t="str">
            <v>숏크리트</v>
          </cell>
          <cell r="E1041">
            <v>193</v>
          </cell>
          <cell r="F1041" t="str">
            <v>㎥</v>
          </cell>
          <cell r="G1041">
            <v>115645</v>
          </cell>
          <cell r="H1041">
            <v>22319485</v>
          </cell>
        </row>
        <row r="1042">
          <cell r="A1042" t="str">
            <v>b</v>
          </cell>
          <cell r="B1042">
            <v>671022</v>
          </cell>
          <cell r="C1042" t="str">
            <v>숏크리트버럭처리</v>
          </cell>
          <cell r="D1042" t="str">
            <v>(배산터널)</v>
          </cell>
          <cell r="E1042">
            <v>19</v>
          </cell>
          <cell r="F1042" t="str">
            <v>㎥</v>
          </cell>
          <cell r="G1042">
            <v>12844</v>
          </cell>
          <cell r="H1042">
            <v>244036</v>
          </cell>
        </row>
        <row r="1043">
          <cell r="A1043" t="str">
            <v>c</v>
          </cell>
          <cell r="B1043">
            <v>671246</v>
          </cell>
          <cell r="C1043" t="str">
            <v>ROCK-BOLT</v>
          </cell>
          <cell r="D1043" t="str">
            <v>(갱구부)</v>
          </cell>
          <cell r="E1043">
            <v>181</v>
          </cell>
          <cell r="F1043" t="str">
            <v>개</v>
          </cell>
          <cell r="G1043">
            <v>103147</v>
          </cell>
          <cell r="H1043">
            <v>18669607</v>
          </cell>
        </row>
        <row r="1044">
          <cell r="A1044" t="str">
            <v>d</v>
          </cell>
          <cell r="B1044">
            <v>671598</v>
          </cell>
          <cell r="C1044" t="str">
            <v>와이어매쉬</v>
          </cell>
          <cell r="D1044" t="str">
            <v>(#6x100x100)</v>
          </cell>
          <cell r="E1044">
            <v>3652</v>
          </cell>
          <cell r="F1044" t="str">
            <v>㎡</v>
          </cell>
          <cell r="G1044">
            <v>2624</v>
          </cell>
          <cell r="H1044">
            <v>9582848</v>
          </cell>
        </row>
        <row r="1045">
          <cell r="A1045" t="str">
            <v>e</v>
          </cell>
          <cell r="B1045">
            <v>671750</v>
          </cell>
          <cell r="C1045" t="str">
            <v>NAILING</v>
          </cell>
          <cell r="E1045">
            <v>0</v>
          </cell>
          <cell r="H1045">
            <v>0</v>
          </cell>
        </row>
        <row r="1046">
          <cell r="A1046" t="str">
            <v>e-1</v>
          </cell>
          <cell r="B1046">
            <v>671902</v>
          </cell>
          <cell r="C1046" t="str">
            <v>NAILING</v>
          </cell>
          <cell r="D1046" t="str">
            <v>(HD25x5.0m)</v>
          </cell>
          <cell r="E1046">
            <v>207</v>
          </cell>
          <cell r="F1046" t="str">
            <v>개소</v>
          </cell>
          <cell r="G1046">
            <v>126363</v>
          </cell>
          <cell r="H1046">
            <v>26157141</v>
          </cell>
        </row>
        <row r="1047">
          <cell r="A1047" t="str">
            <v>e-2</v>
          </cell>
          <cell r="B1047">
            <v>672030</v>
          </cell>
          <cell r="C1047" t="str">
            <v>NAILING</v>
          </cell>
          <cell r="D1047" t="str">
            <v>(HD25x7.0m)</v>
          </cell>
          <cell r="E1047">
            <v>670</v>
          </cell>
          <cell r="F1047" t="str">
            <v>개소</v>
          </cell>
          <cell r="G1047">
            <v>176908</v>
          </cell>
          <cell r="H1047">
            <v>118528360</v>
          </cell>
        </row>
        <row r="1048">
          <cell r="A1048" t="str">
            <v>e-3</v>
          </cell>
          <cell r="B1048">
            <v>672158</v>
          </cell>
          <cell r="C1048" t="str">
            <v>NAILING</v>
          </cell>
          <cell r="D1048" t="str">
            <v>(HD25x10.0m)</v>
          </cell>
          <cell r="E1048">
            <v>567</v>
          </cell>
          <cell r="F1048" t="str">
            <v>개소</v>
          </cell>
          <cell r="G1048">
            <v>252727</v>
          </cell>
          <cell r="H1048">
            <v>143296209</v>
          </cell>
        </row>
        <row r="1049">
          <cell r="A1049" t="str">
            <v>e-4</v>
          </cell>
          <cell r="B1049">
            <v>672286</v>
          </cell>
          <cell r="C1049" t="str">
            <v>NAILING</v>
          </cell>
          <cell r="D1049" t="str">
            <v>(HD25x12.0m)</v>
          </cell>
          <cell r="E1049">
            <v>3101</v>
          </cell>
          <cell r="F1049" t="str">
            <v>개소</v>
          </cell>
          <cell r="G1049">
            <v>303274</v>
          </cell>
          <cell r="H1049">
            <v>940452674</v>
          </cell>
        </row>
        <row r="1050">
          <cell r="A1050" t="str">
            <v>e-5</v>
          </cell>
          <cell r="B1050">
            <v>672414</v>
          </cell>
          <cell r="C1050" t="str">
            <v>NAILING</v>
          </cell>
          <cell r="D1050" t="str">
            <v>(HD25x16.0m)</v>
          </cell>
          <cell r="E1050">
            <v>2581</v>
          </cell>
          <cell r="F1050" t="str">
            <v>개소</v>
          </cell>
          <cell r="G1050">
            <v>404364</v>
          </cell>
          <cell r="H1050">
            <v>1043663484</v>
          </cell>
        </row>
        <row r="1051">
          <cell r="A1051" t="str">
            <v>소계</v>
          </cell>
          <cell r="B1051">
            <v>672630</v>
          </cell>
          <cell r="E1051">
            <v>0</v>
          </cell>
          <cell r="H1051">
            <v>0</v>
          </cell>
        </row>
        <row r="1052">
          <cell r="A1052" t="str">
            <v>계</v>
          </cell>
          <cell r="B1052">
            <v>672846</v>
          </cell>
          <cell r="E1052">
            <v>0</v>
          </cell>
          <cell r="H1052">
            <v>0</v>
          </cell>
        </row>
        <row r="1053">
          <cell r="A1053" t="str">
            <v>4.12</v>
          </cell>
          <cell r="B1053">
            <v>674126</v>
          </cell>
          <cell r="C1053" t="str">
            <v>선진수평보링</v>
          </cell>
          <cell r="E1053">
            <v>0</v>
          </cell>
          <cell r="H1053">
            <v>0</v>
          </cell>
        </row>
        <row r="1054">
          <cell r="A1054" t="str">
            <v>a</v>
          </cell>
          <cell r="B1054">
            <v>674766</v>
          </cell>
          <cell r="C1054" t="str">
            <v>선진수평보링</v>
          </cell>
          <cell r="D1054" t="str">
            <v>(풍화암)</v>
          </cell>
          <cell r="E1054">
            <v>90</v>
          </cell>
          <cell r="F1054" t="str">
            <v>ｍ</v>
          </cell>
          <cell r="G1054">
            <v>81816</v>
          </cell>
          <cell r="H1054">
            <v>7363440</v>
          </cell>
        </row>
        <row r="1055">
          <cell r="A1055" t="str">
            <v>b</v>
          </cell>
          <cell r="B1055">
            <v>675086</v>
          </cell>
          <cell r="C1055" t="str">
            <v>선진수평보링</v>
          </cell>
          <cell r="D1055" t="str">
            <v>(연암)</v>
          </cell>
          <cell r="E1055">
            <v>540</v>
          </cell>
          <cell r="F1055" t="str">
            <v>ｍ</v>
          </cell>
          <cell r="G1055">
            <v>122159</v>
          </cell>
          <cell r="H1055">
            <v>65965860</v>
          </cell>
        </row>
        <row r="1056">
          <cell r="A1056" t="str">
            <v>c</v>
          </cell>
          <cell r="B1056">
            <v>675206</v>
          </cell>
          <cell r="C1056" t="str">
            <v>선진수평보링</v>
          </cell>
          <cell r="D1056" t="str">
            <v>(경암)</v>
          </cell>
          <cell r="E1056">
            <v>420</v>
          </cell>
          <cell r="F1056" t="str">
            <v>ｍ</v>
          </cell>
          <cell r="G1056">
            <v>130258</v>
          </cell>
          <cell r="H1056">
            <v>54708360</v>
          </cell>
        </row>
        <row r="1057">
          <cell r="A1057" t="str">
            <v>계</v>
          </cell>
          <cell r="B1057">
            <v>675326</v>
          </cell>
          <cell r="E1057">
            <v>0</v>
          </cell>
          <cell r="H1057">
            <v>0</v>
          </cell>
        </row>
        <row r="1058">
          <cell r="A1058" t="str">
            <v>총계</v>
          </cell>
          <cell r="B1058">
            <v>703854</v>
          </cell>
          <cell r="E1058">
            <v>0</v>
          </cell>
          <cell r="H1058">
            <v>0</v>
          </cell>
        </row>
        <row r="1059">
          <cell r="A1059" t="str">
            <v>5.</v>
          </cell>
          <cell r="B1059">
            <v>713998</v>
          </cell>
          <cell r="C1059" t="str">
            <v>포    장    공</v>
          </cell>
          <cell r="E1059">
            <v>0</v>
          </cell>
          <cell r="H1059">
            <v>0</v>
          </cell>
        </row>
        <row r="1060">
          <cell r="A1060" t="str">
            <v>5.01</v>
          </cell>
          <cell r="B1060">
            <v>714678</v>
          </cell>
          <cell r="C1060" t="str">
            <v>보조기층</v>
          </cell>
          <cell r="E1060">
            <v>0</v>
          </cell>
          <cell r="H1060">
            <v>0</v>
          </cell>
        </row>
        <row r="1061">
          <cell r="A1061" t="str">
            <v>a</v>
          </cell>
          <cell r="B1061">
            <v>714766</v>
          </cell>
          <cell r="C1061" t="str">
            <v>생산및운반</v>
          </cell>
          <cell r="E1061">
            <v>160156</v>
          </cell>
          <cell r="F1061" t="str">
            <v>㎥</v>
          </cell>
          <cell r="G1061">
            <v>21600</v>
          </cell>
          <cell r="H1061">
            <v>3459369600</v>
          </cell>
        </row>
        <row r="1062">
          <cell r="A1062" t="str">
            <v>b</v>
          </cell>
          <cell r="B1062">
            <v>714830</v>
          </cell>
          <cell r="C1062" t="str">
            <v>포설및다짐</v>
          </cell>
          <cell r="D1062" t="str">
            <v>(T= 15cm)</v>
          </cell>
          <cell r="E1062">
            <v>1378</v>
          </cell>
          <cell r="F1062" t="str">
            <v>㎥</v>
          </cell>
          <cell r="G1062">
            <v>3804</v>
          </cell>
          <cell r="H1062">
            <v>5241912</v>
          </cell>
        </row>
        <row r="1063">
          <cell r="A1063" t="str">
            <v>c</v>
          </cell>
          <cell r="B1063">
            <v>714894</v>
          </cell>
          <cell r="C1063" t="str">
            <v>포설및다짐</v>
          </cell>
          <cell r="D1063" t="str">
            <v>(T= 20㎝)</v>
          </cell>
          <cell r="E1063">
            <v>6088</v>
          </cell>
          <cell r="F1063" t="str">
            <v>㎥</v>
          </cell>
          <cell r="G1063">
            <v>2967</v>
          </cell>
          <cell r="H1063">
            <v>18063096</v>
          </cell>
        </row>
        <row r="1064">
          <cell r="A1064" t="str">
            <v>d</v>
          </cell>
          <cell r="B1064">
            <v>715094</v>
          </cell>
          <cell r="C1064" t="str">
            <v>포설및다짐</v>
          </cell>
          <cell r="D1064" t="str">
            <v>(T= 30cm)</v>
          </cell>
          <cell r="E1064">
            <v>81304</v>
          </cell>
          <cell r="F1064" t="str">
            <v>㎥</v>
          </cell>
          <cell r="G1064">
            <v>3804</v>
          </cell>
          <cell r="H1064">
            <v>309280416</v>
          </cell>
        </row>
        <row r="1065">
          <cell r="A1065" t="str">
            <v>계</v>
          </cell>
          <cell r="B1065">
            <v>715102</v>
          </cell>
          <cell r="E1065">
            <v>0</v>
          </cell>
          <cell r="H1065">
            <v>0</v>
          </cell>
        </row>
        <row r="1066">
          <cell r="A1066" t="str">
            <v>5.02</v>
          </cell>
          <cell r="B1066">
            <v>715406</v>
          </cell>
          <cell r="C1066" t="str">
            <v>기층</v>
          </cell>
          <cell r="E1066">
            <v>0</v>
          </cell>
          <cell r="H1066">
            <v>0</v>
          </cell>
        </row>
        <row r="1067">
          <cell r="A1067" t="str">
            <v>a</v>
          </cell>
          <cell r="B1067">
            <v>715694</v>
          </cell>
          <cell r="C1067" t="str">
            <v>프라임코팅</v>
          </cell>
          <cell r="D1067" t="str">
            <v>(MC - 1)</v>
          </cell>
          <cell r="E1067">
            <v>2233</v>
          </cell>
          <cell r="F1067" t="str">
            <v>ａ</v>
          </cell>
          <cell r="G1067">
            <v>14270</v>
          </cell>
          <cell r="H1067">
            <v>31864910</v>
          </cell>
        </row>
        <row r="1068">
          <cell r="A1068" t="str">
            <v>b</v>
          </cell>
          <cell r="B1068">
            <v>715742</v>
          </cell>
          <cell r="C1068" t="str">
            <v>아스콘구입</v>
          </cell>
          <cell r="E1068">
            <v>99635</v>
          </cell>
          <cell r="F1068" t="str">
            <v>TON</v>
          </cell>
          <cell r="G1068">
            <v>26363</v>
          </cell>
          <cell r="H1068">
            <v>2626677505</v>
          </cell>
        </row>
        <row r="1069">
          <cell r="A1069" t="str">
            <v>c</v>
          </cell>
          <cell r="B1069">
            <v>715790</v>
          </cell>
          <cell r="C1069" t="str">
            <v>포설및다짐</v>
          </cell>
          <cell r="D1069" t="str">
            <v>(T=19㎝)</v>
          </cell>
          <cell r="E1069">
            <v>2197</v>
          </cell>
          <cell r="F1069" t="str">
            <v>ａ</v>
          </cell>
          <cell r="G1069">
            <v>156472</v>
          </cell>
          <cell r="H1069">
            <v>343768984</v>
          </cell>
        </row>
        <row r="1070">
          <cell r="A1070" t="str">
            <v>계</v>
          </cell>
          <cell r="B1070">
            <v>716046</v>
          </cell>
          <cell r="E1070">
            <v>0</v>
          </cell>
          <cell r="H1070">
            <v>0</v>
          </cell>
        </row>
        <row r="1071">
          <cell r="A1071" t="str">
            <v>5.03</v>
          </cell>
          <cell r="B1071">
            <v>716780</v>
          </cell>
          <cell r="C1071" t="str">
            <v>중간층</v>
          </cell>
          <cell r="E1071">
            <v>0</v>
          </cell>
          <cell r="H1071">
            <v>0</v>
          </cell>
        </row>
        <row r="1072">
          <cell r="A1072" t="str">
            <v>a</v>
          </cell>
          <cell r="B1072">
            <v>716812</v>
          </cell>
          <cell r="C1072" t="str">
            <v>아스콘구입</v>
          </cell>
          <cell r="E1072">
            <v>26045</v>
          </cell>
          <cell r="F1072" t="str">
            <v>TON</v>
          </cell>
          <cell r="G1072">
            <v>28300</v>
          </cell>
          <cell r="H1072">
            <v>737073500</v>
          </cell>
        </row>
        <row r="1073">
          <cell r="A1073" t="str">
            <v>b</v>
          </cell>
          <cell r="B1073">
            <v>716940</v>
          </cell>
          <cell r="C1073" t="str">
            <v>포설및다짐</v>
          </cell>
          <cell r="D1073" t="str">
            <v>(T= 6cm)</v>
          </cell>
          <cell r="E1073">
            <v>2197</v>
          </cell>
          <cell r="F1073" t="str">
            <v>ａ</v>
          </cell>
          <cell r="G1073">
            <v>58051</v>
          </cell>
          <cell r="H1073">
            <v>127538047</v>
          </cell>
        </row>
        <row r="1074">
          <cell r="A1074" t="str">
            <v>계</v>
          </cell>
          <cell r="B1074">
            <v>716956</v>
          </cell>
          <cell r="E1074">
            <v>0</v>
          </cell>
          <cell r="H1074">
            <v>0</v>
          </cell>
        </row>
        <row r="1075">
          <cell r="A1075" t="str">
            <v>5.04</v>
          </cell>
          <cell r="B1075">
            <v>716972</v>
          </cell>
          <cell r="C1075" t="str">
            <v>표층</v>
          </cell>
          <cell r="E1075">
            <v>0</v>
          </cell>
          <cell r="H1075">
            <v>0</v>
          </cell>
        </row>
        <row r="1076">
          <cell r="A1076" t="str">
            <v>a</v>
          </cell>
          <cell r="B1076">
            <v>717100</v>
          </cell>
          <cell r="C1076" t="str">
            <v>택코팅</v>
          </cell>
          <cell r="D1076" t="str">
            <v>(30ℓ/ａ)</v>
          </cell>
          <cell r="E1076">
            <v>5613</v>
          </cell>
          <cell r="F1076" t="str">
            <v>ａ</v>
          </cell>
          <cell r="G1076">
            <v>10597</v>
          </cell>
          <cell r="H1076">
            <v>59480961</v>
          </cell>
        </row>
        <row r="1077">
          <cell r="A1077" t="str">
            <v>b</v>
          </cell>
          <cell r="B1077">
            <v>717228</v>
          </cell>
          <cell r="C1077" t="str">
            <v>아스콘구입</v>
          </cell>
          <cell r="E1077">
            <v>29320</v>
          </cell>
          <cell r="F1077" t="str">
            <v>TON</v>
          </cell>
          <cell r="G1077">
            <v>38363</v>
          </cell>
          <cell r="H1077">
            <v>1124803160</v>
          </cell>
        </row>
        <row r="1078">
          <cell r="A1078" t="str">
            <v>c</v>
          </cell>
          <cell r="B1078">
            <v>717740</v>
          </cell>
          <cell r="C1078" t="str">
            <v>포설및다짐</v>
          </cell>
          <cell r="D1078" t="str">
            <v>(T= 5cm)</v>
          </cell>
          <cell r="E1078">
            <v>2285</v>
          </cell>
          <cell r="F1078" t="str">
            <v>ａ</v>
          </cell>
          <cell r="G1078">
            <v>58050</v>
          </cell>
          <cell r="H1078">
            <v>132644250</v>
          </cell>
        </row>
        <row r="1079">
          <cell r="A1079" t="str">
            <v>c</v>
          </cell>
          <cell r="B1079">
            <v>717804</v>
          </cell>
          <cell r="C1079" t="str">
            <v>포설 및 다짐</v>
          </cell>
          <cell r="D1079" t="str">
            <v>(T= 8cm)</v>
          </cell>
          <cell r="E1079">
            <v>120</v>
          </cell>
          <cell r="F1079" t="str">
            <v>ａ</v>
          </cell>
          <cell r="G1079">
            <v>116098</v>
          </cell>
          <cell r="H1079">
            <v>13931760</v>
          </cell>
        </row>
        <row r="1080">
          <cell r="A1080" t="str">
            <v>계</v>
          </cell>
          <cell r="B1080">
            <v>717868</v>
          </cell>
          <cell r="E1080">
            <v>0</v>
          </cell>
          <cell r="H1080">
            <v>0</v>
          </cell>
        </row>
        <row r="1081">
          <cell r="A1081" t="str">
            <v>5.06</v>
          </cell>
          <cell r="B1081">
            <v>717996</v>
          </cell>
          <cell r="C1081" t="str">
            <v>콘크리트포장</v>
          </cell>
          <cell r="D1081" t="str">
            <v>(터널)</v>
          </cell>
          <cell r="E1081">
            <v>0</v>
          </cell>
          <cell r="H1081">
            <v>0</v>
          </cell>
        </row>
        <row r="1082">
          <cell r="A1082" t="str">
            <v>a</v>
          </cell>
          <cell r="B1082">
            <v>718476</v>
          </cell>
          <cell r="C1082" t="str">
            <v>구입및포장</v>
          </cell>
          <cell r="D1082" t="str">
            <v>(2차선포설 T=30cm)</v>
          </cell>
          <cell r="E1082">
            <v>2380</v>
          </cell>
          <cell r="F1082" t="str">
            <v>㎥</v>
          </cell>
          <cell r="G1082">
            <v>49725</v>
          </cell>
          <cell r="H1082">
            <v>118345500</v>
          </cell>
        </row>
        <row r="1083">
          <cell r="A1083" t="str">
            <v>b</v>
          </cell>
          <cell r="B1083">
            <v>718484</v>
          </cell>
          <cell r="C1083" t="str">
            <v>린콘크리트포설</v>
          </cell>
          <cell r="D1083" t="str">
            <v>(T=15CM)</v>
          </cell>
          <cell r="E1083">
            <v>1181</v>
          </cell>
          <cell r="F1083" t="str">
            <v>㎥</v>
          </cell>
          <cell r="G1083">
            <v>45401</v>
          </cell>
          <cell r="H1083">
            <v>53618581</v>
          </cell>
        </row>
        <row r="1084">
          <cell r="A1084" t="str">
            <v>c</v>
          </cell>
          <cell r="B1084">
            <v>718492</v>
          </cell>
          <cell r="C1084" t="str">
            <v>가로수축줄눈</v>
          </cell>
          <cell r="E1084">
            <v>1297</v>
          </cell>
          <cell r="F1084" t="str">
            <v>ｍ</v>
          </cell>
          <cell r="G1084">
            <v>30540</v>
          </cell>
          <cell r="H1084">
            <v>39610380</v>
          </cell>
        </row>
        <row r="1085">
          <cell r="A1085" t="str">
            <v>d</v>
          </cell>
          <cell r="B1085">
            <v>718500</v>
          </cell>
          <cell r="C1085" t="str">
            <v>세로줄눈</v>
          </cell>
          <cell r="E1085">
            <v>1050</v>
          </cell>
          <cell r="F1085" t="str">
            <v>ｍ</v>
          </cell>
          <cell r="G1085">
            <v>3830</v>
          </cell>
          <cell r="H1085">
            <v>4021500</v>
          </cell>
        </row>
        <row r="1086">
          <cell r="A1086" t="str">
            <v>e</v>
          </cell>
          <cell r="B1086">
            <v>718506</v>
          </cell>
          <cell r="C1086" t="str">
            <v>팽창줄눈</v>
          </cell>
          <cell r="E1086">
            <v>22</v>
          </cell>
          <cell r="F1086" t="str">
            <v>ｍ</v>
          </cell>
          <cell r="G1086">
            <v>37937</v>
          </cell>
          <cell r="H1086">
            <v>834614</v>
          </cell>
        </row>
        <row r="1087">
          <cell r="A1087" t="str">
            <v>f</v>
          </cell>
          <cell r="B1087">
            <v>718507</v>
          </cell>
          <cell r="C1087" t="str">
            <v>비닐깔기</v>
          </cell>
          <cell r="D1087" t="str">
            <v>(t=0.1mm)</v>
          </cell>
          <cell r="E1087">
            <v>7875</v>
          </cell>
          <cell r="F1087" t="str">
            <v>㎡</v>
          </cell>
          <cell r="G1087">
            <v>519</v>
          </cell>
          <cell r="H1087">
            <v>4087125</v>
          </cell>
        </row>
        <row r="1088">
          <cell r="A1088" t="str">
            <v>g</v>
          </cell>
          <cell r="B1088">
            <v>718635</v>
          </cell>
          <cell r="C1088" t="str">
            <v>포장면연마</v>
          </cell>
          <cell r="D1088" t="str">
            <v>(콘크리트포장)</v>
          </cell>
          <cell r="E1088">
            <v>135</v>
          </cell>
          <cell r="F1088" t="str">
            <v>㎡</v>
          </cell>
          <cell r="G1088">
            <v>12673</v>
          </cell>
          <cell r="H1088">
            <v>1710855</v>
          </cell>
        </row>
        <row r="1089">
          <cell r="A1089" t="str">
            <v>계</v>
          </cell>
          <cell r="B1089">
            <v>718764</v>
          </cell>
          <cell r="E1089">
            <v>0</v>
          </cell>
          <cell r="H1089">
            <v>0</v>
          </cell>
        </row>
        <row r="1090">
          <cell r="A1090" t="str">
            <v>5.07</v>
          </cell>
          <cell r="B1090">
            <v>718892</v>
          </cell>
          <cell r="C1090" t="str">
            <v>콘크리트포장</v>
          </cell>
          <cell r="D1090" t="str">
            <v>(부체도로)</v>
          </cell>
          <cell r="E1090">
            <v>0</v>
          </cell>
          <cell r="H1090">
            <v>0</v>
          </cell>
        </row>
        <row r="1091">
          <cell r="A1091" t="str">
            <v>a</v>
          </cell>
          <cell r="B1091">
            <v>719020</v>
          </cell>
          <cell r="C1091" t="str">
            <v>구입및포장</v>
          </cell>
          <cell r="D1091" t="str">
            <v>(T=20㎝ : 인력)</v>
          </cell>
          <cell r="E1091">
            <v>4709</v>
          </cell>
          <cell r="F1091" t="str">
            <v>㎡</v>
          </cell>
          <cell r="G1091">
            <v>15857</v>
          </cell>
          <cell r="H1091">
            <v>74670613</v>
          </cell>
        </row>
        <row r="1092">
          <cell r="A1092" t="str">
            <v>b</v>
          </cell>
          <cell r="B1092">
            <v>719467</v>
          </cell>
          <cell r="C1092" t="str">
            <v>비닐깔기</v>
          </cell>
          <cell r="D1092" t="str">
            <v>(t=0.1mm)</v>
          </cell>
          <cell r="E1092">
            <v>23546</v>
          </cell>
          <cell r="F1092" t="str">
            <v>㎡</v>
          </cell>
          <cell r="G1092">
            <v>519</v>
          </cell>
          <cell r="H1092">
            <v>12220374</v>
          </cell>
        </row>
        <row r="1093">
          <cell r="A1093" t="str">
            <v>c</v>
          </cell>
          <cell r="B1093">
            <v>719499</v>
          </cell>
          <cell r="C1093" t="str">
            <v>부체도로용줄눈</v>
          </cell>
          <cell r="D1093" t="str">
            <v>(200x15mm)</v>
          </cell>
          <cell r="E1093">
            <v>3351</v>
          </cell>
          <cell r="F1093" t="str">
            <v>ｍ</v>
          </cell>
          <cell r="G1093">
            <v>933</v>
          </cell>
          <cell r="H1093">
            <v>3126483</v>
          </cell>
        </row>
        <row r="1094">
          <cell r="A1094" t="str">
            <v>d</v>
          </cell>
          <cell r="B1094">
            <v>719531</v>
          </cell>
          <cell r="C1094" t="str">
            <v>합판거푸집</v>
          </cell>
          <cell r="D1094" t="str">
            <v>(4회)</v>
          </cell>
          <cell r="E1094">
            <v>1590</v>
          </cell>
          <cell r="F1094" t="str">
            <v>㎡</v>
          </cell>
          <cell r="G1094">
            <v>16702</v>
          </cell>
          <cell r="H1094">
            <v>26556180</v>
          </cell>
        </row>
        <row r="1095">
          <cell r="A1095" t="str">
            <v>e</v>
          </cell>
          <cell r="B1095">
            <v>719579</v>
          </cell>
          <cell r="C1095" t="str">
            <v>와이어매쉬</v>
          </cell>
          <cell r="D1095" t="str">
            <v>(#8x150x150)</v>
          </cell>
          <cell r="E1095">
            <v>22471</v>
          </cell>
          <cell r="F1095" t="str">
            <v>㎡</v>
          </cell>
          <cell r="G1095">
            <v>1706</v>
          </cell>
          <cell r="H1095">
            <v>38335526</v>
          </cell>
        </row>
        <row r="1096">
          <cell r="A1096" t="str">
            <v>f</v>
          </cell>
          <cell r="B1096">
            <v>719707</v>
          </cell>
          <cell r="C1096" t="str">
            <v>와이어매쉬</v>
          </cell>
          <cell r="D1096" t="str">
            <v>(#8x100x100)</v>
          </cell>
          <cell r="E1096">
            <v>1074</v>
          </cell>
          <cell r="F1096" t="str">
            <v>㎡</v>
          </cell>
          <cell r="G1096">
            <v>2038</v>
          </cell>
          <cell r="H1096">
            <v>2188812</v>
          </cell>
        </row>
        <row r="1097">
          <cell r="A1097" t="str">
            <v>계</v>
          </cell>
          <cell r="B1097">
            <v>719883</v>
          </cell>
          <cell r="E1097">
            <v>0</v>
          </cell>
          <cell r="H1097">
            <v>0</v>
          </cell>
        </row>
        <row r="1098">
          <cell r="A1098" t="str">
            <v>총계</v>
          </cell>
          <cell r="B1098">
            <v>719979</v>
          </cell>
          <cell r="E1098">
            <v>0</v>
          </cell>
          <cell r="H1098">
            <v>0</v>
          </cell>
        </row>
        <row r="1099">
          <cell r="A1099" t="str">
            <v>6.</v>
          </cell>
          <cell r="B1099">
            <v>720107</v>
          </cell>
          <cell r="C1099" t="str">
            <v>교통안전시설공</v>
          </cell>
          <cell r="E1099">
            <v>0</v>
          </cell>
          <cell r="H1099">
            <v>0</v>
          </cell>
        </row>
        <row r="1100">
          <cell r="A1100" t="str">
            <v>6.01</v>
          </cell>
          <cell r="B1100">
            <v>720235</v>
          </cell>
          <cell r="C1100" t="str">
            <v>차선도색</v>
          </cell>
          <cell r="E1100">
            <v>0</v>
          </cell>
          <cell r="H1100">
            <v>0</v>
          </cell>
        </row>
        <row r="1101">
          <cell r="A1101" t="str">
            <v>a</v>
          </cell>
          <cell r="B1101">
            <v>720363</v>
          </cell>
          <cell r="C1101" t="str">
            <v>차선도색</v>
          </cell>
          <cell r="D1101" t="str">
            <v>(백색실선)</v>
          </cell>
          <cell r="E1101">
            <v>5780</v>
          </cell>
          <cell r="F1101" t="str">
            <v>㎡</v>
          </cell>
          <cell r="G1101">
            <v>5038</v>
          </cell>
          <cell r="H1101">
            <v>29119640</v>
          </cell>
        </row>
        <row r="1102">
          <cell r="A1102" t="str">
            <v>b</v>
          </cell>
          <cell r="B1102">
            <v>720555</v>
          </cell>
          <cell r="C1102" t="str">
            <v>차선도색</v>
          </cell>
          <cell r="D1102" t="str">
            <v>(백색파선)</v>
          </cell>
          <cell r="E1102">
            <v>459</v>
          </cell>
          <cell r="F1102" t="str">
            <v>㎡</v>
          </cell>
          <cell r="G1102">
            <v>5161</v>
          </cell>
          <cell r="H1102">
            <v>2368899</v>
          </cell>
        </row>
        <row r="1103">
          <cell r="A1103" t="str">
            <v>c</v>
          </cell>
          <cell r="B1103">
            <v>720619</v>
          </cell>
          <cell r="C1103" t="str">
            <v>차선도색</v>
          </cell>
          <cell r="D1103" t="str">
            <v>(황색실선)</v>
          </cell>
          <cell r="E1103">
            <v>4684</v>
          </cell>
          <cell r="F1103" t="str">
            <v>㎡</v>
          </cell>
          <cell r="G1103">
            <v>5278</v>
          </cell>
          <cell r="H1103">
            <v>24722152</v>
          </cell>
        </row>
        <row r="1104">
          <cell r="A1104" t="str">
            <v>d</v>
          </cell>
          <cell r="B1104">
            <v>720747</v>
          </cell>
          <cell r="C1104" t="str">
            <v>차선도색</v>
          </cell>
          <cell r="D1104" t="str">
            <v>(황색파선)</v>
          </cell>
          <cell r="E1104">
            <v>272</v>
          </cell>
          <cell r="F1104" t="str">
            <v>㎡</v>
          </cell>
          <cell r="G1104">
            <v>5353</v>
          </cell>
          <cell r="H1104">
            <v>1456016</v>
          </cell>
        </row>
        <row r="1105">
          <cell r="A1105" t="str">
            <v>계</v>
          </cell>
          <cell r="B1105">
            <v>721387</v>
          </cell>
          <cell r="E1105">
            <v>0</v>
          </cell>
          <cell r="H1105">
            <v>0</v>
          </cell>
        </row>
        <row r="1106">
          <cell r="A1106" t="str">
            <v>6.02</v>
          </cell>
          <cell r="B1106">
            <v>721515</v>
          </cell>
          <cell r="C1106" t="str">
            <v>도로 표지판</v>
          </cell>
          <cell r="E1106">
            <v>0</v>
          </cell>
          <cell r="H1106">
            <v>0</v>
          </cell>
        </row>
        <row r="1107">
          <cell r="A1107" t="str">
            <v>a</v>
          </cell>
          <cell r="B1107">
            <v>721539</v>
          </cell>
          <cell r="C1107" t="str">
            <v>교통 표지판</v>
          </cell>
          <cell r="E1107">
            <v>0</v>
          </cell>
          <cell r="H1107">
            <v>0</v>
          </cell>
        </row>
        <row r="1108">
          <cell r="A1108" t="str">
            <v>a-1</v>
          </cell>
          <cell r="B1108">
            <v>721563</v>
          </cell>
          <cell r="C1108" t="str">
            <v>삼각 표지판</v>
          </cell>
          <cell r="D1108" t="str">
            <v>(1변120cm)</v>
          </cell>
          <cell r="E1108">
            <v>51</v>
          </cell>
          <cell r="F1108" t="str">
            <v>ea</v>
          </cell>
          <cell r="G1108">
            <v>145922</v>
          </cell>
          <cell r="H1108">
            <v>7442022</v>
          </cell>
        </row>
        <row r="1109">
          <cell r="A1109" t="str">
            <v>a-2</v>
          </cell>
          <cell r="B1109">
            <v>721611</v>
          </cell>
          <cell r="C1109" t="str">
            <v>원형 표지판</v>
          </cell>
          <cell r="D1109" t="str">
            <v>(φ900mm)</v>
          </cell>
          <cell r="E1109">
            <v>23</v>
          </cell>
          <cell r="F1109" t="str">
            <v>ea</v>
          </cell>
          <cell r="G1109">
            <v>145922</v>
          </cell>
          <cell r="H1109">
            <v>3356206</v>
          </cell>
        </row>
        <row r="1110">
          <cell r="A1110" t="str">
            <v>a-3</v>
          </cell>
          <cell r="B1110">
            <v>721946</v>
          </cell>
          <cell r="C1110" t="str">
            <v>이중삼각 표지판</v>
          </cell>
          <cell r="D1110" t="str">
            <v>(1변120cm)</v>
          </cell>
          <cell r="E1110">
            <v>8</v>
          </cell>
          <cell r="F1110" t="str">
            <v>ea</v>
          </cell>
          <cell r="G1110">
            <v>403778</v>
          </cell>
          <cell r="H1110">
            <v>3230224</v>
          </cell>
        </row>
        <row r="1111">
          <cell r="A1111" t="str">
            <v>a-4</v>
          </cell>
          <cell r="B1111">
            <v>722281</v>
          </cell>
          <cell r="C1111" t="str">
            <v>원형및삼각 표지판</v>
          </cell>
          <cell r="D1111" t="str">
            <v>(120cm+90cm)</v>
          </cell>
          <cell r="E1111">
            <v>1</v>
          </cell>
          <cell r="F1111" t="str">
            <v>ea</v>
          </cell>
          <cell r="G1111">
            <v>250578</v>
          </cell>
          <cell r="H1111">
            <v>250578</v>
          </cell>
        </row>
        <row r="1112">
          <cell r="A1112" t="str">
            <v>a-5</v>
          </cell>
          <cell r="B1112">
            <v>722616</v>
          </cell>
          <cell r="C1112" t="str">
            <v>삼각+보조 표지판</v>
          </cell>
          <cell r="E1112">
            <v>10</v>
          </cell>
          <cell r="F1112" t="str">
            <v>ea</v>
          </cell>
          <cell r="G1112">
            <v>210578</v>
          </cell>
          <cell r="H1112">
            <v>2105780</v>
          </cell>
        </row>
        <row r="1113">
          <cell r="A1113" t="str">
            <v>a-6</v>
          </cell>
          <cell r="B1113">
            <v>722784</v>
          </cell>
          <cell r="C1113" t="str">
            <v>원형 표지판</v>
          </cell>
          <cell r="D1113" t="str">
            <v>(부착식)</v>
          </cell>
          <cell r="E1113">
            <v>12</v>
          </cell>
          <cell r="F1113" t="str">
            <v>ea</v>
          </cell>
          <cell r="G1113">
            <v>91350</v>
          </cell>
          <cell r="H1113">
            <v>1096200</v>
          </cell>
        </row>
        <row r="1114">
          <cell r="A1114" t="str">
            <v>소계</v>
          </cell>
          <cell r="B1114">
            <v>722868</v>
          </cell>
          <cell r="E1114">
            <v>0</v>
          </cell>
          <cell r="H1114">
            <v>0</v>
          </cell>
        </row>
        <row r="1115">
          <cell r="A1115" t="str">
            <v>b</v>
          </cell>
          <cell r="B1115">
            <v>722910</v>
          </cell>
          <cell r="C1115" t="str">
            <v>안내 표지핀</v>
          </cell>
          <cell r="E1115">
            <v>0</v>
          </cell>
          <cell r="H1115">
            <v>0</v>
          </cell>
        </row>
        <row r="1116">
          <cell r="A1116" t="str">
            <v>b-1</v>
          </cell>
          <cell r="B1116">
            <v>722951</v>
          </cell>
          <cell r="C1116" t="str">
            <v>2방향 안내표지</v>
          </cell>
          <cell r="D1116" t="str">
            <v>(4800 x 3550)</v>
          </cell>
          <cell r="E1116">
            <v>11</v>
          </cell>
          <cell r="F1116" t="str">
            <v>ea</v>
          </cell>
          <cell r="G1116">
            <v>8642669</v>
          </cell>
          <cell r="H1116">
            <v>95069359</v>
          </cell>
        </row>
        <row r="1117">
          <cell r="A1117" t="str">
            <v>b-2</v>
          </cell>
          <cell r="B1117">
            <v>723085</v>
          </cell>
          <cell r="C1117" t="str">
            <v>2방향 안내표지</v>
          </cell>
          <cell r="D1117" t="str">
            <v>(3600 x 2200)</v>
          </cell>
          <cell r="E1117">
            <v>8</v>
          </cell>
          <cell r="F1117" t="str">
            <v>ea</v>
          </cell>
          <cell r="G1117">
            <v>3264576</v>
          </cell>
          <cell r="H1117">
            <v>26116608</v>
          </cell>
        </row>
        <row r="1118">
          <cell r="A1118" t="str">
            <v>b-3</v>
          </cell>
          <cell r="B1118">
            <v>723218</v>
          </cell>
          <cell r="C1118" t="str">
            <v>3방향 안내표지</v>
          </cell>
          <cell r="D1118" t="str">
            <v>(4450 x 2200)</v>
          </cell>
          <cell r="E1118">
            <v>6</v>
          </cell>
          <cell r="F1118" t="str">
            <v>ea</v>
          </cell>
          <cell r="G1118">
            <v>3783256</v>
          </cell>
          <cell r="H1118">
            <v>22699536</v>
          </cell>
        </row>
        <row r="1119">
          <cell r="A1119" t="str">
            <v>b-4</v>
          </cell>
          <cell r="B1119">
            <v>723241</v>
          </cell>
          <cell r="C1119" t="str">
            <v>출구점예고표지판</v>
          </cell>
          <cell r="D1119" t="str">
            <v>(3400x2300)</v>
          </cell>
          <cell r="E1119">
            <v>6</v>
          </cell>
          <cell r="F1119" t="str">
            <v>ea</v>
          </cell>
          <cell r="G1119">
            <v>8227149</v>
          </cell>
          <cell r="H1119">
            <v>49362894</v>
          </cell>
        </row>
        <row r="1120">
          <cell r="A1120" t="str">
            <v>b-5</v>
          </cell>
          <cell r="B1120">
            <v>723263</v>
          </cell>
          <cell r="C1120" t="str">
            <v>터널예고표지판</v>
          </cell>
          <cell r="D1120" t="str">
            <v>(3400x2250)</v>
          </cell>
          <cell r="E1120">
            <v>2</v>
          </cell>
          <cell r="F1120" t="str">
            <v>ea</v>
          </cell>
          <cell r="G1120">
            <v>3427576</v>
          </cell>
          <cell r="H1120">
            <v>6855152</v>
          </cell>
        </row>
        <row r="1121">
          <cell r="A1121" t="str">
            <v>b-6</v>
          </cell>
          <cell r="B1121">
            <v>723274</v>
          </cell>
          <cell r="C1121" t="str">
            <v>군계표지판</v>
          </cell>
          <cell r="D1121" t="str">
            <v>(3000x2000)</v>
          </cell>
          <cell r="E1121">
            <v>1</v>
          </cell>
          <cell r="F1121" t="str">
            <v>ea</v>
          </cell>
          <cell r="G1121">
            <v>2678417</v>
          </cell>
          <cell r="H1121">
            <v>2678417</v>
          </cell>
        </row>
        <row r="1122">
          <cell r="A1122" t="str">
            <v>b-7</v>
          </cell>
          <cell r="B1122">
            <v>723285</v>
          </cell>
          <cell r="C1122" t="str">
            <v>면계표지판</v>
          </cell>
          <cell r="D1122" t="str">
            <v>(1400x750)</v>
          </cell>
          <cell r="E1122">
            <v>1</v>
          </cell>
          <cell r="F1122" t="str">
            <v>ea</v>
          </cell>
          <cell r="G1122">
            <v>1027662</v>
          </cell>
          <cell r="H1122">
            <v>1027662</v>
          </cell>
        </row>
        <row r="1123">
          <cell r="A1123" t="str">
            <v>b-8</v>
          </cell>
          <cell r="B1123">
            <v>723296</v>
          </cell>
          <cell r="C1123" t="str">
            <v>노선표지판</v>
          </cell>
          <cell r="D1123" t="str">
            <v>(1200x1100)</v>
          </cell>
          <cell r="E1123">
            <v>1</v>
          </cell>
          <cell r="F1123" t="str">
            <v>ea</v>
          </cell>
          <cell r="G1123">
            <v>824397</v>
          </cell>
          <cell r="H1123">
            <v>824397</v>
          </cell>
        </row>
        <row r="1124">
          <cell r="A1124" t="str">
            <v>b-9</v>
          </cell>
          <cell r="B1124">
            <v>723302</v>
          </cell>
          <cell r="C1124" t="str">
            <v>2방향표지판</v>
          </cell>
          <cell r="D1124" t="str">
            <v>(3000x800)</v>
          </cell>
          <cell r="E1124">
            <v>1</v>
          </cell>
          <cell r="F1124" t="str">
            <v>ea</v>
          </cell>
          <cell r="G1124">
            <v>1218362</v>
          </cell>
          <cell r="H1124">
            <v>1218362</v>
          </cell>
        </row>
        <row r="1125">
          <cell r="A1125" t="str">
            <v>소계</v>
          </cell>
          <cell r="B1125">
            <v>723305</v>
          </cell>
          <cell r="E1125">
            <v>0</v>
          </cell>
          <cell r="H1125">
            <v>0</v>
          </cell>
        </row>
        <row r="1126">
          <cell r="A1126" t="str">
            <v>계</v>
          </cell>
          <cell r="B1126">
            <v>723307</v>
          </cell>
          <cell r="E1126">
            <v>0</v>
          </cell>
          <cell r="H1126">
            <v>0</v>
          </cell>
        </row>
        <row r="1127">
          <cell r="A1127" t="str">
            <v>6.03</v>
          </cell>
          <cell r="B1127">
            <v>723947</v>
          </cell>
          <cell r="C1127" t="str">
            <v>시선유도표지</v>
          </cell>
          <cell r="E1127">
            <v>0</v>
          </cell>
          <cell r="H1127">
            <v>0</v>
          </cell>
        </row>
        <row r="1128">
          <cell r="A1128" t="str">
            <v>a</v>
          </cell>
          <cell r="B1128">
            <v>724011</v>
          </cell>
          <cell r="C1128" t="str">
            <v>데리네이터</v>
          </cell>
          <cell r="E1128">
            <v>0</v>
          </cell>
          <cell r="H1128">
            <v>0</v>
          </cell>
        </row>
        <row r="1129">
          <cell r="A1129" t="str">
            <v>a-1</v>
          </cell>
          <cell r="B1129">
            <v>724075</v>
          </cell>
          <cell r="C1129" t="str">
            <v>데리네이터</v>
          </cell>
          <cell r="D1129" t="str">
            <v>(가드레일용)</v>
          </cell>
          <cell r="E1129">
            <v>526</v>
          </cell>
          <cell r="F1129" t="str">
            <v>ea</v>
          </cell>
          <cell r="G1129">
            <v>8925</v>
          </cell>
          <cell r="H1129">
            <v>4694550</v>
          </cell>
        </row>
        <row r="1130">
          <cell r="A1130" t="str">
            <v>a-2</v>
          </cell>
          <cell r="B1130">
            <v>724203</v>
          </cell>
          <cell r="C1130" t="str">
            <v>데리네이터</v>
          </cell>
          <cell r="D1130" t="str">
            <v>(교 량 용)</v>
          </cell>
          <cell r="E1130">
            <v>62</v>
          </cell>
          <cell r="F1130" t="str">
            <v>ea</v>
          </cell>
          <cell r="G1130">
            <v>6825</v>
          </cell>
          <cell r="H1130">
            <v>423150</v>
          </cell>
        </row>
        <row r="1131">
          <cell r="A1131" t="str">
            <v>a-3</v>
          </cell>
          <cell r="B1131">
            <v>724331</v>
          </cell>
          <cell r="C1131" t="str">
            <v>데리네이터</v>
          </cell>
          <cell r="D1131" t="str">
            <v>(토 공 용)</v>
          </cell>
          <cell r="E1131">
            <v>110</v>
          </cell>
          <cell r="F1131" t="str">
            <v>ea</v>
          </cell>
          <cell r="G1131">
            <v>7875</v>
          </cell>
          <cell r="H1131">
            <v>866250</v>
          </cell>
        </row>
        <row r="1132">
          <cell r="A1132" t="str">
            <v>a-4</v>
          </cell>
          <cell r="B1132">
            <v>724459</v>
          </cell>
          <cell r="C1132" t="str">
            <v>데리네이터</v>
          </cell>
          <cell r="D1132" t="str">
            <v>(옹 벽 용)</v>
          </cell>
          <cell r="E1132">
            <v>193</v>
          </cell>
          <cell r="F1132" t="str">
            <v>ea</v>
          </cell>
          <cell r="G1132">
            <v>6825</v>
          </cell>
          <cell r="H1132">
            <v>1317225</v>
          </cell>
        </row>
        <row r="1133">
          <cell r="A1133" t="str">
            <v>소계</v>
          </cell>
          <cell r="B1133">
            <v>724715</v>
          </cell>
          <cell r="E1133">
            <v>0</v>
          </cell>
          <cell r="H1133">
            <v>0</v>
          </cell>
        </row>
        <row r="1134">
          <cell r="A1134" t="str">
            <v>b</v>
          </cell>
          <cell r="B1134">
            <v>724843</v>
          </cell>
          <cell r="C1134" t="str">
            <v>도로표지병</v>
          </cell>
          <cell r="E1134">
            <v>0</v>
          </cell>
          <cell r="H1134">
            <v>0</v>
          </cell>
        </row>
        <row r="1135">
          <cell r="A1135" t="str">
            <v>b-1</v>
          </cell>
          <cell r="B1135">
            <v>724971</v>
          </cell>
          <cell r="C1135" t="str">
            <v>도로표지병</v>
          </cell>
          <cell r="D1135" t="str">
            <v>(양 면)</v>
          </cell>
          <cell r="E1135">
            <v>663</v>
          </cell>
          <cell r="F1135" t="str">
            <v>ea</v>
          </cell>
          <cell r="G1135">
            <v>16391</v>
          </cell>
          <cell r="H1135">
            <v>10867233</v>
          </cell>
        </row>
        <row r="1136">
          <cell r="A1136" t="str">
            <v>b-2</v>
          </cell>
          <cell r="B1136">
            <v>725227</v>
          </cell>
          <cell r="C1136" t="str">
            <v>도로표지병</v>
          </cell>
          <cell r="D1136" t="str">
            <v>(단 면)</v>
          </cell>
          <cell r="E1136">
            <v>1388</v>
          </cell>
          <cell r="F1136" t="str">
            <v>ea</v>
          </cell>
          <cell r="G1136">
            <v>15891</v>
          </cell>
          <cell r="H1136">
            <v>22056708</v>
          </cell>
        </row>
        <row r="1137">
          <cell r="A1137" t="str">
            <v>소계</v>
          </cell>
          <cell r="B1137">
            <v>725259</v>
          </cell>
          <cell r="E1137">
            <v>0</v>
          </cell>
          <cell r="H1137">
            <v>0</v>
          </cell>
        </row>
        <row r="1138">
          <cell r="A1138" t="str">
            <v>c</v>
          </cell>
          <cell r="B1138">
            <v>725291</v>
          </cell>
          <cell r="C1138" t="str">
            <v>갈매기표지판</v>
          </cell>
          <cell r="D1138" t="str">
            <v>(600x300:단면)</v>
          </cell>
          <cell r="E1138">
            <v>6</v>
          </cell>
          <cell r="F1138" t="str">
            <v>ea</v>
          </cell>
          <cell r="G1138">
            <v>168683</v>
          </cell>
          <cell r="H1138">
            <v>1012098</v>
          </cell>
        </row>
        <row r="1139">
          <cell r="A1139" t="str">
            <v>d</v>
          </cell>
          <cell r="B1139">
            <v>725355</v>
          </cell>
          <cell r="C1139" t="str">
            <v>소분리대반사판</v>
          </cell>
          <cell r="D1139" t="str">
            <v>(부착식)</v>
          </cell>
          <cell r="E1139">
            <v>6</v>
          </cell>
          <cell r="F1139" t="str">
            <v>ea</v>
          </cell>
          <cell r="G1139">
            <v>36750</v>
          </cell>
          <cell r="H1139">
            <v>220500</v>
          </cell>
        </row>
        <row r="1140">
          <cell r="A1140" t="str">
            <v>계</v>
          </cell>
          <cell r="B1140">
            <v>725483</v>
          </cell>
          <cell r="E1140">
            <v>0</v>
          </cell>
          <cell r="H1140">
            <v>0</v>
          </cell>
        </row>
        <row r="1141">
          <cell r="A1141" t="str">
            <v>6.04</v>
          </cell>
          <cell r="B1141">
            <v>725739</v>
          </cell>
          <cell r="C1141" t="str">
            <v>가드레일</v>
          </cell>
          <cell r="E1141">
            <v>0</v>
          </cell>
          <cell r="H1141">
            <v>0</v>
          </cell>
        </row>
        <row r="1142">
          <cell r="A1142" t="str">
            <v>a</v>
          </cell>
          <cell r="B1142">
            <v>725755</v>
          </cell>
          <cell r="C1142" t="str">
            <v>토공용</v>
          </cell>
          <cell r="E1142">
            <v>0</v>
          </cell>
          <cell r="H1142">
            <v>0</v>
          </cell>
        </row>
        <row r="1143">
          <cell r="A1143" t="str">
            <v>a-1</v>
          </cell>
          <cell r="B1143">
            <v>725771</v>
          </cell>
          <cell r="C1143" t="str">
            <v>가드레일</v>
          </cell>
          <cell r="D1143" t="str">
            <v>(표준레일)</v>
          </cell>
          <cell r="E1143">
            <v>4791</v>
          </cell>
          <cell r="F1143" t="str">
            <v>경간</v>
          </cell>
          <cell r="G1143">
            <v>109518</v>
          </cell>
          <cell r="H1143">
            <v>524700738</v>
          </cell>
        </row>
        <row r="1144">
          <cell r="A1144" t="str">
            <v>a-2</v>
          </cell>
          <cell r="B1144">
            <v>725899</v>
          </cell>
          <cell r="C1144" t="str">
            <v>가드레일</v>
          </cell>
          <cell r="D1144" t="str">
            <v>(엔드레일)</v>
          </cell>
          <cell r="E1144">
            <v>92</v>
          </cell>
          <cell r="F1144" t="str">
            <v>ea</v>
          </cell>
          <cell r="G1144">
            <v>47457</v>
          </cell>
          <cell r="H1144">
            <v>4366044</v>
          </cell>
        </row>
        <row r="1145">
          <cell r="A1145" t="str">
            <v>a-3</v>
          </cell>
          <cell r="B1145">
            <v>726155</v>
          </cell>
          <cell r="C1145" t="str">
            <v>가드레일지주</v>
          </cell>
          <cell r="D1145" t="str">
            <v>(토공용)</v>
          </cell>
          <cell r="E1145">
            <v>4848</v>
          </cell>
          <cell r="F1145" t="str">
            <v>ea</v>
          </cell>
          <cell r="G1145">
            <v>41253</v>
          </cell>
          <cell r="H1145">
            <v>199994544</v>
          </cell>
        </row>
        <row r="1146">
          <cell r="A1146" t="str">
            <v>a-4</v>
          </cell>
          <cell r="B1146">
            <v>726187</v>
          </cell>
          <cell r="C1146" t="str">
            <v>가드레일</v>
          </cell>
          <cell r="D1146" t="str">
            <v>(단부콘크리트)</v>
          </cell>
          <cell r="E1146">
            <v>22</v>
          </cell>
          <cell r="F1146" t="str">
            <v>ea</v>
          </cell>
          <cell r="G1146">
            <v>76505</v>
          </cell>
          <cell r="H1146">
            <v>1683110</v>
          </cell>
        </row>
        <row r="1147">
          <cell r="A1147" t="str">
            <v>소계</v>
          </cell>
          <cell r="B1147">
            <v>726219</v>
          </cell>
          <cell r="E1147">
            <v>0</v>
          </cell>
          <cell r="H1147">
            <v>0</v>
          </cell>
        </row>
        <row r="1148">
          <cell r="A1148" t="str">
            <v>b</v>
          </cell>
          <cell r="B1148">
            <v>726251</v>
          </cell>
          <cell r="C1148" t="str">
            <v>중분대용</v>
          </cell>
          <cell r="E1148">
            <v>0</v>
          </cell>
          <cell r="H1148">
            <v>0</v>
          </cell>
        </row>
        <row r="1149">
          <cell r="A1149" t="str">
            <v>b-1</v>
          </cell>
          <cell r="B1149">
            <v>726283</v>
          </cell>
          <cell r="C1149" t="str">
            <v>중분대가드레일</v>
          </cell>
          <cell r="D1149" t="str">
            <v>(표준레일)</v>
          </cell>
          <cell r="E1149">
            <v>4672</v>
          </cell>
          <cell r="F1149" t="str">
            <v>경간</v>
          </cell>
          <cell r="G1149">
            <v>134427</v>
          </cell>
          <cell r="H1149">
            <v>628042944</v>
          </cell>
        </row>
        <row r="1150">
          <cell r="A1150" t="str">
            <v>b-2</v>
          </cell>
          <cell r="B1150">
            <v>726411</v>
          </cell>
          <cell r="C1150" t="str">
            <v>중분대가드레일</v>
          </cell>
          <cell r="D1150" t="str">
            <v>(단부레일)</v>
          </cell>
          <cell r="E1150">
            <v>15</v>
          </cell>
          <cell r="F1150" t="str">
            <v>ea</v>
          </cell>
          <cell r="G1150">
            <v>95912</v>
          </cell>
          <cell r="H1150">
            <v>1438680</v>
          </cell>
        </row>
        <row r="1151">
          <cell r="A1151" t="str">
            <v>b-3</v>
          </cell>
          <cell r="B1151">
            <v>726539</v>
          </cell>
          <cell r="C1151" t="str">
            <v>가드레일지주</v>
          </cell>
          <cell r="D1151" t="str">
            <v>(중분대)</v>
          </cell>
          <cell r="E1151">
            <v>4680</v>
          </cell>
          <cell r="F1151" t="str">
            <v>ea</v>
          </cell>
          <cell r="G1151">
            <v>113539</v>
          </cell>
          <cell r="H1151">
            <v>531362520</v>
          </cell>
        </row>
        <row r="1152">
          <cell r="A1152" t="str">
            <v>소계</v>
          </cell>
          <cell r="B1152">
            <v>726647</v>
          </cell>
          <cell r="E1152">
            <v>0</v>
          </cell>
          <cell r="H1152">
            <v>0</v>
          </cell>
        </row>
        <row r="1153">
          <cell r="A1153" t="str">
            <v>계</v>
          </cell>
          <cell r="B1153">
            <v>726701</v>
          </cell>
          <cell r="E1153">
            <v>0</v>
          </cell>
          <cell r="H1153">
            <v>0</v>
          </cell>
        </row>
        <row r="1154">
          <cell r="A1154" t="str">
            <v>6.05</v>
          </cell>
          <cell r="B1154">
            <v>726755</v>
          </cell>
          <cell r="C1154" t="str">
            <v>차광망</v>
          </cell>
          <cell r="D1154" t="str">
            <v>(H=580,W=4000)</v>
          </cell>
          <cell r="E1154">
            <v>9954</v>
          </cell>
          <cell r="F1154" t="str">
            <v>경간</v>
          </cell>
          <cell r="G1154">
            <v>64050</v>
          </cell>
          <cell r="H1154">
            <v>637553700</v>
          </cell>
        </row>
        <row r="1155">
          <cell r="A1155" t="str">
            <v>6.06</v>
          </cell>
          <cell r="B1155">
            <v>726763</v>
          </cell>
          <cell r="C1155" t="str">
            <v>낙석방지책</v>
          </cell>
          <cell r="E1155">
            <v>0</v>
          </cell>
          <cell r="H1155">
            <v>0</v>
          </cell>
        </row>
        <row r="1156">
          <cell r="A1156" t="str">
            <v>a</v>
          </cell>
          <cell r="B1156">
            <v>726914</v>
          </cell>
          <cell r="C1156" t="str">
            <v>낙석방지책</v>
          </cell>
          <cell r="D1156" t="str">
            <v>(표준부 H=3.0m)</v>
          </cell>
          <cell r="E1156">
            <v>2748</v>
          </cell>
          <cell r="F1156" t="str">
            <v>ｍ</v>
          </cell>
          <cell r="G1156">
            <v>160220</v>
          </cell>
          <cell r="H1156">
            <v>440284560</v>
          </cell>
        </row>
        <row r="1157">
          <cell r="A1157" t="str">
            <v>b</v>
          </cell>
          <cell r="B1157">
            <v>727065</v>
          </cell>
          <cell r="C1157" t="str">
            <v>낙석방지책</v>
          </cell>
          <cell r="D1157" t="str">
            <v>(단  부 H=3.0m)</v>
          </cell>
          <cell r="E1157">
            <v>38</v>
          </cell>
          <cell r="F1157" t="str">
            <v>개소</v>
          </cell>
          <cell r="G1157">
            <v>817312</v>
          </cell>
          <cell r="H1157">
            <v>31057856</v>
          </cell>
        </row>
        <row r="1158">
          <cell r="A1158" t="str">
            <v>계</v>
          </cell>
          <cell r="B1158">
            <v>727216</v>
          </cell>
          <cell r="E1158">
            <v>0</v>
          </cell>
          <cell r="H1158">
            <v>0</v>
          </cell>
        </row>
        <row r="1159">
          <cell r="A1159" t="str">
            <v>6.07</v>
          </cell>
          <cell r="B1159">
            <v>727280</v>
          </cell>
          <cell r="C1159" t="str">
            <v>가드휀스</v>
          </cell>
          <cell r="D1159" t="str">
            <v>(교 량 부)</v>
          </cell>
          <cell r="E1159">
            <v>231</v>
          </cell>
          <cell r="F1159" t="str">
            <v>ｍ</v>
          </cell>
          <cell r="G1159">
            <v>52301</v>
          </cell>
          <cell r="H1159">
            <v>12081531</v>
          </cell>
        </row>
        <row r="1160">
          <cell r="A1160" t="str">
            <v>총계</v>
          </cell>
          <cell r="B1160">
            <v>727312</v>
          </cell>
          <cell r="E1160">
            <v>0</v>
          </cell>
          <cell r="H1160">
            <v>0</v>
          </cell>
        </row>
        <row r="1161">
          <cell r="A1161" t="str">
            <v>7.</v>
          </cell>
          <cell r="B1161">
            <v>727328</v>
          </cell>
          <cell r="C1161" t="str">
            <v>부    대    공</v>
          </cell>
          <cell r="E1161">
            <v>0</v>
          </cell>
          <cell r="H1161">
            <v>0</v>
          </cell>
        </row>
        <row r="1162">
          <cell r="A1162" t="str">
            <v>7.01</v>
          </cell>
          <cell r="B1162">
            <v>727344</v>
          </cell>
          <cell r="C1162" t="str">
            <v>방 음 벽</v>
          </cell>
          <cell r="E1162">
            <v>0</v>
          </cell>
          <cell r="H1162">
            <v>0</v>
          </cell>
        </row>
        <row r="1163">
          <cell r="A1163" t="str">
            <v>a</v>
          </cell>
          <cell r="B1163">
            <v>727408</v>
          </cell>
          <cell r="C1163" t="str">
            <v>방 음 벽</v>
          </cell>
          <cell r="D1163" t="str">
            <v>(토공부 H=2.5m)</v>
          </cell>
          <cell r="E1163">
            <v>500</v>
          </cell>
          <cell r="F1163" t="str">
            <v>ｍ</v>
          </cell>
          <cell r="G1163">
            <v>595060</v>
          </cell>
          <cell r="H1163">
            <v>297530000</v>
          </cell>
        </row>
        <row r="1164">
          <cell r="A1164" t="str">
            <v>b</v>
          </cell>
          <cell r="B1164">
            <v>727728</v>
          </cell>
          <cell r="C1164" t="str">
            <v>방 음 벽</v>
          </cell>
          <cell r="D1164" t="str">
            <v>(토공부 H=3.0m)</v>
          </cell>
          <cell r="E1164">
            <v>350</v>
          </cell>
          <cell r="F1164" t="str">
            <v>ｍ</v>
          </cell>
          <cell r="G1164">
            <v>639560</v>
          </cell>
          <cell r="H1164">
            <v>223846000</v>
          </cell>
        </row>
        <row r="1165">
          <cell r="A1165" t="str">
            <v>계</v>
          </cell>
          <cell r="B1165">
            <v>727792</v>
          </cell>
          <cell r="E1165">
            <v>0</v>
          </cell>
          <cell r="H1165">
            <v>0</v>
          </cell>
        </row>
        <row r="1166">
          <cell r="A1166" t="str">
            <v>7.02</v>
          </cell>
          <cell r="B1166">
            <v>727943</v>
          </cell>
          <cell r="C1166" t="str">
            <v>미끄럼방지포장</v>
          </cell>
          <cell r="E1166">
            <v>367</v>
          </cell>
          <cell r="F1166" t="str">
            <v>㎡</v>
          </cell>
          <cell r="G1166">
            <v>42586</v>
          </cell>
          <cell r="H1166">
            <v>15629062</v>
          </cell>
        </row>
        <row r="1167">
          <cell r="A1167" t="str">
            <v>7.03</v>
          </cell>
          <cell r="B1167">
            <v>727964</v>
          </cell>
          <cell r="C1167" t="str">
            <v>이동식 방진망</v>
          </cell>
          <cell r="D1167" t="str">
            <v>(L=30m)</v>
          </cell>
          <cell r="E1167">
            <v>45</v>
          </cell>
          <cell r="F1167" t="str">
            <v>개소</v>
          </cell>
          <cell r="G1167">
            <v>1445575</v>
          </cell>
          <cell r="H1167">
            <v>65050875</v>
          </cell>
        </row>
        <row r="1168">
          <cell r="A1168" t="str">
            <v>7.04</v>
          </cell>
          <cell r="B1168">
            <v>727968</v>
          </cell>
          <cell r="C1168" t="str">
            <v>절토부점검로</v>
          </cell>
          <cell r="E1168">
            <v>0</v>
          </cell>
          <cell r="H1168">
            <v>0</v>
          </cell>
        </row>
        <row r="1169">
          <cell r="A1169" t="str">
            <v>a</v>
          </cell>
          <cell r="B1169">
            <v>727970</v>
          </cell>
          <cell r="C1169" t="str">
            <v>절토부점검로</v>
          </cell>
          <cell r="D1169" t="str">
            <v>(토사구간 1:1.2)</v>
          </cell>
          <cell r="E1169">
            <v>67</v>
          </cell>
          <cell r="F1169" t="str">
            <v>ｍ</v>
          </cell>
          <cell r="G1169">
            <v>219744</v>
          </cell>
          <cell r="H1169">
            <v>14722848</v>
          </cell>
        </row>
        <row r="1170">
          <cell r="A1170" t="str">
            <v>b</v>
          </cell>
          <cell r="B1170">
            <v>728290</v>
          </cell>
          <cell r="C1170" t="str">
            <v>절토부점검로</v>
          </cell>
          <cell r="D1170" t="str">
            <v>(토사구간 1:1.5)</v>
          </cell>
          <cell r="E1170">
            <v>58</v>
          </cell>
          <cell r="F1170" t="str">
            <v>ｍ</v>
          </cell>
          <cell r="G1170">
            <v>232668</v>
          </cell>
          <cell r="H1170">
            <v>13494744</v>
          </cell>
        </row>
        <row r="1171">
          <cell r="A1171" t="str">
            <v>c</v>
          </cell>
          <cell r="B1171">
            <v>728386</v>
          </cell>
          <cell r="C1171" t="str">
            <v>절토부점검로</v>
          </cell>
          <cell r="D1171" t="str">
            <v>(리핑암구간 1:0.7)</v>
          </cell>
          <cell r="E1171">
            <v>57</v>
          </cell>
          <cell r="F1171" t="str">
            <v>ｍ</v>
          </cell>
          <cell r="G1171">
            <v>171499</v>
          </cell>
          <cell r="H1171">
            <v>9775443</v>
          </cell>
        </row>
        <row r="1172">
          <cell r="A1172" t="str">
            <v>d</v>
          </cell>
          <cell r="B1172">
            <v>728482</v>
          </cell>
          <cell r="C1172" t="str">
            <v>절토부점검로</v>
          </cell>
          <cell r="D1172" t="str">
            <v>(발파암구간 1:0.5)</v>
          </cell>
          <cell r="E1172">
            <v>57</v>
          </cell>
          <cell r="F1172" t="str">
            <v>ｍ</v>
          </cell>
          <cell r="G1172">
            <v>103212</v>
          </cell>
          <cell r="H1172">
            <v>5883084</v>
          </cell>
        </row>
        <row r="1173">
          <cell r="A1173" t="str">
            <v>e</v>
          </cell>
          <cell r="B1173">
            <v>728610</v>
          </cell>
          <cell r="C1173" t="str">
            <v>절토부점검로</v>
          </cell>
          <cell r="D1173" t="str">
            <v>(계단소단부)</v>
          </cell>
          <cell r="E1173">
            <v>18</v>
          </cell>
          <cell r="F1173" t="str">
            <v>개소</v>
          </cell>
          <cell r="G1173">
            <v>134089</v>
          </cell>
          <cell r="H1173">
            <v>2413602</v>
          </cell>
        </row>
        <row r="1174">
          <cell r="A1174" t="str">
            <v>계</v>
          </cell>
          <cell r="B1174">
            <v>728931</v>
          </cell>
          <cell r="E1174">
            <v>0</v>
          </cell>
          <cell r="H1174">
            <v>0</v>
          </cell>
        </row>
        <row r="1175">
          <cell r="A1175" t="str">
            <v>7.05</v>
          </cell>
          <cell r="B1175">
            <v>728947</v>
          </cell>
          <cell r="C1175" t="str">
            <v>차량충돌충격완화장치</v>
          </cell>
          <cell r="E1175">
            <v>0</v>
          </cell>
          <cell r="H1175">
            <v>0</v>
          </cell>
        </row>
        <row r="1176">
          <cell r="A1176" t="str">
            <v>a</v>
          </cell>
          <cell r="B1176">
            <v>728955</v>
          </cell>
          <cell r="C1176" t="str">
            <v>차량충돌충격완화장치</v>
          </cell>
          <cell r="D1176" t="str">
            <v>(출구분기부용)</v>
          </cell>
          <cell r="E1176">
            <v>6</v>
          </cell>
          <cell r="F1176" t="str">
            <v>개소</v>
          </cell>
          <cell r="G1176">
            <v>18000000</v>
          </cell>
          <cell r="H1176">
            <v>108000000</v>
          </cell>
        </row>
        <row r="1177">
          <cell r="A1177" t="str">
            <v>b</v>
          </cell>
          <cell r="B1177">
            <v>728959</v>
          </cell>
          <cell r="C1177" t="str">
            <v>차량충돌충격완화장치</v>
          </cell>
          <cell r="D1177" t="str">
            <v>(중분대용)</v>
          </cell>
          <cell r="E1177">
            <v>1</v>
          </cell>
          <cell r="F1177" t="str">
            <v>개소</v>
          </cell>
          <cell r="G1177">
            <v>13500000</v>
          </cell>
          <cell r="H1177">
            <v>13500000</v>
          </cell>
        </row>
        <row r="1178">
          <cell r="A1178" t="str">
            <v>계</v>
          </cell>
          <cell r="B1178">
            <v>728961</v>
          </cell>
          <cell r="E1178">
            <v>0</v>
          </cell>
          <cell r="H1178">
            <v>0</v>
          </cell>
        </row>
        <row r="1179">
          <cell r="A1179" t="str">
            <v>7.06</v>
          </cell>
          <cell r="B1179">
            <v>729603</v>
          </cell>
          <cell r="C1179" t="str">
            <v>세륜세차시설</v>
          </cell>
          <cell r="E1179">
            <v>4</v>
          </cell>
          <cell r="F1179" t="str">
            <v>개소</v>
          </cell>
          <cell r="G1179">
            <v>57238173</v>
          </cell>
          <cell r="H1179">
            <v>228952692</v>
          </cell>
        </row>
        <row r="1180">
          <cell r="A1180" t="str">
            <v>7.07</v>
          </cell>
          <cell r="B1180">
            <v>729731</v>
          </cell>
          <cell r="C1180" t="str">
            <v>준공표지판</v>
          </cell>
          <cell r="D1180" t="str">
            <v>(화강석)</v>
          </cell>
          <cell r="E1180">
            <v>2</v>
          </cell>
          <cell r="F1180" t="str">
            <v>ea</v>
          </cell>
          <cell r="G1180">
            <v>2620260</v>
          </cell>
          <cell r="H1180">
            <v>5240520</v>
          </cell>
        </row>
        <row r="1181">
          <cell r="A1181" t="str">
            <v>7.08</v>
          </cell>
          <cell r="B1181">
            <v>729891</v>
          </cell>
          <cell r="C1181" t="str">
            <v>도로대장작성</v>
          </cell>
          <cell r="E1181">
            <v>11</v>
          </cell>
          <cell r="F1181" t="str">
            <v>㎞</v>
          </cell>
          <cell r="G1181">
            <v>1095879</v>
          </cell>
          <cell r="H1181">
            <v>12054669</v>
          </cell>
        </row>
        <row r="1182">
          <cell r="A1182" t="str">
            <v>7.09</v>
          </cell>
          <cell r="B1182">
            <v>730695</v>
          </cell>
          <cell r="C1182" t="str">
            <v>시공측량비</v>
          </cell>
          <cell r="E1182">
            <v>11</v>
          </cell>
          <cell r="F1182" t="str">
            <v>㎞</v>
          </cell>
          <cell r="G1182">
            <v>2138513</v>
          </cell>
          <cell r="H1182">
            <v>23523643</v>
          </cell>
        </row>
        <row r="1183">
          <cell r="A1183" t="str">
            <v>7.10</v>
          </cell>
          <cell r="B1183">
            <v>730823</v>
          </cell>
          <cell r="C1183" t="str">
            <v>품질관리차량비</v>
          </cell>
          <cell r="E1183">
            <v>60</v>
          </cell>
          <cell r="F1183" t="str">
            <v>개월</v>
          </cell>
          <cell r="G1183">
            <v>558791</v>
          </cell>
          <cell r="H1183">
            <v>33527460</v>
          </cell>
        </row>
        <row r="1184">
          <cell r="A1184" t="str">
            <v>7.11</v>
          </cell>
          <cell r="B1184">
            <v>730855</v>
          </cell>
          <cell r="C1184" t="str">
            <v>업무지원차량비</v>
          </cell>
          <cell r="E1184">
            <v>60</v>
          </cell>
          <cell r="F1184" t="str">
            <v>개월</v>
          </cell>
          <cell r="G1184">
            <v>605087</v>
          </cell>
          <cell r="H1184">
            <v>36305220</v>
          </cell>
        </row>
        <row r="1185">
          <cell r="A1185" t="str">
            <v>7.12</v>
          </cell>
          <cell r="B1185">
            <v>730919</v>
          </cell>
          <cell r="C1185" t="str">
            <v>가옥철거비</v>
          </cell>
          <cell r="D1185" t="str">
            <v>(콘크리트슬래브)</v>
          </cell>
          <cell r="E1185">
            <v>8</v>
          </cell>
          <cell r="F1185" t="str">
            <v>동</v>
          </cell>
          <cell r="G1185">
            <v>191245</v>
          </cell>
          <cell r="H1185">
            <v>1529960</v>
          </cell>
        </row>
        <row r="1186">
          <cell r="A1186" t="str">
            <v>7.13</v>
          </cell>
          <cell r="B1186">
            <v>730935</v>
          </cell>
          <cell r="C1186" t="str">
            <v>폐기물처리비</v>
          </cell>
          <cell r="E1186">
            <v>1</v>
          </cell>
          <cell r="F1186" t="str">
            <v>P.S.</v>
          </cell>
          <cell r="G1186">
            <v>14588000</v>
          </cell>
          <cell r="H1186">
            <v>14588000</v>
          </cell>
        </row>
        <row r="1187">
          <cell r="A1187" t="str">
            <v>7.14</v>
          </cell>
          <cell r="B1187">
            <v>730951</v>
          </cell>
          <cell r="C1187" t="str">
            <v>접도구역경계표주</v>
          </cell>
          <cell r="D1187" t="str">
            <v>(15x15x75cm)</v>
          </cell>
          <cell r="E1187">
            <v>158</v>
          </cell>
          <cell r="F1187" t="str">
            <v>ea</v>
          </cell>
          <cell r="G1187">
            <v>15860</v>
          </cell>
          <cell r="H1187">
            <v>2505880</v>
          </cell>
        </row>
        <row r="1188">
          <cell r="A1188" t="str">
            <v>7.15</v>
          </cell>
          <cell r="B1188">
            <v>730983</v>
          </cell>
          <cell r="C1188" t="str">
            <v>규준틀설치</v>
          </cell>
          <cell r="E1188">
            <v>1</v>
          </cell>
          <cell r="F1188" t="str">
            <v>식</v>
          </cell>
          <cell r="G1188">
            <v>40445276</v>
          </cell>
          <cell r="H1188">
            <v>40445276</v>
          </cell>
        </row>
        <row r="1189">
          <cell r="A1189" t="str">
            <v>7.16</v>
          </cell>
          <cell r="B1189">
            <v>731385</v>
          </cell>
          <cell r="C1189" t="str">
            <v>가설건물</v>
          </cell>
          <cell r="E1189">
            <v>1</v>
          </cell>
          <cell r="F1189" t="str">
            <v>식</v>
          </cell>
          <cell r="G1189">
            <v>101892520</v>
          </cell>
          <cell r="H1189">
            <v>101892520</v>
          </cell>
        </row>
        <row r="1190">
          <cell r="A1190" t="str">
            <v>7.17</v>
          </cell>
          <cell r="B1190">
            <v>732043</v>
          </cell>
          <cell r="C1190" t="str">
            <v>안전관리비</v>
          </cell>
          <cell r="E1190">
            <v>1</v>
          </cell>
          <cell r="F1190" t="str">
            <v>식</v>
          </cell>
          <cell r="G1190">
            <v>1410623</v>
          </cell>
          <cell r="H1190">
            <v>1410623</v>
          </cell>
        </row>
        <row r="1191">
          <cell r="A1191" t="str">
            <v>7.18</v>
          </cell>
          <cell r="B1191">
            <v>732427</v>
          </cell>
          <cell r="C1191" t="str">
            <v>교통정리비</v>
          </cell>
          <cell r="D1191" t="str">
            <v>(초당교차로)</v>
          </cell>
          <cell r="E1191">
            <v>1</v>
          </cell>
          <cell r="F1191" t="str">
            <v>식</v>
          </cell>
          <cell r="G1191">
            <v>47653128</v>
          </cell>
          <cell r="H1191">
            <v>47653128</v>
          </cell>
        </row>
        <row r="1192">
          <cell r="A1192" t="str">
            <v>7.19</v>
          </cell>
          <cell r="B1192">
            <v>732555</v>
          </cell>
          <cell r="C1192" t="str">
            <v>사후환경영향조사비</v>
          </cell>
          <cell r="E1192">
            <v>1</v>
          </cell>
          <cell r="F1192" t="str">
            <v>P.S.</v>
          </cell>
          <cell r="G1192">
            <v>90000000</v>
          </cell>
          <cell r="H1192">
            <v>90000000</v>
          </cell>
        </row>
        <row r="1193">
          <cell r="A1193" t="str">
            <v>7.20</v>
          </cell>
          <cell r="B1193">
            <v>732667</v>
          </cell>
          <cell r="C1193" t="str">
            <v>시 험 비</v>
          </cell>
          <cell r="E1193">
            <v>1</v>
          </cell>
          <cell r="F1193" t="str">
            <v>식</v>
          </cell>
          <cell r="G1193">
            <v>27013230</v>
          </cell>
          <cell r="H1193">
            <v>27013230</v>
          </cell>
        </row>
        <row r="1194">
          <cell r="A1194" t="str">
            <v>7.21</v>
          </cell>
          <cell r="B1194">
            <v>732683</v>
          </cell>
          <cell r="C1194" t="str">
            <v>크럇샤설치및철거</v>
          </cell>
          <cell r="E1194">
            <v>1</v>
          </cell>
          <cell r="F1194" t="str">
            <v>식</v>
          </cell>
          <cell r="G1194">
            <v>33982311</v>
          </cell>
          <cell r="H1194">
            <v>33982311</v>
          </cell>
        </row>
        <row r="1195">
          <cell r="A1195" t="str">
            <v>7.22</v>
          </cell>
          <cell r="B1195">
            <v>733771</v>
          </cell>
          <cell r="C1195" t="str">
            <v>중기운반비</v>
          </cell>
          <cell r="E1195">
            <v>1</v>
          </cell>
          <cell r="F1195" t="str">
            <v>식</v>
          </cell>
          <cell r="G1195">
            <v>15156191</v>
          </cell>
          <cell r="H1195">
            <v>15156191</v>
          </cell>
        </row>
        <row r="1196">
          <cell r="A1196" t="str">
            <v>7.23</v>
          </cell>
          <cell r="B1196">
            <v>733899</v>
          </cell>
          <cell r="C1196" t="str">
            <v>기존도로유지보수</v>
          </cell>
          <cell r="E1196">
            <v>1</v>
          </cell>
          <cell r="F1196" t="str">
            <v>P.S</v>
          </cell>
          <cell r="G1196">
            <v>627146063</v>
          </cell>
          <cell r="H1196">
            <v>627146063</v>
          </cell>
        </row>
        <row r="1197">
          <cell r="A1197" t="str">
            <v>7.24</v>
          </cell>
          <cell r="B1197">
            <v>733963</v>
          </cell>
          <cell r="C1197" t="str">
            <v>안전점검비</v>
          </cell>
          <cell r="E1197">
            <v>1</v>
          </cell>
          <cell r="F1197" t="str">
            <v>P.S</v>
          </cell>
          <cell r="G1197">
            <v>49800000</v>
          </cell>
          <cell r="H1197">
            <v>49800000</v>
          </cell>
        </row>
        <row r="1198">
          <cell r="A1198" t="str">
            <v>7.25</v>
          </cell>
          <cell r="B1198">
            <v>734475</v>
          </cell>
          <cell r="C1198" t="str">
            <v>식  재  공</v>
          </cell>
          <cell r="E1198">
            <v>1</v>
          </cell>
          <cell r="F1198" t="str">
            <v>식</v>
          </cell>
          <cell r="G1198">
            <v>998790622</v>
          </cell>
          <cell r="H1198">
            <v>998790622</v>
          </cell>
        </row>
        <row r="1199">
          <cell r="A1199" t="str">
            <v>7.26</v>
          </cell>
          <cell r="B1199">
            <v>734987</v>
          </cell>
          <cell r="C1199" t="str">
            <v>자재운반비</v>
          </cell>
          <cell r="E1199">
            <v>0</v>
          </cell>
          <cell r="H1199">
            <v>0</v>
          </cell>
        </row>
        <row r="1200">
          <cell r="A1200" t="str">
            <v>a</v>
          </cell>
          <cell r="B1200">
            <v>735115</v>
          </cell>
          <cell r="C1200" t="str">
            <v>철근운반</v>
          </cell>
          <cell r="E1200">
            <v>6489.3559999999998</v>
          </cell>
          <cell r="F1200" t="str">
            <v>TON</v>
          </cell>
          <cell r="G1200">
            <v>19223</v>
          </cell>
          <cell r="H1200">
            <v>124744890</v>
          </cell>
        </row>
        <row r="1201">
          <cell r="A1201" t="str">
            <v>b</v>
          </cell>
          <cell r="B1201">
            <v>735307</v>
          </cell>
          <cell r="C1201" t="str">
            <v>시멘트운반</v>
          </cell>
          <cell r="D1201" t="str">
            <v>(BULK)</v>
          </cell>
          <cell r="E1201">
            <v>2622</v>
          </cell>
          <cell r="F1201" t="str">
            <v>TON</v>
          </cell>
          <cell r="G1201">
            <v>14827</v>
          </cell>
          <cell r="H1201">
            <v>38876394</v>
          </cell>
        </row>
        <row r="1202">
          <cell r="A1202" t="str">
            <v>c</v>
          </cell>
          <cell r="B1202">
            <v>735371</v>
          </cell>
          <cell r="C1202" t="str">
            <v>아스팔트운반</v>
          </cell>
          <cell r="D1202" t="str">
            <v>(MC-1,RSC-4)</v>
          </cell>
          <cell r="E1202">
            <v>1715</v>
          </cell>
          <cell r="F1202" t="str">
            <v>드럼</v>
          </cell>
          <cell r="G1202">
            <v>1912</v>
          </cell>
          <cell r="H1202">
            <v>3279080</v>
          </cell>
        </row>
        <row r="1203">
          <cell r="A1203" t="str">
            <v>계</v>
          </cell>
          <cell r="B1203">
            <v>735499</v>
          </cell>
          <cell r="E1203">
            <v>0</v>
          </cell>
          <cell r="H1203">
            <v>0</v>
          </cell>
        </row>
        <row r="1204">
          <cell r="A1204" t="str">
            <v>7.27</v>
          </cell>
          <cell r="B1204">
            <v>735627</v>
          </cell>
          <cell r="C1204" t="str">
            <v>고철</v>
          </cell>
          <cell r="E1204">
            <v>189.011</v>
          </cell>
          <cell r="F1204" t="str">
            <v>TON</v>
          </cell>
          <cell r="G1204">
            <v>-112000</v>
          </cell>
          <cell r="H1204">
            <v>-21169232</v>
          </cell>
        </row>
        <row r="1205">
          <cell r="A1205" t="str">
            <v>7.28</v>
          </cell>
          <cell r="B1205">
            <v>736523</v>
          </cell>
          <cell r="C1205" t="str">
            <v>자재대</v>
          </cell>
          <cell r="E1205">
            <v>0</v>
          </cell>
          <cell r="H1205">
            <v>0</v>
          </cell>
        </row>
        <row r="1206">
          <cell r="A1206" t="str">
            <v>a</v>
          </cell>
          <cell r="B1206">
            <v>736683</v>
          </cell>
          <cell r="C1206" t="str">
            <v>시멘트</v>
          </cell>
          <cell r="D1206" t="str">
            <v>(BULK)</v>
          </cell>
          <cell r="E1206">
            <v>2622</v>
          </cell>
          <cell r="F1206" t="str">
            <v>TON</v>
          </cell>
          <cell r="G1206">
            <v>49523</v>
          </cell>
          <cell r="H1206">
            <v>129849306</v>
          </cell>
        </row>
        <row r="1207">
          <cell r="A1207" t="str">
            <v>b</v>
          </cell>
          <cell r="B1207">
            <v>736811</v>
          </cell>
          <cell r="C1207" t="str">
            <v>아스팔트</v>
          </cell>
          <cell r="E1207">
            <v>0</v>
          </cell>
          <cell r="H1207">
            <v>0</v>
          </cell>
        </row>
        <row r="1208">
          <cell r="A1208" t="str">
            <v>b-1</v>
          </cell>
          <cell r="B1208">
            <v>736891</v>
          </cell>
          <cell r="C1208" t="str">
            <v>아스팔트</v>
          </cell>
          <cell r="D1208" t="str">
            <v>M C - 1</v>
          </cell>
          <cell r="E1208">
            <v>860</v>
          </cell>
          <cell r="F1208" t="str">
            <v>드럼</v>
          </cell>
          <cell r="G1208">
            <v>58000</v>
          </cell>
          <cell r="H1208">
            <v>49880000</v>
          </cell>
        </row>
        <row r="1209">
          <cell r="A1209" t="str">
            <v>b-2</v>
          </cell>
          <cell r="B1209">
            <v>737019</v>
          </cell>
          <cell r="C1209" t="str">
            <v>아스팔트</v>
          </cell>
          <cell r="D1209" t="str">
            <v>RSC - 4</v>
          </cell>
          <cell r="E1209">
            <v>855</v>
          </cell>
          <cell r="F1209" t="str">
            <v>드럼</v>
          </cell>
          <cell r="G1209">
            <v>52000</v>
          </cell>
          <cell r="H1209">
            <v>44460000</v>
          </cell>
        </row>
        <row r="1210">
          <cell r="A1210" t="str">
            <v>계</v>
          </cell>
          <cell r="B1210">
            <v>737083</v>
          </cell>
          <cell r="E1210">
            <v>0</v>
          </cell>
          <cell r="H1210">
            <v>0</v>
          </cell>
        </row>
        <row r="1211">
          <cell r="A1211" t="str">
            <v>c</v>
          </cell>
          <cell r="B1211">
            <v>737371</v>
          </cell>
          <cell r="C1211" t="str">
            <v>철    근</v>
          </cell>
          <cell r="E1211">
            <v>0</v>
          </cell>
          <cell r="H1211">
            <v>0</v>
          </cell>
        </row>
        <row r="1212">
          <cell r="A1212" t="str">
            <v>c-1</v>
          </cell>
          <cell r="B1212">
            <v>737403</v>
          </cell>
          <cell r="C1212" t="str">
            <v>철근 (연강)</v>
          </cell>
          <cell r="E1212">
            <v>0</v>
          </cell>
          <cell r="H1212">
            <v>0</v>
          </cell>
        </row>
        <row r="1213">
          <cell r="A1213" t="str">
            <v>c-1-1</v>
          </cell>
          <cell r="B1213">
            <v>737435</v>
          </cell>
          <cell r="C1213" t="str">
            <v>철근 (연강)</v>
          </cell>
          <cell r="D1213" t="str">
            <v>D = 10 ㎜</v>
          </cell>
          <cell r="E1213">
            <v>19.439</v>
          </cell>
          <cell r="F1213" t="str">
            <v>TON</v>
          </cell>
          <cell r="G1213">
            <v>330100</v>
          </cell>
          <cell r="H1213">
            <v>6416813</v>
          </cell>
        </row>
        <row r="1214">
          <cell r="A1214" t="str">
            <v>c-1-2</v>
          </cell>
          <cell r="B1214">
            <v>737563</v>
          </cell>
          <cell r="C1214" t="str">
            <v>철근 (연강)</v>
          </cell>
          <cell r="D1214" t="str">
            <v>D = 13 ㎜</v>
          </cell>
          <cell r="E1214">
            <v>1011.087</v>
          </cell>
          <cell r="F1214" t="str">
            <v>TON</v>
          </cell>
          <cell r="G1214">
            <v>325100</v>
          </cell>
          <cell r="H1214">
            <v>328704383</v>
          </cell>
        </row>
        <row r="1215">
          <cell r="A1215" t="str">
            <v>c-1-3</v>
          </cell>
          <cell r="B1215">
            <v>737691</v>
          </cell>
          <cell r="C1215" t="str">
            <v>철근 (연강)</v>
          </cell>
          <cell r="D1215" t="str">
            <v>D = 16~32 ㎜</v>
          </cell>
          <cell r="E1215">
            <v>4329.6120000000001</v>
          </cell>
          <cell r="F1215" t="str">
            <v>TON</v>
          </cell>
          <cell r="G1215">
            <v>320100</v>
          </cell>
          <cell r="H1215">
            <v>1385908801</v>
          </cell>
        </row>
        <row r="1216">
          <cell r="A1216" t="str">
            <v>소계</v>
          </cell>
          <cell r="B1216">
            <v>738011</v>
          </cell>
          <cell r="E1216">
            <v>0</v>
          </cell>
          <cell r="H1216">
            <v>0</v>
          </cell>
        </row>
        <row r="1217">
          <cell r="A1217" t="str">
            <v>c-2</v>
          </cell>
          <cell r="B1217">
            <v>738171</v>
          </cell>
          <cell r="C1217" t="str">
            <v>철근 (고강)</v>
          </cell>
          <cell r="E1217">
            <v>0</v>
          </cell>
          <cell r="H1217">
            <v>0</v>
          </cell>
        </row>
        <row r="1218">
          <cell r="A1218" t="str">
            <v>c-2-1</v>
          </cell>
          <cell r="B1218">
            <v>738331</v>
          </cell>
          <cell r="C1218" t="str">
            <v>철근 (고강)</v>
          </cell>
          <cell r="D1218" t="str">
            <v>H = 13 ㎜</v>
          </cell>
          <cell r="E1218">
            <v>77.58</v>
          </cell>
          <cell r="F1218" t="str">
            <v>TON</v>
          </cell>
          <cell r="G1218">
            <v>334600</v>
          </cell>
          <cell r="H1218">
            <v>25958268</v>
          </cell>
        </row>
        <row r="1219">
          <cell r="A1219" t="str">
            <v>c-2-2</v>
          </cell>
          <cell r="B1219">
            <v>738459</v>
          </cell>
          <cell r="C1219" t="str">
            <v>철근 (고강)</v>
          </cell>
          <cell r="D1219" t="str">
            <v>H = 16~32 ㎜</v>
          </cell>
          <cell r="E1219">
            <v>1051.6379999999999</v>
          </cell>
          <cell r="F1219" t="str">
            <v>TON</v>
          </cell>
          <cell r="G1219">
            <v>330100</v>
          </cell>
          <cell r="H1219">
            <v>347145703</v>
          </cell>
        </row>
        <row r="1220">
          <cell r="A1220" t="str">
            <v>소계</v>
          </cell>
          <cell r="B1220">
            <v>738899</v>
          </cell>
          <cell r="E1220">
            <v>0</v>
          </cell>
          <cell r="H1220">
            <v>0</v>
          </cell>
        </row>
        <row r="1221">
          <cell r="A1221" t="str">
            <v>계</v>
          </cell>
          <cell r="B1221">
            <v>739339</v>
          </cell>
          <cell r="E1221">
            <v>0</v>
          </cell>
          <cell r="H1221">
            <v>0</v>
          </cell>
        </row>
        <row r="1222">
          <cell r="A1222" t="str">
            <v>합계</v>
          </cell>
          <cell r="B1222">
            <v>739611</v>
          </cell>
          <cell r="E1222">
            <v>0</v>
          </cell>
          <cell r="H1222">
            <v>0</v>
          </cell>
        </row>
        <row r="1223">
          <cell r="A1223" t="str">
            <v>총계</v>
          </cell>
          <cell r="B1223">
            <v>739739</v>
          </cell>
          <cell r="E1223">
            <v>0</v>
          </cell>
          <cell r="H1223">
            <v>0</v>
          </cell>
        </row>
        <row r="1224">
          <cell r="A1224" t="str">
            <v>8.</v>
          </cell>
          <cell r="B1224">
            <v>739867</v>
          </cell>
          <cell r="C1224" t="str">
            <v>전  기  공  사</v>
          </cell>
          <cell r="E1224">
            <v>0</v>
          </cell>
          <cell r="H1224">
            <v>0</v>
          </cell>
        </row>
        <row r="1225">
          <cell r="B1225">
            <v>739995</v>
          </cell>
          <cell r="C1225" t="str">
            <v>전  기  공  사</v>
          </cell>
          <cell r="E1225">
            <v>1</v>
          </cell>
          <cell r="F1225" t="str">
            <v>식</v>
          </cell>
          <cell r="G1225">
            <v>914683697</v>
          </cell>
          <cell r="H1225">
            <v>914683697</v>
          </cell>
        </row>
        <row r="1226">
          <cell r="A1226" t="str">
            <v>총계</v>
          </cell>
          <cell r="B1226">
            <v>740123</v>
          </cell>
          <cell r="E1226">
            <v>0</v>
          </cell>
          <cell r="H1226">
            <v>0</v>
          </cell>
        </row>
        <row r="1227">
          <cell r="B1227">
            <v>740251</v>
          </cell>
          <cell r="C1227" t="str">
            <v>간 접 노 무 비</v>
          </cell>
          <cell r="E1227">
            <v>1</v>
          </cell>
          <cell r="F1227" t="str">
            <v>식</v>
          </cell>
          <cell r="G1227">
            <v>5240329199</v>
          </cell>
          <cell r="H1227">
            <v>5240329199</v>
          </cell>
        </row>
        <row r="1228">
          <cell r="B1228">
            <v>740379</v>
          </cell>
          <cell r="C1228" t="str">
            <v>산 재 보 험 료</v>
          </cell>
          <cell r="E1228">
            <v>1</v>
          </cell>
          <cell r="F1228" t="str">
            <v>식</v>
          </cell>
          <cell r="G1228">
            <v>1102557060</v>
          </cell>
          <cell r="H1228">
            <v>1102557060</v>
          </cell>
        </row>
        <row r="1229">
          <cell r="B1229">
            <v>740635</v>
          </cell>
          <cell r="C1229" t="str">
            <v>퇴직 공제 부금</v>
          </cell>
          <cell r="E1229">
            <v>1</v>
          </cell>
          <cell r="F1229" t="str">
            <v>식</v>
          </cell>
          <cell r="G1229">
            <v>811978047</v>
          </cell>
          <cell r="H1229">
            <v>811978047</v>
          </cell>
        </row>
        <row r="1230">
          <cell r="B1230">
            <v>740891</v>
          </cell>
          <cell r="C1230" t="str">
            <v>기  타  경  비</v>
          </cell>
          <cell r="E1230">
            <v>1</v>
          </cell>
          <cell r="F1230" t="str">
            <v>식</v>
          </cell>
          <cell r="G1230">
            <v>5570676189</v>
          </cell>
          <cell r="H1230">
            <v>5570676189</v>
          </cell>
        </row>
        <row r="1231">
          <cell r="B1231">
            <v>740763</v>
          </cell>
          <cell r="C1231" t="str">
            <v>안 전 관 리 비</v>
          </cell>
          <cell r="E1231">
            <v>1</v>
          </cell>
          <cell r="F1231" t="str">
            <v>식</v>
          </cell>
          <cell r="G1231">
            <v>1251281030</v>
          </cell>
          <cell r="H1231">
            <v>1251281030</v>
          </cell>
        </row>
        <row r="1232">
          <cell r="B1232">
            <v>740764</v>
          </cell>
          <cell r="C1232" t="str">
            <v>일 반 관 리 비</v>
          </cell>
          <cell r="E1232">
            <v>1</v>
          </cell>
          <cell r="F1232" t="str">
            <v>식</v>
          </cell>
          <cell r="G1232">
            <v>4576792370</v>
          </cell>
          <cell r="H1232">
            <v>4576792370</v>
          </cell>
        </row>
        <row r="1233">
          <cell r="B1233">
            <v>741019</v>
          </cell>
          <cell r="C1233" t="str">
            <v>이          윤</v>
          </cell>
          <cell r="E1233">
            <v>1</v>
          </cell>
          <cell r="F1233" t="str">
            <v>식</v>
          </cell>
          <cell r="G1233">
            <v>9354430983</v>
          </cell>
          <cell r="H1233">
            <v>9354430983</v>
          </cell>
        </row>
        <row r="1234">
          <cell r="B1234">
            <v>741020</v>
          </cell>
          <cell r="C1234" t="str">
            <v>공  급  가  액</v>
          </cell>
          <cell r="H1234">
            <v>0</v>
          </cell>
        </row>
        <row r="1235">
          <cell r="B1235">
            <v>741022</v>
          </cell>
          <cell r="C1235" t="str">
            <v>부 가 가 치 세</v>
          </cell>
          <cell r="E1235">
            <v>1</v>
          </cell>
          <cell r="F1235" t="str">
            <v>식</v>
          </cell>
          <cell r="G1235">
            <v>10536000000</v>
          </cell>
          <cell r="H1235">
            <v>10536000000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  <cell r="I2">
            <v>0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  <cell r="I3">
            <v>0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  <cell r="I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  <cell r="I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  <cell r="I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  <cell r="I7">
            <v>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  <cell r="I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  <cell r="I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  <cell r="I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  <cell r="I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  <cell r="I12">
            <v>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  <cell r="I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  <cell r="I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  <cell r="I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  <cell r="I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  <cell r="I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  <cell r="I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  <cell r="I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  <cell r="I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  <cell r="I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  <cell r="I22">
            <v>0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  <cell r="I23">
            <v>0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  <cell r="I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  <cell r="I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  <cell r="I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  <cell r="I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  <cell r="I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  <cell r="I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  <cell r="I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  <cell r="I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  <cell r="I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  <cell r="I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  <cell r="I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  <cell r="I35">
            <v>0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  <cell r="I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  <cell r="I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  <cell r="I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  <cell r="I40">
            <v>0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  <cell r="I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  <cell r="I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  <cell r="I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  <cell r="I44">
            <v>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  <cell r="I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  <cell r="I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  <cell r="I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  <cell r="I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  <cell r="I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  <cell r="I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  <cell r="I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  <cell r="I52">
            <v>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  <cell r="I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  <cell r="I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  <cell r="I55">
            <v>0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  <cell r="I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  <cell r="I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  <cell r="I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  <cell r="I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  <cell r="I61">
            <v>0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  <cell r="I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  <cell r="I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  <cell r="I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  <cell r="I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  <cell r="I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  <cell r="I67">
            <v>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  <cell r="I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  <cell r="I70">
            <v>0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  <cell r="I71">
            <v>0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  <cell r="I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  <cell r="I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  <cell r="I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  <cell r="I75">
            <v>0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  <cell r="I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  <cell r="I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  <cell r="I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  <cell r="I80">
            <v>0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  <cell r="I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  <cell r="I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  <cell r="I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  <cell r="I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  <cell r="I85">
            <v>0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  <cell r="I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  <cell r="I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  <cell r="I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  <cell r="I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  <cell r="I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  <cell r="I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  <cell r="I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  <cell r="I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  <cell r="I95">
            <v>0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  <cell r="I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  <cell r="I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  <cell r="I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  <cell r="I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  <cell r="I100">
            <v>0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  <cell r="I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  <cell r="I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  <cell r="I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  <cell r="I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  <cell r="I105">
            <v>0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  <cell r="I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  <cell r="I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  <cell r="I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  <cell r="I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  <cell r="I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  <cell r="I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  <cell r="I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  <cell r="I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  <cell r="I114">
            <v>0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  <cell r="I115">
            <v>0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  <cell r="I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  <cell r="I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  <cell r="I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  <cell r="I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  <cell r="I120">
            <v>0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  <cell r="I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  <cell r="I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  <cell r="I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  <cell r="I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  <cell r="I125">
            <v>0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  <cell r="I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  <cell r="I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  <cell r="I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  <cell r="I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  <cell r="I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  <cell r="I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  <cell r="I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  <cell r="I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  <cell r="I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  <cell r="I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  <cell r="I136">
            <v>0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  <cell r="I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  <cell r="I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  <cell r="I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  <cell r="I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  <cell r="I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  <cell r="I142">
            <v>0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  <cell r="I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  <cell r="I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  <cell r="I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  <cell r="I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  <cell r="I147">
            <v>0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  <cell r="I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  <cell r="I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  <cell r="I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  <cell r="I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  <cell r="I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  <cell r="I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  <cell r="I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  <cell r="I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  <cell r="I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  <cell r="I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  <cell r="I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  <cell r="I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  <cell r="I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  <cell r="I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  <cell r="I162">
            <v>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  <cell r="I163">
            <v>0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  <cell r="I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  <cell r="I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  <cell r="I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  <cell r="I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  <cell r="I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  <cell r="I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  <cell r="I171">
            <v>0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  <cell r="I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  <cell r="I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  <cell r="I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  <cell r="I175">
            <v>0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  <cell r="I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  <cell r="I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  <cell r="I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  <cell r="I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  <cell r="I180">
            <v>0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  <cell r="I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  <cell r="I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  <cell r="I185">
            <v>0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  <cell r="I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  <cell r="I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  <cell r="I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  <cell r="I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  <cell r="I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  <cell r="I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  <cell r="I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  <cell r="I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  <cell r="I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  <cell r="I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  <cell r="I197">
            <v>0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  <cell r="I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  <cell r="I199">
            <v>0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  <cell r="I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  <cell r="I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  <cell r="I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  <cell r="I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  <cell r="I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  <cell r="I207">
            <v>0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  <cell r="I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  <cell r="I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  <cell r="I210">
            <v>0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  <cell r="I211">
            <v>0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  <cell r="I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  <cell r="I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  <cell r="I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  <cell r="I215">
            <v>0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  <cell r="I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  <cell r="I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  <cell r="I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  <cell r="I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  <cell r="I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  <cell r="I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  <cell r="I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  <cell r="I223">
            <v>0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  <cell r="I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  <cell r="I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  <cell r="I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  <cell r="I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  <cell r="I228">
            <v>0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  <cell r="I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  <cell r="I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  <cell r="I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  <cell r="I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  <cell r="I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  <cell r="I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  <cell r="I235">
            <v>0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  <cell r="I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  <cell r="I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  <cell r="I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  <cell r="I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  <cell r="I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  <cell r="I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  <cell r="I242">
            <v>0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  <cell r="I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  <cell r="I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  <cell r="I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  <cell r="I246">
            <v>0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  <cell r="I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  <cell r="I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  <cell r="I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  <cell r="I250">
            <v>0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  <cell r="I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  <cell r="I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  <cell r="I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  <cell r="I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  <cell r="I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  <cell r="I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  <cell r="I257">
            <v>0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  <cell r="I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  <cell r="I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  <cell r="I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  <cell r="I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  <cell r="I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  <cell r="I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  <cell r="I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  <cell r="I265">
            <v>0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  <cell r="I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  <cell r="I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  <cell r="I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  <cell r="I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  <cell r="I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  <cell r="I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  <cell r="I272">
            <v>0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  <cell r="I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  <cell r="I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  <cell r="I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  <cell r="I276">
            <v>0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  <cell r="I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  <cell r="I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  <cell r="I279">
            <v>0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  <cell r="I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  <cell r="I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  <cell r="I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  <cell r="I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  <cell r="I284">
            <v>0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  <cell r="I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  <cell r="I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  <cell r="I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  <cell r="I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  <cell r="I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  <cell r="I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  <cell r="I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  <cell r="I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  <cell r="I293">
            <v>0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  <cell r="I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  <cell r="I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  <cell r="I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  <cell r="I297">
            <v>0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  <cell r="I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  <cell r="I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  <cell r="I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  <cell r="I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  <cell r="I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  <cell r="I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  <cell r="I304">
            <v>0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  <cell r="I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  <cell r="I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  <cell r="I307">
            <v>0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  <cell r="I308">
            <v>0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  <cell r="I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  <cell r="I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  <cell r="I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  <cell r="I312">
            <v>0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  <cell r="I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  <cell r="I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  <cell r="I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  <cell r="I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  <cell r="I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  <cell r="I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  <cell r="I320">
            <v>0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  <cell r="I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  <cell r="I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  <cell r="I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  <cell r="I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  <cell r="I325">
            <v>0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  <cell r="I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  <cell r="I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  <cell r="I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  <cell r="I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  <cell r="I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  <cell r="I332">
            <v>0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  <cell r="I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  <cell r="I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  <cell r="I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  <cell r="I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  <cell r="I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  <cell r="I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  <cell r="I339">
            <v>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  <cell r="I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  <cell r="I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  <cell r="I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  <cell r="I343">
            <v>0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  <cell r="I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  <cell r="I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  <cell r="I346">
            <v>0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  <cell r="I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  <cell r="I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  <cell r="I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  <cell r="I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  <cell r="I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  <cell r="I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  <cell r="I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  <cell r="I354">
            <v>0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  <cell r="I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  <cell r="I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  <cell r="I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  <cell r="I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  <cell r="I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  <cell r="I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  <cell r="I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  <cell r="I362">
            <v>0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  <cell r="I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  <cell r="I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  <cell r="I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  <cell r="I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  <cell r="I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  <cell r="I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  <cell r="I369">
            <v>0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  <cell r="I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  <cell r="I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  <cell r="I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  <cell r="I373">
            <v>0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  <cell r="I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  <cell r="I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  <cell r="I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  <cell r="I378">
            <v>0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  <cell r="I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  <cell r="I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  <cell r="I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  <cell r="I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  <cell r="I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  <cell r="I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  <cell r="I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  <cell r="I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  <cell r="I387">
            <v>0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  <cell r="I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  <cell r="I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  <cell r="I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  <cell r="I391">
            <v>0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  <cell r="I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  <cell r="I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  <cell r="I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  <cell r="I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  <cell r="I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  <cell r="I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  <cell r="I398">
            <v>0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  <cell r="I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  <cell r="I401">
            <v>0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  <cell r="I402">
            <v>0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  <cell r="I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  <cell r="I405">
            <v>0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  <cell r="I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  <cell r="I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  <cell r="I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  <cell r="I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  <cell r="I411">
            <v>0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  <cell r="I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  <cell r="I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  <cell r="I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  <cell r="I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  <cell r="I416">
            <v>0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  <cell r="I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  <cell r="I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  <cell r="I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  <cell r="I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  <cell r="I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  <cell r="I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  <cell r="I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  <cell r="I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  <cell r="I425">
            <v>0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  <cell r="I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  <cell r="I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  <cell r="I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  <cell r="I429">
            <v>0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  <cell r="I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  <cell r="I432">
            <v>0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  <cell r="I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  <cell r="I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  <cell r="I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  <cell r="I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  <cell r="I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  <cell r="I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  <cell r="I440">
            <v>0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  <cell r="I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  <cell r="I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  <cell r="I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  <cell r="I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  <cell r="I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  <cell r="I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  <cell r="I447">
            <v>0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  <cell r="I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  <cell r="I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  <cell r="I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  <cell r="I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  <cell r="I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  <cell r="I454">
            <v>0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  <cell r="I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  <cell r="I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  <cell r="I458">
            <v>0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  <cell r="I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  <cell r="I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  <cell r="I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  <cell r="I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  <cell r="I463">
            <v>0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  <cell r="I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  <cell r="I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  <cell r="I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  <cell r="I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  <cell r="I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  <cell r="I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  <cell r="I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  <cell r="I471">
            <v>0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  <cell r="I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  <cell r="I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  <cell r="I474">
            <v>0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  <cell r="I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  <cell r="I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  <cell r="I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  <cell r="I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  <cell r="I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  <cell r="I480">
            <v>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  <cell r="I481">
            <v>0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  <cell r="I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  <cell r="I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  <cell r="I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  <cell r="I485">
            <v>0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  <cell r="I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  <cell r="I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  <cell r="I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  <cell r="I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  <cell r="I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  <cell r="I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  <cell r="I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  <cell r="I493">
            <v>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  <cell r="I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  <cell r="I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  <cell r="I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  <cell r="I497">
            <v>0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  <cell r="I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  <cell r="I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  <cell r="I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  <cell r="I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  <cell r="I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  <cell r="I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  <cell r="I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  <cell r="I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  <cell r="I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  <cell r="I507">
            <v>0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  <cell r="I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  <cell r="I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  <cell r="I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  <cell r="I511">
            <v>0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  <cell r="I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  <cell r="I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  <cell r="I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  <cell r="I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  <cell r="I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  <cell r="I518">
            <v>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  <cell r="I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  <cell r="I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  <cell r="I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  <cell r="I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  <cell r="I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  <cell r="I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  <cell r="I526">
            <v>0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  <cell r="I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  <cell r="I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  <cell r="I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  <cell r="I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  <cell r="I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  <cell r="I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  <cell r="I533">
            <v>0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  <cell r="I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  <cell r="I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  <cell r="I537">
            <v>0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  <cell r="I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  <cell r="I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  <cell r="I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  <cell r="I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  <cell r="I542">
            <v>0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  <cell r="I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  <cell r="I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  <cell r="I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  <cell r="I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  <cell r="I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  <cell r="I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  <cell r="I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  <cell r="I550">
            <v>0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  <cell r="I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  <cell r="I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  <cell r="I553">
            <v>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  <cell r="I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  <cell r="I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  <cell r="I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  <cell r="I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  <cell r="I558">
            <v>0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  <cell r="I559">
            <v>0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  <cell r="I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  <cell r="I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  <cell r="I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  <cell r="I563">
            <v>0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  <cell r="I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  <cell r="I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  <cell r="I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  <cell r="I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  <cell r="I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  <cell r="I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  <cell r="I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  <cell r="I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  <cell r="I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  <cell r="I575">
            <v>0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  <cell r="I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  <cell r="I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  <cell r="I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  <cell r="I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  <cell r="I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  <cell r="I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  <cell r="I582">
            <v>0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  <cell r="I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  <cell r="I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  <cell r="I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  <cell r="I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  <cell r="I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  <cell r="I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  <cell r="I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  <cell r="I590">
            <v>0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  <cell r="I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  <cell r="I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  <cell r="I594">
            <v>0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  <cell r="I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  <cell r="I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  <cell r="I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  <cell r="I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  <cell r="I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  <cell r="I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  <cell r="I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  <cell r="I602">
            <v>0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  <cell r="I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  <cell r="I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  <cell r="I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  <cell r="I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  <cell r="I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  <cell r="I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  <cell r="I610">
            <v>0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  <cell r="I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  <cell r="I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  <cell r="I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  <cell r="I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  <cell r="I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  <cell r="I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  <cell r="I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  <cell r="I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  <cell r="I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  <cell r="I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  <cell r="I626">
            <v>0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  <cell r="I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  <cell r="I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  <cell r="I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  <cell r="I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  <cell r="I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  <cell r="I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  <cell r="I634">
            <v>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  <cell r="I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  <cell r="I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  <cell r="I637">
            <v>0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  <cell r="I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  <cell r="I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  <cell r="I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  <cell r="I642">
            <v>0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  <cell r="I643">
            <v>0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  <cell r="I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  <cell r="I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  <cell r="I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  <cell r="I647">
            <v>0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  <cell r="I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  <cell r="I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  <cell r="I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  <cell r="I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  <cell r="I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  <cell r="I654">
            <v>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  <cell r="I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  <cell r="I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  <cell r="I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  <cell r="I658">
            <v>0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  <cell r="I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  <cell r="I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  <cell r="I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  <cell r="I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  <cell r="I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  <cell r="I665">
            <v>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  <cell r="I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  <cell r="I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  <cell r="I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  <cell r="I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  <cell r="I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  <cell r="I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  <cell r="I673">
            <v>0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  <cell r="I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  <cell r="I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  <cell r="I676">
            <v>0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  <cell r="I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  <cell r="I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  <cell r="I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  <cell r="I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  <cell r="I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  <cell r="I683">
            <v>0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  <cell r="I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  <cell r="I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  <cell r="I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  <cell r="I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  <cell r="I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  <cell r="I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  <cell r="I690">
            <v>0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  <cell r="I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  <cell r="I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  <cell r="I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  <cell r="I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  <cell r="I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  <cell r="I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  <cell r="I697">
            <v>0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  <cell r="I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  <cell r="I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  <cell r="I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  <cell r="I701">
            <v>0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  <cell r="I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  <cell r="I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  <cell r="I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  <cell r="I706">
            <v>0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  <cell r="I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  <cell r="I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  <cell r="I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  <cell r="I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  <cell r="I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  <cell r="I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  <cell r="I714">
            <v>0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  <cell r="I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  <cell r="I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  <cell r="I717">
            <v>0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  <cell r="I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  <cell r="I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  <cell r="I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  <cell r="I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  <cell r="I722">
            <v>0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  <cell r="I723">
            <v>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  <cell r="I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  <cell r="I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  <cell r="I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  <cell r="I727">
            <v>0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  <cell r="I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  <cell r="I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  <cell r="I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  <cell r="I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  <cell r="I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  <cell r="I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  <cell r="I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  <cell r="I735">
            <v>0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  <cell r="I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  <cell r="I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  <cell r="I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  <cell r="I739">
            <v>0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  <cell r="I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  <cell r="I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  <cell r="I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  <cell r="I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  <cell r="I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  <cell r="I747">
            <v>0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  <cell r="I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  <cell r="I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  <cell r="I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  <cell r="I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  <cell r="I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  <cell r="I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  <cell r="I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  <cell r="I755">
            <v>0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  <cell r="I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  <cell r="I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  <cell r="I759">
            <v>0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  <cell r="I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  <cell r="I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  <cell r="I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  <cell r="I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  <cell r="I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  <cell r="I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  <cell r="I766">
            <v>0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  <cell r="I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  <cell r="I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  <cell r="I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  <cell r="I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  <cell r="I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  <cell r="I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  <cell r="I774">
            <v>0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  <cell r="I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  <cell r="I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  <cell r="I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  <cell r="I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  <cell r="I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  <cell r="I781">
            <v>0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  <cell r="I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  <cell r="I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  <cell r="I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  <cell r="I785">
            <v>0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  <cell r="I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  <cell r="I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  <cell r="I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  <cell r="I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  <cell r="I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  <cell r="I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  <cell r="I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  <cell r="I793">
            <v>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  <cell r="I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  <cell r="I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  <cell r="I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  <cell r="I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  <cell r="I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  <cell r="I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  <cell r="I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  <cell r="I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  <cell r="I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  <cell r="I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  <cell r="I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  <cell r="I805">
            <v>0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  <cell r="I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  <cell r="I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  <cell r="I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  <cell r="I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  <cell r="I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  <cell r="I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  <cell r="I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  <cell r="I813">
            <v>0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  <cell r="I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  <cell r="I815">
            <v>0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  <cell r="I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  <cell r="I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  <cell r="I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  <cell r="I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  <cell r="I821">
            <v>0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  <cell r="I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  <cell r="I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  <cell r="I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  <cell r="I825">
            <v>0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  <cell r="I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  <cell r="I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  <cell r="I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  <cell r="I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  <cell r="I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  <cell r="I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  <cell r="I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  <cell r="I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  <cell r="I834">
            <v>0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  <cell r="I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  <cell r="I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  <cell r="I838">
            <v>0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  <cell r="I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  <cell r="I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  <cell r="I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  <cell r="I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  <cell r="I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  <cell r="I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  <cell r="I845">
            <v>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  <cell r="I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  <cell r="I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  <cell r="I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  <cell r="I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  <cell r="I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  <cell r="I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  <cell r="I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  <cell r="I853">
            <v>0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  <cell r="I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  <cell r="I856">
            <v>0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  <cell r="I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  <cell r="I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  <cell r="I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  <cell r="I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  <cell r="I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  <cell r="I863">
            <v>0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  <cell r="I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  <cell r="I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  <cell r="I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  <cell r="I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  <cell r="I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  <cell r="I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  <cell r="I871">
            <v>0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  <cell r="I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  <cell r="I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  <cell r="I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  <cell r="I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  <cell r="I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  <cell r="I878">
            <v>0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  <cell r="I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  <cell r="I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  <cell r="I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  <cell r="I882">
            <v>0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  <cell r="I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  <cell r="I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  <cell r="I886">
            <v>0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  <cell r="I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  <cell r="I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  <cell r="I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  <cell r="I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  <cell r="I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  <cell r="I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  <cell r="I893">
            <v>0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  <cell r="I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  <cell r="I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  <cell r="I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  <cell r="I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  <cell r="I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  <cell r="I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  <cell r="I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  <cell r="I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  <cell r="I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  <cell r="I903">
            <v>0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  <cell r="I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  <cell r="I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  <cell r="I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  <cell r="I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  <cell r="I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  <cell r="I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  <cell r="I911">
            <v>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  <cell r="I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  <cell r="I913">
            <v>0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  <cell r="I914">
            <v>0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  <cell r="I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  <cell r="I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  <cell r="I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  <cell r="I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  <cell r="I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  <cell r="I920">
            <v>0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  <cell r="I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  <cell r="I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  <cell r="I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  <cell r="I924">
            <v>0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  <cell r="I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  <cell r="I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  <cell r="I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  <cell r="I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  <cell r="I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  <cell r="I930">
            <v>0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  <cell r="I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  <cell r="I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  <cell r="I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  <cell r="I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  <cell r="I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  <cell r="I936">
            <v>0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  <cell r="I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  <cell r="I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  <cell r="I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  <cell r="I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  <cell r="I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  <cell r="I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  <cell r="I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  <cell r="I944">
            <v>0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  <cell r="I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  <cell r="I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  <cell r="I948">
            <v>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  <cell r="I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  <cell r="I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  <cell r="I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  <cell r="I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  <cell r="I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  <cell r="I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  <cell r="I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  <cell r="I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  <cell r="I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  <cell r="I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  <cell r="I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  <cell r="I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  <cell r="I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  <cell r="I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  <cell r="I963">
            <v>0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  <cell r="I964">
            <v>0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  <cell r="I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  <cell r="I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  <cell r="I967">
            <v>0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  <cell r="I968">
            <v>0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  <cell r="I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  <cell r="I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  <cell r="I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  <cell r="I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  <cell r="I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  <cell r="I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  <cell r="I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  <cell r="I976">
            <v>0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  <cell r="I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  <cell r="I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  <cell r="I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  <cell r="I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  <cell r="I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  <cell r="I982">
            <v>0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  <cell r="I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  <cell r="I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  <cell r="I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  <cell r="I986">
            <v>0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  <cell r="I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  <cell r="I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  <cell r="I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  <cell r="I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  <cell r="I991">
            <v>0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  <cell r="I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  <cell r="I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  <cell r="I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  <cell r="I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  <cell r="I996">
            <v>0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  <cell r="I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  <cell r="I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  <cell r="I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  <cell r="I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  <cell r="I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  <cell r="I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  <cell r="I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  <cell r="I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  <cell r="I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  <cell r="I1009">
            <v>0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  <cell r="I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  <cell r="I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  <cell r="I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  <cell r="I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  <cell r="I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  <cell r="I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  <cell r="I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  <cell r="I1017">
            <v>0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  <cell r="I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  <cell r="I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  <cell r="I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  <cell r="I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  <cell r="I1022">
            <v>0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  <cell r="I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  <cell r="I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  <cell r="I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  <cell r="I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  <cell r="I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  <cell r="I1028">
            <v>0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  <cell r="I1029">
            <v>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  <cell r="I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  <cell r="I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  <cell r="I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  <cell r="I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  <cell r="I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  <cell r="I1036">
            <v>0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  <cell r="I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  <cell r="I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  <cell r="I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  <cell r="I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  <cell r="I1041">
            <v>0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  <cell r="I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  <cell r="I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  <cell r="I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  <cell r="I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  <cell r="I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  <cell r="I1047">
            <v>0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  <cell r="I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  <cell r="I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  <cell r="I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  <cell r="I1051">
            <v>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  <cell r="I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  <cell r="I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  <cell r="I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  <cell r="I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  <cell r="I1056">
            <v>0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  <cell r="I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  <cell r="I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  <cell r="I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  <cell r="I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  <cell r="I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  <cell r="I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  <cell r="I1063">
            <v>0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  <cell r="I1064">
            <v>0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  <cell r="I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  <cell r="I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  <cell r="I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  <cell r="I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  <cell r="I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  <cell r="I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  <cell r="I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  <cell r="I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  <cell r="I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  <cell r="I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  <cell r="I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  <cell r="I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  <cell r="I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  <cell r="I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  <cell r="I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  <cell r="I1080">
            <v>0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  <cell r="I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  <cell r="I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  <cell r="I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  <cell r="I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  <cell r="I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  <cell r="I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  <cell r="I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  <cell r="I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  <cell r="I1089">
            <v>0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  <cell r="I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  <cell r="I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  <cell r="I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  <cell r="I1093">
            <v>0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  <cell r="I1094">
            <v>0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  <cell r="I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  <cell r="I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  <cell r="I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  <cell r="I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  <cell r="I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  <cell r="I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  <cell r="I1101">
            <v>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  <cell r="I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  <cell r="I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  <cell r="I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  <cell r="I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  <cell r="I1107">
            <v>0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  <cell r="I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  <cell r="I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  <cell r="I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  <cell r="I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  <cell r="I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  <cell r="I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  <cell r="I1114">
            <v>0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  <cell r="I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  <cell r="I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  <cell r="I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  <cell r="I1118">
            <v>0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  <cell r="I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  <cell r="I1120">
            <v>0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  <cell r="I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  <cell r="I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  <cell r="I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  <cell r="I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  <cell r="I1125">
            <v>0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  <cell r="I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  <cell r="I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  <cell r="I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  <cell r="I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  <cell r="I1130">
            <v>0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  <cell r="I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  <cell r="I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  <cell r="I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  <cell r="I1135">
            <v>0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  <cell r="I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  <cell r="I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  <cell r="I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  <cell r="I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  <cell r="I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  <cell r="I1141">
            <v>0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  <cell r="I1142">
            <v>0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  <cell r="I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  <cell r="I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  <cell r="I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  <cell r="I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  <cell r="I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  <cell r="I1148">
            <v>0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  <cell r="I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  <cell r="I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  <cell r="I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  <cell r="I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  <cell r="I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  <cell r="I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  <cell r="I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  <cell r="I1156">
            <v>0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  <cell r="I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  <cell r="I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  <cell r="I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  <cell r="I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  <cell r="I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  <cell r="I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  <cell r="I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  <cell r="I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  <cell r="I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  <cell r="I1166">
            <v>0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  <cell r="I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  <cell r="I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  <cell r="I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  <cell r="I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  <cell r="I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  <cell r="I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  <cell r="I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  <cell r="I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  <cell r="I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  <cell r="I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  <cell r="I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  <cell r="I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  <cell r="I1179">
            <v>0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  <cell r="I1180">
            <v>0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  <cell r="I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  <cell r="I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  <cell r="I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  <cell r="I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  <cell r="I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  <cell r="I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  <cell r="I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  <cell r="I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  <cell r="I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  <cell r="I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  <cell r="I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  <cell r="I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  <cell r="I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  <cell r="I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  <cell r="I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  <cell r="I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  <cell r="I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  <cell r="I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  <cell r="I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  <cell r="I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  <cell r="I1202">
            <v>0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  <cell r="I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  <cell r="I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  <cell r="I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  <cell r="I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  <cell r="I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  <cell r="I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  <cell r="I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  <cell r="I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  <cell r="I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  <cell r="I1212">
            <v>0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  <cell r="I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  <cell r="I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  <cell r="I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  <cell r="I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  <cell r="I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  <cell r="I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  <cell r="I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  <cell r="I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  <cell r="I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  <cell r="I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  <cell r="I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  <cell r="I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  <cell r="I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  <cell r="I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  <cell r="I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  <cell r="I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  <cell r="I1229">
            <v>0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  <cell r="I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  <cell r="I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  <cell r="I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  <cell r="I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  <cell r="I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  <cell r="I1235">
            <v>0</v>
          </cell>
        </row>
        <row r="1236">
          <cell r="A1236" t="str">
            <v>M00133</v>
          </cell>
          <cell r="B1236">
            <v>2971</v>
          </cell>
          <cell r="D1236">
            <v>9869782</v>
          </cell>
          <cell r="E1236" t="str">
            <v>레미콘</v>
          </cell>
          <cell r="F1236" t="str">
            <v>40-210-8</v>
          </cell>
          <cell r="G1236" t="str">
            <v>M3</v>
          </cell>
          <cell r="H1236">
            <v>0</v>
          </cell>
          <cell r="I1236">
            <v>0</v>
          </cell>
        </row>
        <row r="1237">
          <cell r="A1237" t="str">
            <v>M01660</v>
          </cell>
          <cell r="B1237">
            <v>2906</v>
          </cell>
          <cell r="D1237">
            <v>9869831</v>
          </cell>
          <cell r="E1237" t="str">
            <v>레미콘</v>
          </cell>
          <cell r="F1237" t="str">
            <v>40-180-8</v>
          </cell>
          <cell r="G1237" t="str">
            <v>M3</v>
          </cell>
          <cell r="H1237">
            <v>0</v>
          </cell>
          <cell r="I1237">
            <v>0</v>
          </cell>
        </row>
        <row r="1238">
          <cell r="A1238" t="str">
            <v>M00109</v>
          </cell>
          <cell r="B1238">
            <v>1923</v>
          </cell>
          <cell r="D1238">
            <v>9869899</v>
          </cell>
          <cell r="E1238" t="str">
            <v>레미콘</v>
          </cell>
          <cell r="F1238" t="str">
            <v>50-150-8</v>
          </cell>
          <cell r="G1238" t="str">
            <v>M3</v>
          </cell>
          <cell r="H1238">
            <v>0</v>
          </cell>
          <cell r="I1238">
            <v>0</v>
          </cell>
        </row>
        <row r="1239">
          <cell r="A1239" t="str">
            <v>E1</v>
          </cell>
          <cell r="B1239">
            <v>0</v>
          </cell>
          <cell r="C1239" t="str">
            <v>소계</v>
          </cell>
          <cell r="D1239">
            <v>9869967</v>
          </cell>
          <cell r="I1239">
            <v>0</v>
          </cell>
        </row>
        <row r="1240">
          <cell r="A1240" t="str">
            <v>T1</v>
          </cell>
          <cell r="B1240">
            <v>1254</v>
          </cell>
          <cell r="C1240" t="str">
            <v>자.</v>
          </cell>
          <cell r="D1240">
            <v>9870015</v>
          </cell>
          <cell r="E1240" t="str">
            <v>철근</v>
          </cell>
          <cell r="H1240">
            <v>0</v>
          </cell>
          <cell r="I1240">
            <v>0</v>
          </cell>
        </row>
        <row r="1241">
          <cell r="A1241" t="str">
            <v>M00058</v>
          </cell>
          <cell r="B1241">
            <v>9.9250000000000007</v>
          </cell>
          <cell r="D1241">
            <v>9870031</v>
          </cell>
          <cell r="E1241" t="str">
            <v>철근</v>
          </cell>
          <cell r="F1241" t="str">
            <v>연강 D10 m/m</v>
          </cell>
          <cell r="G1241" t="str">
            <v>TON</v>
          </cell>
          <cell r="H1241">
            <v>0</v>
          </cell>
          <cell r="I1241">
            <v>0</v>
          </cell>
        </row>
        <row r="1242">
          <cell r="A1242" t="str">
            <v>M00059</v>
          </cell>
          <cell r="B1242">
            <v>582.31899999999996</v>
          </cell>
          <cell r="D1242">
            <v>9870039</v>
          </cell>
          <cell r="E1242" t="str">
            <v>철근</v>
          </cell>
          <cell r="F1242" t="str">
            <v>연강 D13 m/m</v>
          </cell>
          <cell r="G1242" t="str">
            <v>TON</v>
          </cell>
          <cell r="H1242">
            <v>0</v>
          </cell>
          <cell r="I1242">
            <v>0</v>
          </cell>
        </row>
        <row r="1243">
          <cell r="A1243" t="str">
            <v>M00060</v>
          </cell>
          <cell r="B1243">
            <v>1467.49</v>
          </cell>
          <cell r="D1243">
            <v>9870043</v>
          </cell>
          <cell r="E1243" t="str">
            <v>철근</v>
          </cell>
          <cell r="F1243" t="str">
            <v>연강 D16 m/m</v>
          </cell>
          <cell r="G1243" t="str">
            <v>TON</v>
          </cell>
          <cell r="H1243">
            <v>0</v>
          </cell>
          <cell r="I1243">
            <v>0</v>
          </cell>
        </row>
        <row r="1244">
          <cell r="A1244" t="str">
            <v>M00060</v>
          </cell>
          <cell r="B1244">
            <v>998.178</v>
          </cell>
          <cell r="D1244">
            <v>9870101</v>
          </cell>
          <cell r="E1244" t="str">
            <v>철근</v>
          </cell>
          <cell r="F1244" t="str">
            <v>연강 D19 m/m</v>
          </cell>
          <cell r="G1244" t="str">
            <v>TON</v>
          </cell>
          <cell r="H1244">
            <v>0</v>
          </cell>
          <cell r="I1244">
            <v>0</v>
          </cell>
        </row>
        <row r="1245">
          <cell r="A1245" t="str">
            <v>M00060</v>
          </cell>
          <cell r="B1245">
            <v>480.34699999999998</v>
          </cell>
          <cell r="D1245">
            <v>9870130</v>
          </cell>
          <cell r="E1245" t="str">
            <v>철근</v>
          </cell>
          <cell r="F1245" t="str">
            <v>연강 D22 m/m</v>
          </cell>
          <cell r="G1245" t="str">
            <v>TON</v>
          </cell>
          <cell r="H1245">
            <v>0</v>
          </cell>
          <cell r="I1245">
            <v>0</v>
          </cell>
        </row>
        <row r="1246">
          <cell r="A1246" t="str">
            <v>M00060</v>
          </cell>
          <cell r="B1246">
            <v>542.01400000000001</v>
          </cell>
          <cell r="D1246">
            <v>9870145</v>
          </cell>
          <cell r="E1246" t="str">
            <v>철근</v>
          </cell>
          <cell r="F1246" t="str">
            <v>연강 D25 m/m</v>
          </cell>
          <cell r="G1246" t="str">
            <v>TON</v>
          </cell>
          <cell r="H1246">
            <v>0</v>
          </cell>
          <cell r="I1246">
            <v>0</v>
          </cell>
        </row>
        <row r="1247">
          <cell r="A1247" t="str">
            <v>M00060</v>
          </cell>
          <cell r="B1247">
            <v>1029.9480000000001</v>
          </cell>
          <cell r="D1247">
            <v>9870152</v>
          </cell>
          <cell r="E1247" t="str">
            <v>철근</v>
          </cell>
          <cell r="F1247" t="str">
            <v>연강 D29 m/m</v>
          </cell>
          <cell r="G1247" t="str">
            <v>TON</v>
          </cell>
          <cell r="H1247">
            <v>0</v>
          </cell>
          <cell r="I1247">
            <v>0</v>
          </cell>
        </row>
        <row r="1248">
          <cell r="A1248" t="str">
            <v>M00060</v>
          </cell>
          <cell r="B1248">
            <v>223.071</v>
          </cell>
          <cell r="D1248">
            <v>9870156</v>
          </cell>
          <cell r="E1248" t="str">
            <v>철근</v>
          </cell>
          <cell r="F1248" t="str">
            <v>연강 H32 m/m</v>
          </cell>
          <cell r="G1248" t="str">
            <v>TON</v>
          </cell>
          <cell r="H1248">
            <v>0</v>
          </cell>
          <cell r="I1248">
            <v>0</v>
          </cell>
        </row>
        <row r="1249">
          <cell r="A1249" t="str">
            <v>M00062</v>
          </cell>
          <cell r="B1249">
            <v>92.097999999999999</v>
          </cell>
          <cell r="D1249">
            <v>9870159</v>
          </cell>
          <cell r="E1249" t="str">
            <v>철근</v>
          </cell>
          <cell r="F1249" t="str">
            <v>고강 H13 m/m</v>
          </cell>
          <cell r="G1249" t="str">
            <v>TON</v>
          </cell>
          <cell r="H1249">
            <v>0</v>
          </cell>
          <cell r="I1249">
            <v>0</v>
          </cell>
        </row>
        <row r="1250">
          <cell r="A1250" t="str">
            <v>M00063</v>
          </cell>
          <cell r="B1250">
            <v>532.89300000000003</v>
          </cell>
          <cell r="D1250">
            <v>9870167</v>
          </cell>
          <cell r="E1250" t="str">
            <v>철근</v>
          </cell>
          <cell r="F1250" t="str">
            <v>고강 H16 m/m</v>
          </cell>
          <cell r="G1250" t="str">
            <v>TON</v>
          </cell>
          <cell r="H1250">
            <v>0</v>
          </cell>
          <cell r="I1250">
            <v>0</v>
          </cell>
        </row>
        <row r="1251">
          <cell r="A1251" t="str">
            <v>M00063</v>
          </cell>
          <cell r="B1251">
            <v>324.71699999999998</v>
          </cell>
          <cell r="D1251">
            <v>9870203</v>
          </cell>
          <cell r="E1251" t="str">
            <v>철근</v>
          </cell>
          <cell r="F1251" t="str">
            <v>고강 H19 m/m</v>
          </cell>
          <cell r="G1251" t="str">
            <v>TON</v>
          </cell>
          <cell r="H1251">
            <v>0</v>
          </cell>
          <cell r="I1251">
            <v>0</v>
          </cell>
        </row>
        <row r="1252">
          <cell r="A1252" t="str">
            <v>M00063</v>
          </cell>
          <cell r="B1252">
            <v>99.88</v>
          </cell>
          <cell r="D1252">
            <v>9870221</v>
          </cell>
          <cell r="E1252" t="str">
            <v>철근</v>
          </cell>
          <cell r="F1252" t="str">
            <v>고강 H22 m/m</v>
          </cell>
          <cell r="G1252" t="str">
            <v>TON</v>
          </cell>
          <cell r="H1252">
            <v>0</v>
          </cell>
          <cell r="I1252">
            <v>0</v>
          </cell>
        </row>
        <row r="1253">
          <cell r="A1253" t="str">
            <v>M00063</v>
          </cell>
          <cell r="B1253">
            <v>401.50299999999999</v>
          </cell>
          <cell r="D1253">
            <v>9870230</v>
          </cell>
          <cell r="E1253" t="str">
            <v>철근</v>
          </cell>
          <cell r="F1253" t="str">
            <v>고강 H25 m/m</v>
          </cell>
          <cell r="G1253" t="str">
            <v>TON</v>
          </cell>
          <cell r="H1253">
            <v>0</v>
          </cell>
          <cell r="I1253">
            <v>0</v>
          </cell>
        </row>
        <row r="1254">
          <cell r="A1254" t="str">
            <v>M00063</v>
          </cell>
          <cell r="B1254">
            <v>8.6560000000000006</v>
          </cell>
          <cell r="D1254">
            <v>9870235</v>
          </cell>
          <cell r="E1254" t="str">
            <v>철근</v>
          </cell>
          <cell r="F1254" t="str">
            <v>고강 H29 m/m</v>
          </cell>
          <cell r="G1254" t="str">
            <v>TON</v>
          </cell>
          <cell r="H1254">
            <v>0</v>
          </cell>
          <cell r="I1254">
            <v>0</v>
          </cell>
        </row>
        <row r="1255">
          <cell r="A1255" t="str">
            <v>E1</v>
          </cell>
          <cell r="B1255">
            <v>0</v>
          </cell>
          <cell r="C1255" t="str">
            <v>소계</v>
          </cell>
          <cell r="D1255">
            <v>9870239</v>
          </cell>
          <cell r="I1255">
            <v>0</v>
          </cell>
        </row>
        <row r="1256">
          <cell r="A1256" t="str">
            <v>E2</v>
          </cell>
          <cell r="B1256">
            <v>0</v>
          </cell>
          <cell r="C1256" t="str">
            <v>계</v>
          </cell>
          <cell r="D1256">
            <v>9870271</v>
          </cell>
          <cell r="I1256">
            <v>0</v>
          </cell>
        </row>
        <row r="1257">
          <cell r="A1257" t="str">
            <v>E4</v>
          </cell>
          <cell r="B1257">
            <v>0</v>
          </cell>
          <cell r="C1257" t="str">
            <v>총계</v>
          </cell>
          <cell r="D1257">
            <v>9870303</v>
          </cell>
          <cell r="I1257">
            <v>0</v>
          </cell>
        </row>
        <row r="1258">
          <cell r="A1258" t="str">
            <v>K1</v>
          </cell>
          <cell r="B1258">
            <v>1</v>
          </cell>
          <cell r="C1258" t="str">
            <v>나 - 2</v>
          </cell>
          <cell r="D1258">
            <v>9870431</v>
          </cell>
          <cell r="E1258" t="str">
            <v>간접 노무비</v>
          </cell>
          <cell r="G1258" t="str">
            <v>식</v>
          </cell>
          <cell r="H1258">
            <v>0</v>
          </cell>
          <cell r="I1258">
            <v>0</v>
          </cell>
        </row>
        <row r="1259">
          <cell r="A1259" t="str">
            <v>K2</v>
          </cell>
          <cell r="B1259">
            <v>1</v>
          </cell>
          <cell r="C1259" t="str">
            <v>다 - 2</v>
          </cell>
          <cell r="D1259">
            <v>9870559</v>
          </cell>
          <cell r="E1259" t="str">
            <v>산재 보험료</v>
          </cell>
          <cell r="G1259" t="str">
            <v>식</v>
          </cell>
          <cell r="H1259">
            <v>0</v>
          </cell>
          <cell r="I1259">
            <v>0</v>
          </cell>
        </row>
        <row r="1260">
          <cell r="A1260" t="str">
            <v>K3</v>
          </cell>
          <cell r="B1260">
            <v>1</v>
          </cell>
          <cell r="C1260" t="str">
            <v>다 - 3</v>
          </cell>
          <cell r="D1260">
            <v>9870687</v>
          </cell>
          <cell r="E1260" t="str">
            <v>안전 관리비</v>
          </cell>
          <cell r="G1260" t="str">
            <v>식</v>
          </cell>
          <cell r="H1260">
            <v>0</v>
          </cell>
          <cell r="I1260">
            <v>0</v>
          </cell>
        </row>
        <row r="1261">
          <cell r="A1261" t="str">
            <v>K4</v>
          </cell>
          <cell r="B1261">
            <v>1</v>
          </cell>
          <cell r="C1261" t="str">
            <v>다 - 4</v>
          </cell>
          <cell r="D1261">
            <v>9870815</v>
          </cell>
          <cell r="E1261" t="str">
            <v>기타   경비</v>
          </cell>
          <cell r="G1261" t="str">
            <v>식</v>
          </cell>
          <cell r="H1261">
            <v>0</v>
          </cell>
          <cell r="I1261">
            <v>0</v>
          </cell>
        </row>
        <row r="1262">
          <cell r="A1262" t="str">
            <v>K5</v>
          </cell>
          <cell r="B1262">
            <v>1</v>
          </cell>
          <cell r="C1262" t="str">
            <v>2.</v>
          </cell>
          <cell r="D1262">
            <v>9870943</v>
          </cell>
          <cell r="E1262" t="str">
            <v>일반 관리비</v>
          </cell>
          <cell r="G1262" t="str">
            <v>식</v>
          </cell>
          <cell r="H1262">
            <v>0</v>
          </cell>
          <cell r="I1262">
            <v>0</v>
          </cell>
        </row>
        <row r="1263">
          <cell r="A1263" t="str">
            <v>K6</v>
          </cell>
          <cell r="B1263">
            <v>1</v>
          </cell>
          <cell r="C1263" t="str">
            <v>3.</v>
          </cell>
          <cell r="D1263">
            <v>9871071</v>
          </cell>
          <cell r="E1263" t="str">
            <v>이       윤</v>
          </cell>
          <cell r="G1263" t="str">
            <v>식</v>
          </cell>
          <cell r="H1263">
            <v>0</v>
          </cell>
          <cell r="I1263">
            <v>0</v>
          </cell>
        </row>
        <row r="1264">
          <cell r="A1264" t="str">
            <v>K7</v>
          </cell>
          <cell r="B1264">
            <v>1</v>
          </cell>
          <cell r="C1264" t="str">
            <v>4.</v>
          </cell>
          <cell r="D1264">
            <v>9871199</v>
          </cell>
          <cell r="E1264" t="str">
            <v>부가 가치세</v>
          </cell>
          <cell r="G1264" t="str">
            <v>식</v>
          </cell>
          <cell r="H1264">
            <v>0</v>
          </cell>
          <cell r="I1264">
            <v>0</v>
          </cell>
        </row>
        <row r="1265">
          <cell r="A1265" t="str">
            <v>K8</v>
          </cell>
          <cell r="B1265">
            <v>1</v>
          </cell>
          <cell r="C1265" t="str">
            <v>5.</v>
          </cell>
          <cell r="D1265">
            <v>9871327</v>
          </cell>
          <cell r="E1265" t="str">
            <v>보   상   비</v>
          </cell>
          <cell r="G1265" t="str">
            <v>식</v>
          </cell>
          <cell r="H1265">
            <v>0</v>
          </cell>
          <cell r="I1265">
            <v>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시설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몰탈재료산출"/>
      <sheetName val="슬래브"/>
      <sheetName val="DATE"/>
      <sheetName val="일위대가9803"/>
      <sheetName val="성곽내역서"/>
      <sheetName val="내역서"/>
      <sheetName val="#REF"/>
      <sheetName val="인건비"/>
      <sheetName val="참고자료"/>
      <sheetName val="노임단가"/>
      <sheetName val="이토변실(A3-LINE)"/>
      <sheetName val="노임"/>
      <sheetName val="목록"/>
      <sheetName val="일위대가목록"/>
      <sheetName val="산출근거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중기사용료"/>
      <sheetName val="노임단가"/>
      <sheetName val="자재단가"/>
      <sheetName val="깨기"/>
      <sheetName val="토사운반"/>
      <sheetName val="토공"/>
      <sheetName val="포설다짐"/>
      <sheetName val="소운반"/>
      <sheetName val="운반"/>
      <sheetName val="가설"/>
      <sheetName val="교통"/>
      <sheetName val="펌푸카타설"/>
      <sheetName val="콘다짐,물푸기"/>
      <sheetName val="A.s.p콘포자"/>
      <sheetName val="깬돌운반"/>
      <sheetName val="일위대가표"/>
      <sheetName val="시방서"/>
      <sheetName val="날개벽"/>
      <sheetName val="단가"/>
      <sheetName val="데리네이타현황"/>
      <sheetName val="일위대가"/>
      <sheetName val="설계기준"/>
      <sheetName val="내역1"/>
      <sheetName val="표지"/>
    </sheetNames>
    <sheetDataSet>
      <sheetData sheetId="0" refreshError="1"/>
      <sheetData sheetId="1" refreshError="1"/>
      <sheetData sheetId="2" refreshError="1"/>
      <sheetData sheetId="3" refreshError="1">
        <row r="23">
          <cell r="F23">
            <v>2511</v>
          </cell>
        </row>
        <row r="48">
          <cell r="F48">
            <v>1127</v>
          </cell>
        </row>
        <row r="51">
          <cell r="D51">
            <v>9000</v>
          </cell>
        </row>
        <row r="58">
          <cell r="D58">
            <v>860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대림경상68억"/>
      <sheetName val="공문"/>
      <sheetName val="일위대가"/>
      <sheetName val="집계표"/>
      <sheetName val="강교(Sub)"/>
      <sheetName val="일반토공견적"/>
      <sheetName val="실행철강하도"/>
      <sheetName val="중기경유지급대장"/>
      <sheetName val="#REF"/>
      <sheetName val="노임"/>
      <sheetName val="Sheet1"/>
      <sheetName val="설계명세"/>
      <sheetName val="XL4Poppy"/>
      <sheetName val="3.공통공사대비"/>
      <sheetName val="일위대가(1)"/>
      <sheetName val="98수문일위"/>
      <sheetName val="덕전리"/>
      <sheetName val="내역"/>
      <sheetName val="물량표"/>
      <sheetName val="인천제철"/>
      <sheetName val="FAX"/>
      <sheetName val="한강운반비"/>
      <sheetName val="갑지"/>
      <sheetName val="규격"/>
      <sheetName val="단가조사"/>
      <sheetName val="조명시설"/>
      <sheetName val="터파기및재료"/>
      <sheetName val="입력"/>
      <sheetName val="준검 내역서"/>
      <sheetName val="보험료"/>
      <sheetName val="부전지"/>
      <sheetName val="청천내"/>
      <sheetName val="데이타"/>
      <sheetName val="예산대비"/>
      <sheetName val="DATE"/>
      <sheetName val="해외(원화)"/>
      <sheetName val="구미4단2"/>
      <sheetName val="수량산출"/>
      <sheetName val="연습"/>
      <sheetName val="원가서"/>
      <sheetName val="기초단가"/>
      <sheetName val="APT"/>
      <sheetName val="주안3차A-A"/>
      <sheetName val="9GNG운반"/>
      <sheetName val="갑지(추정)"/>
      <sheetName val="단가"/>
      <sheetName val="기안"/>
      <sheetName val="인사자료총집계"/>
      <sheetName val="인건비 "/>
      <sheetName val="N賃率-職"/>
      <sheetName val="내역서"/>
      <sheetName val="일위"/>
      <sheetName val="기본단가"/>
      <sheetName val="데리네이타현황"/>
      <sheetName val="_REF"/>
      <sheetName val="Apt내역"/>
      <sheetName val="Sheet4"/>
      <sheetName val="소방사항"/>
      <sheetName val="골조시행"/>
      <sheetName val="비교1"/>
      <sheetName val="DHEQSUPT"/>
      <sheetName val="시화점실행"/>
      <sheetName val="건축내역서 (경제상무실)"/>
      <sheetName val="마산월령동골조물량변경"/>
      <sheetName val="진천방향"/>
      <sheetName val="구조물공"/>
      <sheetName val="부대공"/>
      <sheetName val="배수공"/>
      <sheetName val="토공"/>
      <sheetName val="포장공"/>
      <sheetName val="구의33고"/>
      <sheetName val="G.R300경비"/>
      <sheetName val="9-1차이내역"/>
      <sheetName val="중기사용료"/>
      <sheetName val="표지"/>
      <sheetName val="현장경상비"/>
      <sheetName val="단가산출"/>
      <sheetName val="입찰안"/>
      <sheetName val="관로공표지"/>
      <sheetName val="Total"/>
      <sheetName val="총괄"/>
      <sheetName val="유림골조"/>
      <sheetName val="가. 2006년 사업계획서"/>
      <sheetName val="집행현황"/>
      <sheetName val="MIJIBI"/>
      <sheetName val="도급원가"/>
      <sheetName val="암거"/>
      <sheetName val="내역서단가산출용"/>
      <sheetName val="첨"/>
      <sheetName val="6공구(당초)"/>
      <sheetName val="노임이"/>
      <sheetName val="설계내역서"/>
      <sheetName val="시장성초안camera"/>
      <sheetName val="6PILE  (돌출)"/>
      <sheetName val="손익차9월2"/>
      <sheetName val="BQ(실행)"/>
      <sheetName val="내역_FILE"/>
      <sheetName val="대치판정"/>
      <sheetName val="Sheet6"/>
      <sheetName val="database"/>
      <sheetName val="Salary(해외)"/>
      <sheetName val="연돌일위집계"/>
      <sheetName val="비용"/>
      <sheetName val="자재"/>
      <sheetName val="제잡비"/>
      <sheetName val="통합보할공정표"/>
      <sheetName val="기본DATA"/>
      <sheetName val="금액내역서"/>
      <sheetName val="내역서적용"/>
      <sheetName val="기본자료"/>
      <sheetName val="시운전연료"/>
      <sheetName val="(A)내역서"/>
      <sheetName val="유림총괄"/>
      <sheetName val="편입용지조서"/>
      <sheetName val="원가"/>
      <sheetName val="bid"/>
      <sheetName val="부대tu"/>
      <sheetName val="inputdata"/>
      <sheetName val="콘크리트타설집계표"/>
      <sheetName val="MOTOR"/>
      <sheetName val="날개벽수량표"/>
      <sheetName val="2.건축"/>
      <sheetName val="설계예산서"/>
      <sheetName val="일반수량총괄집계"/>
      <sheetName val="수자재단위당"/>
      <sheetName val="DongCode"/>
      <sheetName val="1.인건비"/>
      <sheetName val="계획고"/>
      <sheetName val="하조서"/>
      <sheetName val="1.수인터널"/>
      <sheetName val="정렬"/>
      <sheetName val="실행내역서 "/>
      <sheetName val="교대(A1)"/>
      <sheetName val="공사"/>
      <sheetName val="***********************00"/>
      <sheetName val="영동(D)"/>
      <sheetName val="실행(1)"/>
      <sheetName val="I一般比"/>
      <sheetName val="일위대가표"/>
      <sheetName val="전기단가조사서"/>
      <sheetName val="EACT10"/>
      <sheetName val="집계"/>
      <sheetName val="변경내역을"/>
      <sheetName val="기초일위"/>
      <sheetName val="98지급계획"/>
      <sheetName val="TYPE-A"/>
      <sheetName val="BJJIN"/>
      <sheetName val="총괄표"/>
      <sheetName val="토목(대안)"/>
      <sheetName val="인제내역"/>
      <sheetName val="건설성적"/>
      <sheetName val="증감내역서"/>
      <sheetName val="s"/>
      <sheetName val="산출내역서집계표"/>
      <sheetName val="입찰"/>
      <sheetName val="현경"/>
      <sheetName val="노임단가"/>
      <sheetName val="2000년1차"/>
      <sheetName val="배관배선 단가조사"/>
      <sheetName val="일위대가집계"/>
      <sheetName val="자금청구"/>
      <sheetName val="설비견적"/>
      <sheetName val="맨홀수량"/>
      <sheetName val="공통부대비"/>
      <sheetName val="98NS-N"/>
      <sheetName val="정부노임단가"/>
      <sheetName val="청주(철골발주의뢰서)"/>
      <sheetName val="분전함신설"/>
      <sheetName val="접지1종"/>
      <sheetName val="전선 및 전선관"/>
      <sheetName val="일위대가목록"/>
      <sheetName val="공조기"/>
      <sheetName val="대비"/>
      <sheetName val="COPING"/>
      <sheetName val="출력X"/>
      <sheetName val="건축"/>
      <sheetName val="개요"/>
      <sheetName val="96보완계획7.12"/>
      <sheetName val="설비"/>
      <sheetName val="P1"/>
      <sheetName val="매매"/>
      <sheetName val="전신"/>
      <sheetName val="A-4"/>
      <sheetName val="연결임시"/>
      <sheetName val="목재동바리"/>
      <sheetName val="SUMMARY"/>
      <sheetName val="PAINT"/>
      <sheetName val="매립"/>
      <sheetName val="100만평"/>
      <sheetName val="해평견적"/>
      <sheetName val="Sheet1 (2)"/>
      <sheetName val="개산공사비"/>
      <sheetName val="건축내역"/>
      <sheetName val="6호기"/>
      <sheetName val="식재인부"/>
      <sheetName val="건축-물가변동"/>
      <sheetName val="목포전화국"/>
      <sheetName val="신축(단위)"/>
      <sheetName val="면적"/>
      <sheetName val="건축공사"/>
      <sheetName val="기계경비(시간당)"/>
      <sheetName val="램머"/>
      <sheetName val="신우"/>
      <sheetName val="배수관공"/>
      <sheetName val="CAL"/>
      <sheetName val="전기"/>
      <sheetName val="일위대가(가설)"/>
      <sheetName val="수목데이타 "/>
      <sheetName val="식재"/>
      <sheetName val="시설물"/>
      <sheetName val="식재출력용"/>
      <sheetName val="유지관리"/>
      <sheetName val="확약서"/>
      <sheetName val="견적"/>
      <sheetName val="코드"/>
      <sheetName val="산근"/>
      <sheetName val="월별손익"/>
      <sheetName val="전기공사"/>
      <sheetName val="합천내역"/>
      <sheetName val="장비단"/>
      <sheetName val="노임단"/>
      <sheetName val="내역서(ebs)"/>
      <sheetName val="건공요율"/>
      <sheetName val="준검_내역서"/>
      <sheetName val="3_공통공사대비"/>
      <sheetName val="인건비_"/>
      <sheetName val="G_R300경비"/>
      <sheetName val="건축내역서_(경제상무실)"/>
      <sheetName val="가__2006년_사업계획서"/>
      <sheetName val="실행내역서_"/>
      <sheetName val="배관배선_단가조사"/>
      <sheetName val="96보완계획7_12"/>
      <sheetName val="Sheet1_(2)"/>
      <sheetName val="수목데이타_"/>
      <sheetName val="원가계산서(남측)"/>
      <sheetName val="총물량"/>
      <sheetName val="음료실행"/>
      <sheetName val="토목내역"/>
      <sheetName val="Ⅴ-2.공종별내역"/>
      <sheetName val="보할최종(준공)only"/>
      <sheetName val="s.v"/>
      <sheetName val="죽원1교"/>
      <sheetName val="설비단가표"/>
      <sheetName val="공사개요"/>
      <sheetName val="내역서(교량)전체"/>
      <sheetName val="제잡비계산"/>
      <sheetName val="사토(신천경유)"/>
      <sheetName val="스포회원매출"/>
      <sheetName val="사다리"/>
      <sheetName val="대차(설명자료)"/>
      <sheetName val="7 (2)"/>
      <sheetName val="공무팀"/>
      <sheetName val="플랜트 설치"/>
      <sheetName val="조건표"/>
      <sheetName val="간접"/>
      <sheetName val="가중치"/>
      <sheetName val="간지"/>
      <sheetName val="철근량"/>
      <sheetName val="97년 추정"/>
      <sheetName val="data"/>
      <sheetName val="단양 00 아파트-세부내역"/>
      <sheetName val="대장"/>
      <sheetName val="토목"/>
      <sheetName val="원가계산(2)"/>
      <sheetName val="원가계산"/>
      <sheetName val="점수계산1-2"/>
      <sheetName val="단중표"/>
      <sheetName val="협조전"/>
      <sheetName val="부대입찰"/>
      <sheetName val="적격점수"/>
      <sheetName val="자재인력"/>
      <sheetName val="입찰조건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보고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ABUT수량-A1"/>
      <sheetName val="설 계"/>
      <sheetName val="2공구산출내역"/>
      <sheetName val="단가조사서"/>
      <sheetName val="UNSTEADY"/>
      <sheetName val="슬래브수량"/>
      <sheetName val="다곡2교"/>
      <sheetName val="재료비"/>
      <sheetName val="견적사양비교표"/>
      <sheetName val="교통대책내역"/>
      <sheetName val="SG"/>
      <sheetName val="골프장예산"/>
      <sheetName val="Sheet5"/>
      <sheetName val="PI"/>
      <sheetName val="품목납기"/>
      <sheetName val="배수공 주요자재 집계표"/>
      <sheetName val="주차구획선수량"/>
      <sheetName val="수량산출내역1115"/>
      <sheetName val="총갑지"/>
      <sheetName val="공사비산출내역"/>
      <sheetName val="본사인상전"/>
      <sheetName val="인상효1"/>
      <sheetName val="TEMP2"/>
      <sheetName val="금호"/>
      <sheetName val="파이프류"/>
      <sheetName val="연부97-1"/>
      <sheetName val="공통비(전체)"/>
      <sheetName val="기본설계기준"/>
      <sheetName val="실행간접비용"/>
      <sheetName val="MAT_N048"/>
      <sheetName val="토적표"/>
      <sheetName val="노무비"/>
      <sheetName val="인공산출"/>
      <sheetName val="인건비"/>
      <sheetName val="집수A"/>
      <sheetName val="집수정(600-700)"/>
      <sheetName val="예총"/>
      <sheetName val="위치조서"/>
      <sheetName val="산출내역서"/>
      <sheetName val="9902"/>
      <sheetName val="물량산출근거"/>
      <sheetName val="가로등일위대가"/>
      <sheetName val="단면치수"/>
      <sheetName val="견적대비표"/>
      <sheetName val="BASIC"/>
      <sheetName val="기초코드"/>
      <sheetName val="99총공사내역서"/>
      <sheetName val="CON'C"/>
      <sheetName val="기둥(원형)"/>
      <sheetName val="기초공"/>
      <sheetName val="품의서"/>
      <sheetName val="공통가설공사"/>
      <sheetName val="재집"/>
      <sheetName val="직재"/>
      <sheetName val="70%"/>
      <sheetName val="10월"/>
      <sheetName val="일위목록"/>
      <sheetName val="Macro1"/>
      <sheetName val="실행"/>
      <sheetName val="가로등내역서"/>
      <sheetName val="작성"/>
      <sheetName val="일위_파일"/>
      <sheetName val="단가산출서"/>
      <sheetName val="장비사양"/>
      <sheetName val="식재일위대가"/>
      <sheetName val="토목주소"/>
      <sheetName val="프랜트면허"/>
      <sheetName val="전기BOX내역서"/>
      <sheetName val="가도공"/>
      <sheetName val="코드표"/>
      <sheetName val="설계"/>
      <sheetName val="기자재비"/>
      <sheetName val="Mc1"/>
      <sheetName val="2.냉난방설비공사"/>
      <sheetName val="단가비교표"/>
      <sheetName val="패널"/>
      <sheetName val="1차 내역서"/>
      <sheetName val="교각1"/>
      <sheetName val="대목"/>
      <sheetName val="단가표 (2)"/>
      <sheetName val="물가시세"/>
      <sheetName val="Sheet2"/>
      <sheetName val="단위중량"/>
      <sheetName val="적용건축"/>
      <sheetName val="단가표"/>
      <sheetName val="설계변경총괄표(계산식)"/>
      <sheetName val="A3.공사비 검토"/>
      <sheetName val="C3.토목_옹벽"/>
      <sheetName val="3.건축(현장안)"/>
      <sheetName val="의왕내역"/>
      <sheetName val="관급자재"/>
      <sheetName val="단"/>
      <sheetName val="수정시산표"/>
      <sheetName val="매출채권 및 담보비율 변동"/>
      <sheetName val="설계예시"/>
      <sheetName val="완성차 미수금"/>
      <sheetName val="인건-측정"/>
      <sheetName val="전기변내역"/>
      <sheetName val="갑지(요약)"/>
      <sheetName val="현장관리비"/>
      <sheetName val="INPUT"/>
      <sheetName val="내역서2안"/>
      <sheetName val="지급자재"/>
      <sheetName val="2.대외공문"/>
      <sheetName val="HP1AMLIST"/>
      <sheetName val="JUCKEYK"/>
      <sheetName val="분양가"/>
      <sheetName val="대가단최종"/>
      <sheetName val="분양금할인"/>
      <sheetName val="부대내역"/>
      <sheetName val="ML"/>
      <sheetName val="업무분장"/>
      <sheetName val="실행대비"/>
      <sheetName val="일위대가목차"/>
      <sheetName val="강북라우터"/>
      <sheetName val="콤보박스와 리스트박스의 연결"/>
      <sheetName val="이토변실(A3-LINE)"/>
      <sheetName val="식재가격"/>
      <sheetName val="식재총괄"/>
      <sheetName val="물가자료"/>
      <sheetName val="목차 및 표지"/>
      <sheetName val="1기성검사원"/>
      <sheetName val="기성검사원"/>
      <sheetName val="2기성산출범위요약서"/>
      <sheetName val="견적서"/>
      <sheetName val="4-10"/>
      <sheetName val="일위대가(출입)"/>
      <sheetName val="토사(PE)"/>
      <sheetName val="공사비집계"/>
      <sheetName val="설계예산2"/>
      <sheetName val="Sheet3"/>
      <sheetName val="덤프트럭계수"/>
      <sheetName val="공정코드"/>
      <sheetName val="내역(토목2)11-7"/>
      <sheetName val="설계서을"/>
      <sheetName val="BOX수량"/>
      <sheetName val="용산1(해보)"/>
      <sheetName val="노원열병합  건축공사기성내역서"/>
      <sheetName val="세부내역"/>
      <sheetName val="입출재고현황 (2)"/>
      <sheetName val="TEL"/>
      <sheetName val="8공구투찰내역서"/>
      <sheetName val="Customer Databas"/>
      <sheetName val="design criteria"/>
      <sheetName val="working load at the btm ft."/>
      <sheetName val="plan&amp;section of foundation"/>
      <sheetName val="member design"/>
      <sheetName val="공사내역"/>
      <sheetName val="1.우편집중내역서"/>
      <sheetName val="공사비예산서(토목분)"/>
      <sheetName val="단가조건"/>
      <sheetName val="1.설계조건"/>
      <sheetName val="수량산출서"/>
      <sheetName val="danga"/>
      <sheetName val="ilch"/>
      <sheetName val="Y-WORK"/>
      <sheetName val="을"/>
      <sheetName val="설계명세서"/>
      <sheetName val="1단계"/>
      <sheetName val="내역(입찰)"/>
      <sheetName val="RAHMEN"/>
      <sheetName val="type-F"/>
      <sheetName val="날개벽(좌,우=45도,75도)"/>
      <sheetName val="부대대비"/>
      <sheetName val="냉연집계"/>
      <sheetName val="영업.일"/>
      <sheetName val="산출기준(파견전산실)"/>
      <sheetName val="본부소개"/>
      <sheetName val="예산변경사항"/>
      <sheetName val="경비2내역"/>
      <sheetName val="단위중기"/>
      <sheetName val="2000.05"/>
      <sheetName val="hvac내역서(제어동)"/>
      <sheetName val="BOQ건축"/>
      <sheetName val="M1"/>
      <sheetName val="설계조건"/>
      <sheetName val="단면검토"/>
      <sheetName val="BSD (2)"/>
      <sheetName val="BSD _2_"/>
      <sheetName val="soil bearing check"/>
      <sheetName val="품종별-이름"/>
      <sheetName val="기계내역"/>
      <sheetName val="물가"/>
      <sheetName val="Budget 2004(DW)"/>
      <sheetName val="설비내역서"/>
      <sheetName val="건축내역서"/>
      <sheetName val="전기내역서"/>
      <sheetName val="PROJECT BRIEF(EX.NEW)"/>
      <sheetName val="예산M12A"/>
      <sheetName val="재무가정"/>
      <sheetName val="말뚝물량"/>
      <sheetName val="정보매체A동"/>
      <sheetName val="ITB COST"/>
      <sheetName val="내역서(총)"/>
      <sheetName val="현장"/>
      <sheetName val="6.OUTPUT"/>
      <sheetName val="전기일위대가"/>
      <sheetName val="말뚝지지력산정"/>
      <sheetName val="계약내역서"/>
      <sheetName val="출력표"/>
      <sheetName val="단면가정"/>
      <sheetName val="Proposal"/>
      <sheetName val="I.설계조건"/>
      <sheetName val="보도경계블럭"/>
      <sheetName val="CAPVC"/>
      <sheetName val="단면 (2)"/>
      <sheetName val="combi(wall)"/>
      <sheetName val="1련박스"/>
      <sheetName val="날개벽"/>
      <sheetName val="대로근거"/>
      <sheetName val="중로근거"/>
      <sheetName val="첨부파일"/>
      <sheetName val="가격조사서"/>
      <sheetName val="현금"/>
      <sheetName val="건축원가계산서"/>
      <sheetName val="BREAKDOWN(철거설치)"/>
      <sheetName val="UNIT"/>
      <sheetName val="공틀공사"/>
      <sheetName val="퇴비산출근거"/>
      <sheetName val="99노임기준"/>
      <sheetName val="2002상반기노임기준"/>
      <sheetName val="분류작업"/>
      <sheetName val="분석"/>
      <sheetName val="설계예산"/>
      <sheetName val="하도급기성_(2)"/>
      <sheetName val="하도급단가산출_(2)"/>
      <sheetName val="입출재고현황_(2)"/>
      <sheetName val="EKOG10건축"/>
      <sheetName val="시멘트"/>
      <sheetName val="전체"/>
      <sheetName val="조명율표"/>
      <sheetName val="공사개요설명서"/>
      <sheetName val="사용성검토"/>
      <sheetName val="결과조달"/>
      <sheetName val="CODE"/>
      <sheetName val="안정검토"/>
      <sheetName val="공통(20-91)"/>
      <sheetName val="토공(완충)"/>
      <sheetName val="기계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토공계산서(부체도로)"/>
      <sheetName val="간접경상비"/>
      <sheetName val="옹벽"/>
      <sheetName val="8.PILE  (돌출)"/>
      <sheetName val="입력값"/>
      <sheetName val="간선계산"/>
      <sheetName val="공통가설"/>
      <sheetName val="부재예실"/>
      <sheetName val="SUMMARY(S)"/>
      <sheetName val="대대터널 설계서"/>
      <sheetName val="내역표지"/>
      <sheetName val="담장산출"/>
      <sheetName val="PUMP"/>
      <sheetName val="깨기"/>
      <sheetName val="첨부1"/>
      <sheetName val="hvac(제어동)"/>
      <sheetName val="가정급수관"/>
      <sheetName val="FRT_O"/>
      <sheetName val="FAB_I"/>
      <sheetName val="보일러"/>
      <sheetName val="배수통관(좌)"/>
      <sheetName val="11"/>
      <sheetName val="포장복구집계"/>
      <sheetName val="적용환율"/>
      <sheetName val="접속 SLAB,BRACKET 설계"/>
      <sheetName val="견적조건"/>
      <sheetName val="관리비"/>
      <sheetName val="TB-내역서"/>
      <sheetName val="자재단가비교표"/>
      <sheetName val="교량전기"/>
      <sheetName val="토적1"/>
      <sheetName val="1호맨홀토공"/>
      <sheetName val="12용지"/>
      <sheetName val="Main"/>
      <sheetName val="토적"/>
      <sheetName val="Budget 2005(DW)"/>
      <sheetName val="숙소"/>
      <sheetName val="근고 블록 유형별 수량"/>
      <sheetName val="당진생산팀"/>
      <sheetName val="대차대조표"/>
      <sheetName val="소업1교"/>
      <sheetName val="보온자재단가표"/>
      <sheetName val="조경"/>
      <sheetName val="Front"/>
      <sheetName val="wall"/>
      <sheetName val="DESCRIPTION"/>
      <sheetName val="예산M5A"/>
      <sheetName val="VENDOR LIST"/>
      <sheetName val="공통비"/>
      <sheetName val="WORK"/>
      <sheetName val="crude.SLAB RE-bar"/>
      <sheetName val="예산내역서"/>
      <sheetName val="총계"/>
      <sheetName val="수문일1"/>
      <sheetName val="하중계산"/>
      <sheetName val="J直材4"/>
      <sheetName val="내역서 "/>
      <sheetName val="산출근거"/>
      <sheetName val="COVER"/>
      <sheetName val="도"/>
      <sheetName val="1.설계기준"/>
      <sheetName val="소운반"/>
      <sheetName val="갑지1"/>
      <sheetName val="Discount Group"/>
      <sheetName val="소비자가"/>
      <sheetName val="dtxl"/>
      <sheetName val="FB25JN"/>
      <sheetName val=" 견적서"/>
      <sheetName val="기성내역서표지"/>
      <sheetName val="바.한일양산"/>
      <sheetName val="요율"/>
      <sheetName val="소방"/>
      <sheetName val="산출"/>
      <sheetName val="시설일위"/>
      <sheetName val="조명일위"/>
      <sheetName val="A"/>
      <sheetName val="투찰금액"/>
      <sheetName val="J"/>
      <sheetName val="진행 DATA (2)"/>
      <sheetName val="부표총괄"/>
      <sheetName val="7단가"/>
      <sheetName val="Module1"/>
      <sheetName val="도급"/>
      <sheetName val="지하발전소수량집계"/>
      <sheetName val="45,46"/>
      <sheetName val="신대방33(적용)"/>
      <sheetName val="내부수지예산"/>
      <sheetName val="경비"/>
      <sheetName val="#REF!"/>
      <sheetName val="단가목록"/>
      <sheetName val="화설내"/>
      <sheetName val="bm-marine"/>
      <sheetName val="금주1교"/>
      <sheetName val="Baby일위대가"/>
      <sheetName val="시산표"/>
      <sheetName val="조달청적격심사"/>
      <sheetName val="바닥판"/>
      <sheetName val="입력DATA"/>
      <sheetName val="Piping(Methanol)"/>
      <sheetName val="견적가 검토"/>
      <sheetName val="FUND"/>
      <sheetName val="CTEMCOST"/>
      <sheetName val="재1"/>
      <sheetName val="F4-F7"/>
      <sheetName val="TEST1"/>
      <sheetName val="직노"/>
      <sheetName val="공내역"/>
      <sheetName val="전신환매도율"/>
      <sheetName val="DATA1"/>
      <sheetName val="SLAB&quot;1&quot;"/>
      <sheetName val="유출부"/>
      <sheetName val="안정계산"/>
      <sheetName val="노무비단가"/>
      <sheetName val="3차토목내역"/>
      <sheetName val="자재표"/>
      <sheetName val="1. 설계조건 2.단면가정 3. 하중계산"/>
      <sheetName val="DATA 입력란"/>
      <sheetName val="woo(mac)"/>
      <sheetName val="96까지"/>
      <sheetName val="97년"/>
      <sheetName val="98이후"/>
      <sheetName val="주관사업"/>
      <sheetName val="진주방향"/>
      <sheetName val="000000"/>
      <sheetName val="123"/>
      <sheetName val="건축집계표"/>
      <sheetName val="일위대가표 (2)"/>
      <sheetName val="6-2차"/>
      <sheetName val="경비_원본"/>
      <sheetName val="설비원가"/>
      <sheetName val="5사남"/>
      <sheetName val="1-1"/>
      <sheetName val="전체도급"/>
      <sheetName val="AP1"/>
      <sheetName val="96수출"/>
      <sheetName val="가로등기초"/>
      <sheetName val="원형1호맨홀토공수량"/>
      <sheetName val="계약내력"/>
      <sheetName val="수로교총재료집계"/>
      <sheetName val="중기(목록)"/>
      <sheetName val="일위대가(목록)"/>
      <sheetName val="산근(목록)"/>
      <sheetName val="영업소실적"/>
      <sheetName val="eq_data"/>
      <sheetName val="차수"/>
      <sheetName val="FAB별"/>
      <sheetName val="기본"/>
      <sheetName val="통합"/>
      <sheetName val="Material Specification"/>
      <sheetName val="예산서"/>
      <sheetName val="AABS내역"/>
      <sheetName val="품종코드"/>
      <sheetName val="기초자료"/>
      <sheetName val="견적집계표"/>
      <sheetName val="손익(10월)"/>
      <sheetName val="항목"/>
      <sheetName val="방식총괄"/>
      <sheetName val="일위대가(계측기설치)"/>
      <sheetName val="ITEM"/>
      <sheetName val="예가표"/>
      <sheetName val="수목표준대가"/>
      <sheetName val="정읍농소"/>
      <sheetName val="BOX전기내역"/>
      <sheetName val="Sheet15"/>
      <sheetName val="계수시트"/>
      <sheetName val="원가계산서"/>
      <sheetName val="전통건설"/>
      <sheetName val="전력"/>
      <sheetName val="국영"/>
      <sheetName val="업체별기성내역"/>
      <sheetName val="밸브설치"/>
      <sheetName val="빌딩 안내"/>
      <sheetName val="22신설수량"/>
      <sheetName val="일용노임단가2001상"/>
      <sheetName val="참조자료"/>
      <sheetName val="일위대가(건축)"/>
      <sheetName val="부재리스트"/>
      <sheetName val="철거산출근거"/>
      <sheetName val="사유서제출현황-2"/>
      <sheetName val="신상기록(지우지 말것)"/>
      <sheetName val="효성CB 1P기초"/>
      <sheetName val="건축공사집계"/>
      <sheetName val=" "/>
      <sheetName val="국내"/>
      <sheetName val="별표 "/>
      <sheetName val="배수내역"/>
      <sheetName val="일위대가-01"/>
      <sheetName val="물량표S"/>
      <sheetName val="2.고용보험료산출근거"/>
      <sheetName val="단위세대"/>
      <sheetName val="keyword"/>
      <sheetName val="Sheet14"/>
      <sheetName val="관로토공"/>
      <sheetName val="가계부"/>
      <sheetName val="제품목록"/>
      <sheetName val="매입매출관리"/>
      <sheetName val="품셈TABLE"/>
      <sheetName val="공사분석"/>
      <sheetName val="내역1"/>
      <sheetName val="F1"/>
      <sheetName val="골조"/>
      <sheetName val="본부장"/>
      <sheetName val="사각맨홀"/>
      <sheetName val="산수배수"/>
      <sheetName val="인구"/>
      <sheetName val="환경평가"/>
      <sheetName val="차선도색-연장,수량(1)"/>
      <sheetName val="유류수불내역2-9"/>
      <sheetName val="sst,stl창호"/>
      <sheetName val="spec1"/>
      <sheetName val="중기비"/>
      <sheetName val="2.재료비"/>
      <sheetName val="포장공수량집계표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갑지"/>
      <sheetName val="총괄"/>
      <sheetName val="공종별"/>
      <sheetName val="일위대가"/>
      <sheetName val="일위대가양식"/>
      <sheetName val="산근표지"/>
      <sheetName val="1측량2조사"/>
      <sheetName val="3교통비"/>
      <sheetName val="4설계비"/>
      <sheetName val="5인쇄,6자문"/>
      <sheetName val="7보험료"/>
      <sheetName val="노무비"/>
      <sheetName val="용역손해배상공제요율"/>
      <sheetName val="직접경비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100000"/>
      <sheetName val="200000"/>
      <sheetName val="laroux"/>
      <sheetName val="위치도"/>
      <sheetName val="예산서"/>
      <sheetName val="표준단면도"/>
      <sheetName val="설계설명서"/>
      <sheetName val="시방서"/>
      <sheetName val="원가"/>
      <sheetName val="내역서"/>
      <sheetName val="일위대가"/>
      <sheetName val="산근"/>
      <sheetName val="자재비"/>
      <sheetName val="자재1"/>
      <sheetName val="공수"/>
      <sheetName val="도면수량"/>
      <sheetName val="실행철강하도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산출내역서"/>
      <sheetName val="실행철강하도"/>
      <sheetName val="위치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50</v>
          </cell>
          <cell r="C2" t="str">
            <v>1.</v>
          </cell>
          <cell r="D2">
            <v>128</v>
          </cell>
          <cell r="E2" t="str">
            <v>토공</v>
          </cell>
          <cell r="H2">
            <v>0</v>
          </cell>
          <cell r="I2">
            <v>0</v>
          </cell>
        </row>
        <row r="3">
          <cell r="A3" t="str">
            <v>T2</v>
          </cell>
          <cell r="B3">
            <v>8</v>
          </cell>
          <cell r="C3" t="str">
            <v>1.01</v>
          </cell>
          <cell r="D3">
            <v>256</v>
          </cell>
          <cell r="E3" t="str">
            <v>기존구조물철거</v>
          </cell>
          <cell r="H3">
            <v>0</v>
          </cell>
          <cell r="I3">
            <v>0</v>
          </cell>
        </row>
        <row r="4">
          <cell r="A4" t="str">
            <v>D00058</v>
          </cell>
          <cell r="B4">
            <v>347</v>
          </cell>
          <cell r="C4" t="str">
            <v>a</v>
          </cell>
          <cell r="D4">
            <v>384</v>
          </cell>
          <cell r="E4" t="str">
            <v>콘크리트깨기</v>
          </cell>
          <cell r="F4" t="str">
            <v>무근t=30㎝미만</v>
          </cell>
          <cell r="G4" t="str">
            <v>㎥</v>
          </cell>
          <cell r="H4">
            <v>20269</v>
          </cell>
          <cell r="I4">
            <v>0</v>
          </cell>
        </row>
        <row r="5">
          <cell r="A5" t="str">
            <v>D00193</v>
          </cell>
          <cell r="B5">
            <v>217</v>
          </cell>
          <cell r="C5" t="str">
            <v>b</v>
          </cell>
          <cell r="D5">
            <v>428</v>
          </cell>
          <cell r="E5" t="str">
            <v>콘크리트깨기</v>
          </cell>
          <cell r="F5" t="str">
            <v>무근t=30㎝이상</v>
          </cell>
          <cell r="G5" t="str">
            <v>㎥</v>
          </cell>
          <cell r="H5">
            <v>23592</v>
          </cell>
          <cell r="I5">
            <v>0</v>
          </cell>
        </row>
        <row r="6">
          <cell r="A6" t="str">
            <v>D00035</v>
          </cell>
          <cell r="B6">
            <v>318</v>
          </cell>
          <cell r="C6" t="str">
            <v>c</v>
          </cell>
          <cell r="D6">
            <v>495</v>
          </cell>
          <cell r="E6" t="str">
            <v>기존포장깨기</v>
          </cell>
          <cell r="F6" t="str">
            <v>(아스콘)</v>
          </cell>
          <cell r="G6" t="str">
            <v>㎥</v>
          </cell>
          <cell r="H6">
            <v>17330</v>
          </cell>
          <cell r="I6">
            <v>0</v>
          </cell>
        </row>
        <row r="7">
          <cell r="A7" t="str">
            <v>D00697</v>
          </cell>
          <cell r="B7">
            <v>365</v>
          </cell>
          <cell r="C7" t="str">
            <v>d</v>
          </cell>
          <cell r="D7">
            <v>527</v>
          </cell>
          <cell r="E7" t="str">
            <v>석축헐기</v>
          </cell>
          <cell r="F7" t="str">
            <v>찰쌓기50+메쌓기50</v>
          </cell>
          <cell r="G7" t="str">
            <v>㎡</v>
          </cell>
          <cell r="H7">
            <v>15346</v>
          </cell>
          <cell r="I7">
            <v>0</v>
          </cell>
        </row>
        <row r="8">
          <cell r="A8" t="str">
            <v>D00045</v>
          </cell>
          <cell r="B8">
            <v>37</v>
          </cell>
          <cell r="C8" t="str">
            <v>e</v>
          </cell>
          <cell r="D8">
            <v>638</v>
          </cell>
          <cell r="E8" t="str">
            <v>아스콘기계절단</v>
          </cell>
          <cell r="G8" t="str">
            <v>ｍ</v>
          </cell>
          <cell r="H8">
            <v>1383</v>
          </cell>
          <cell r="I8">
            <v>0</v>
          </cell>
        </row>
        <row r="9">
          <cell r="A9" t="str">
            <v>E2</v>
          </cell>
          <cell r="B9">
            <v>0</v>
          </cell>
          <cell r="C9" t="str">
            <v>계</v>
          </cell>
          <cell r="D9">
            <v>1216</v>
          </cell>
          <cell r="H9">
            <v>0</v>
          </cell>
          <cell r="I9">
            <v>0</v>
          </cell>
        </row>
        <row r="10">
          <cell r="A10" t="str">
            <v>D00194</v>
          </cell>
          <cell r="B10">
            <v>94239</v>
          </cell>
          <cell r="C10" t="str">
            <v>1.02</v>
          </cell>
          <cell r="D10">
            <v>1280</v>
          </cell>
          <cell r="E10" t="str">
            <v>표토제거</v>
          </cell>
          <cell r="F10" t="str">
            <v>답외구간</v>
          </cell>
          <cell r="G10" t="str">
            <v>㎡</v>
          </cell>
          <cell r="H10">
            <v>69</v>
          </cell>
          <cell r="I10">
            <v>0</v>
          </cell>
        </row>
        <row r="11">
          <cell r="A11" t="str">
            <v>D00003</v>
          </cell>
          <cell r="B11">
            <v>16673</v>
          </cell>
          <cell r="C11" t="str">
            <v>1.03</v>
          </cell>
          <cell r="D11">
            <v>1592</v>
          </cell>
          <cell r="E11" t="str">
            <v>노반준비공</v>
          </cell>
          <cell r="F11" t="str">
            <v>절토부</v>
          </cell>
          <cell r="G11" t="str">
            <v>㎡</v>
          </cell>
          <cell r="H11">
            <v>49</v>
          </cell>
          <cell r="I11">
            <v>0</v>
          </cell>
        </row>
        <row r="12">
          <cell r="A12" t="str">
            <v>D00001</v>
          </cell>
          <cell r="B12">
            <v>94838</v>
          </cell>
          <cell r="C12" t="str">
            <v>1.04</v>
          </cell>
          <cell r="D12">
            <v>1600</v>
          </cell>
          <cell r="E12" t="str">
            <v>벌개 제근</v>
          </cell>
          <cell r="G12" t="str">
            <v>㎡</v>
          </cell>
          <cell r="H12">
            <v>866</v>
          </cell>
          <cell r="I12">
            <v>0</v>
          </cell>
        </row>
        <row r="13">
          <cell r="A13" t="str">
            <v>T2</v>
          </cell>
          <cell r="B13">
            <v>17</v>
          </cell>
          <cell r="C13" t="str">
            <v>1.05</v>
          </cell>
          <cell r="D13">
            <v>1966</v>
          </cell>
          <cell r="E13" t="str">
            <v>흙깍기공</v>
          </cell>
          <cell r="H13">
            <v>0</v>
          </cell>
          <cell r="I13">
            <v>0</v>
          </cell>
        </row>
        <row r="14">
          <cell r="A14" t="str">
            <v>D00741</v>
          </cell>
          <cell r="B14">
            <v>80424</v>
          </cell>
          <cell r="C14" t="str">
            <v>a</v>
          </cell>
          <cell r="D14">
            <v>1972</v>
          </cell>
          <cell r="E14" t="str">
            <v>토사깍기</v>
          </cell>
          <cell r="G14" t="str">
            <v>㎥</v>
          </cell>
          <cell r="H14">
            <v>471</v>
          </cell>
          <cell r="I14">
            <v>0</v>
          </cell>
        </row>
        <row r="15">
          <cell r="A15" t="str">
            <v>D00463</v>
          </cell>
          <cell r="B15">
            <v>319771</v>
          </cell>
          <cell r="C15" t="str">
            <v>b</v>
          </cell>
          <cell r="D15">
            <v>2176</v>
          </cell>
          <cell r="E15" t="str">
            <v>발파암깍기</v>
          </cell>
          <cell r="F15" t="str">
            <v>(크롤라드릴)</v>
          </cell>
          <cell r="G15" t="str">
            <v>㎥</v>
          </cell>
          <cell r="H15">
            <v>7149</v>
          </cell>
          <cell r="I15">
            <v>0</v>
          </cell>
        </row>
        <row r="16">
          <cell r="A16" t="str">
            <v>D00093</v>
          </cell>
          <cell r="B16">
            <v>8418</v>
          </cell>
          <cell r="C16" t="str">
            <v>c</v>
          </cell>
          <cell r="D16">
            <v>2240</v>
          </cell>
          <cell r="E16" t="str">
            <v>발파암깍기</v>
          </cell>
          <cell r="F16" t="str">
            <v>(편절형)</v>
          </cell>
          <cell r="G16" t="str">
            <v>㎥</v>
          </cell>
          <cell r="H16">
            <v>17818</v>
          </cell>
          <cell r="I16">
            <v>0</v>
          </cell>
        </row>
        <row r="17">
          <cell r="A17" t="str">
            <v>D00743</v>
          </cell>
          <cell r="B17">
            <v>25926</v>
          </cell>
          <cell r="C17" t="str">
            <v>d</v>
          </cell>
          <cell r="D17">
            <v>2304</v>
          </cell>
          <cell r="E17" t="str">
            <v>발파암깍기</v>
          </cell>
          <cell r="F17" t="str">
            <v>(미진동 발파)</v>
          </cell>
          <cell r="G17" t="str">
            <v>㎥</v>
          </cell>
          <cell r="H17">
            <v>26246</v>
          </cell>
          <cell r="I17">
            <v>0</v>
          </cell>
        </row>
        <row r="18">
          <cell r="A18" t="str">
            <v>E2</v>
          </cell>
          <cell r="B18">
            <v>0</v>
          </cell>
          <cell r="C18" t="str">
            <v>계</v>
          </cell>
          <cell r="D18">
            <v>2432</v>
          </cell>
          <cell r="H18">
            <v>0</v>
          </cell>
          <cell r="I18">
            <v>0</v>
          </cell>
        </row>
        <row r="19">
          <cell r="A19" t="str">
            <v>T2</v>
          </cell>
          <cell r="B19">
            <v>25</v>
          </cell>
          <cell r="C19" t="str">
            <v>1.06</v>
          </cell>
          <cell r="D19">
            <v>2496</v>
          </cell>
          <cell r="E19" t="str">
            <v>흙운반공</v>
          </cell>
          <cell r="H19">
            <v>0</v>
          </cell>
          <cell r="I19">
            <v>0</v>
          </cell>
        </row>
        <row r="20">
          <cell r="A20" t="str">
            <v>D00744</v>
          </cell>
          <cell r="B20">
            <v>65581</v>
          </cell>
          <cell r="C20" t="str">
            <v>a</v>
          </cell>
          <cell r="D20">
            <v>2560</v>
          </cell>
          <cell r="E20" t="str">
            <v>토 사</v>
          </cell>
          <cell r="F20" t="str">
            <v>(무  대)</v>
          </cell>
          <cell r="G20" t="str">
            <v>㎥</v>
          </cell>
          <cell r="H20">
            <v>0</v>
          </cell>
          <cell r="I20">
            <v>0</v>
          </cell>
        </row>
        <row r="21">
          <cell r="A21" t="str">
            <v>D00070</v>
          </cell>
          <cell r="B21">
            <v>15591</v>
          </cell>
          <cell r="C21" t="str">
            <v>b</v>
          </cell>
          <cell r="D21">
            <v>2624</v>
          </cell>
          <cell r="E21" t="str">
            <v>발파암운반</v>
          </cell>
          <cell r="F21" t="str">
            <v>(무  대)</v>
          </cell>
          <cell r="G21" t="str">
            <v>㎥</v>
          </cell>
          <cell r="H21">
            <v>472</v>
          </cell>
          <cell r="I21">
            <v>0</v>
          </cell>
        </row>
        <row r="22">
          <cell r="A22" t="str">
            <v>D00036</v>
          </cell>
          <cell r="B22">
            <v>5560</v>
          </cell>
          <cell r="C22" t="str">
            <v>c</v>
          </cell>
          <cell r="D22">
            <v>2752</v>
          </cell>
          <cell r="E22" t="str">
            <v>토사운반</v>
          </cell>
          <cell r="F22" t="str">
            <v>(도  자)</v>
          </cell>
          <cell r="G22" t="str">
            <v>㎥</v>
          </cell>
          <cell r="H22">
            <v>428</v>
          </cell>
          <cell r="I22">
            <v>0</v>
          </cell>
        </row>
        <row r="23">
          <cell r="A23" t="str">
            <v>D00010</v>
          </cell>
          <cell r="B23">
            <v>6072</v>
          </cell>
          <cell r="C23" t="str">
            <v>d</v>
          </cell>
          <cell r="D23">
            <v>2848</v>
          </cell>
          <cell r="E23" t="str">
            <v>발파암운반</v>
          </cell>
          <cell r="F23" t="str">
            <v>(도  자)</v>
          </cell>
          <cell r="G23" t="str">
            <v>㎥</v>
          </cell>
          <cell r="H23">
            <v>1828</v>
          </cell>
          <cell r="I23">
            <v>0</v>
          </cell>
        </row>
        <row r="24">
          <cell r="A24" t="str">
            <v>D00038</v>
          </cell>
          <cell r="B24">
            <v>20217</v>
          </cell>
          <cell r="C24" t="str">
            <v>e</v>
          </cell>
          <cell r="D24">
            <v>2880</v>
          </cell>
          <cell r="E24" t="str">
            <v>토사운반</v>
          </cell>
          <cell r="F24" t="str">
            <v>(덤  프)</v>
          </cell>
          <cell r="G24" t="str">
            <v>㎥</v>
          </cell>
          <cell r="H24">
            <v>1850</v>
          </cell>
          <cell r="I24">
            <v>0</v>
          </cell>
        </row>
        <row r="25">
          <cell r="A25" t="str">
            <v>D00037</v>
          </cell>
          <cell r="B25">
            <v>74766</v>
          </cell>
          <cell r="C25" t="str">
            <v>f</v>
          </cell>
          <cell r="D25">
            <v>2928</v>
          </cell>
          <cell r="E25" t="str">
            <v>발파암운반</v>
          </cell>
          <cell r="F25" t="str">
            <v>(덤  프)</v>
          </cell>
          <cell r="G25" t="str">
            <v>㎥</v>
          </cell>
          <cell r="H25">
            <v>6249</v>
          </cell>
          <cell r="I25">
            <v>0</v>
          </cell>
        </row>
        <row r="26">
          <cell r="A26" t="str">
            <v>E2</v>
          </cell>
          <cell r="B26">
            <v>0</v>
          </cell>
          <cell r="C26" t="str">
            <v>계</v>
          </cell>
          <cell r="D26">
            <v>2936</v>
          </cell>
          <cell r="H26">
            <v>0</v>
          </cell>
          <cell r="I26">
            <v>0</v>
          </cell>
        </row>
        <row r="27">
          <cell r="A27" t="str">
            <v>D00723</v>
          </cell>
          <cell r="B27">
            <v>229640</v>
          </cell>
          <cell r="C27" t="str">
            <v>1.08</v>
          </cell>
          <cell r="D27">
            <v>2944</v>
          </cell>
          <cell r="E27" t="str">
            <v>사토운반</v>
          </cell>
          <cell r="G27" t="str">
            <v>㎥</v>
          </cell>
          <cell r="H27">
            <v>9467</v>
          </cell>
          <cell r="I27">
            <v>0</v>
          </cell>
        </row>
        <row r="28">
          <cell r="A28" t="str">
            <v>T2</v>
          </cell>
          <cell r="B28">
            <v>31</v>
          </cell>
          <cell r="C28" t="str">
            <v>1.09</v>
          </cell>
          <cell r="D28">
            <v>2976</v>
          </cell>
          <cell r="E28" t="str">
            <v>흙쌓기공</v>
          </cell>
          <cell r="H28">
            <v>0</v>
          </cell>
          <cell r="I28">
            <v>0</v>
          </cell>
        </row>
        <row r="29">
          <cell r="A29" t="str">
            <v>D00195</v>
          </cell>
          <cell r="B29">
            <v>134395</v>
          </cell>
          <cell r="C29" t="str">
            <v>a</v>
          </cell>
          <cell r="D29">
            <v>3008</v>
          </cell>
          <cell r="E29" t="str">
            <v>노 체</v>
          </cell>
          <cell r="G29" t="str">
            <v>㎥</v>
          </cell>
          <cell r="H29">
            <v>811</v>
          </cell>
          <cell r="I29">
            <v>0</v>
          </cell>
        </row>
        <row r="30">
          <cell r="A30" t="str">
            <v>D00046</v>
          </cell>
          <cell r="B30">
            <v>31894</v>
          </cell>
          <cell r="C30" t="str">
            <v>b</v>
          </cell>
          <cell r="D30">
            <v>3136</v>
          </cell>
          <cell r="E30" t="str">
            <v>노 상</v>
          </cell>
          <cell r="G30" t="str">
            <v>㎥</v>
          </cell>
          <cell r="H30">
            <v>1080</v>
          </cell>
          <cell r="I30">
            <v>0</v>
          </cell>
        </row>
        <row r="31">
          <cell r="A31" t="str">
            <v>D00137</v>
          </cell>
          <cell r="B31">
            <v>5608</v>
          </cell>
          <cell r="C31" t="str">
            <v>c</v>
          </cell>
          <cell r="D31">
            <v>3152</v>
          </cell>
          <cell r="E31" t="str">
            <v>녹지대</v>
          </cell>
          <cell r="G31" t="str">
            <v>㎥</v>
          </cell>
          <cell r="H31">
            <v>141</v>
          </cell>
          <cell r="I31">
            <v>0</v>
          </cell>
        </row>
        <row r="32">
          <cell r="A32" t="str">
            <v>E2</v>
          </cell>
          <cell r="B32">
            <v>0</v>
          </cell>
          <cell r="C32" t="str">
            <v>계</v>
          </cell>
          <cell r="D32">
            <v>3154</v>
          </cell>
          <cell r="H32">
            <v>0</v>
          </cell>
          <cell r="I32">
            <v>0</v>
          </cell>
        </row>
        <row r="33">
          <cell r="A33" t="str">
            <v>T2</v>
          </cell>
          <cell r="B33">
            <v>35</v>
          </cell>
          <cell r="C33" t="str">
            <v>1.10</v>
          </cell>
          <cell r="D33">
            <v>3282</v>
          </cell>
          <cell r="E33" t="str">
            <v>측구터파기</v>
          </cell>
          <cell r="H33">
            <v>0</v>
          </cell>
          <cell r="I33">
            <v>0</v>
          </cell>
        </row>
        <row r="34">
          <cell r="A34" t="str">
            <v>D00066</v>
          </cell>
          <cell r="B34">
            <v>411</v>
          </cell>
          <cell r="C34" t="str">
            <v>a</v>
          </cell>
          <cell r="D34">
            <v>3602</v>
          </cell>
          <cell r="E34" t="str">
            <v>토사</v>
          </cell>
          <cell r="G34" t="str">
            <v>㎥</v>
          </cell>
          <cell r="H34">
            <v>2127</v>
          </cell>
          <cell r="I34">
            <v>0</v>
          </cell>
        </row>
        <row r="35">
          <cell r="A35" t="str">
            <v>D00731</v>
          </cell>
          <cell r="B35">
            <v>222</v>
          </cell>
          <cell r="C35" t="str">
            <v>b</v>
          </cell>
          <cell r="D35">
            <v>3858</v>
          </cell>
          <cell r="E35" t="str">
            <v>발파암</v>
          </cell>
          <cell r="G35" t="str">
            <v>㎥</v>
          </cell>
          <cell r="H35">
            <v>47881</v>
          </cell>
          <cell r="I35">
            <v>0</v>
          </cell>
        </row>
        <row r="36">
          <cell r="A36" t="str">
            <v>E2</v>
          </cell>
          <cell r="B36">
            <v>0</v>
          </cell>
          <cell r="C36" t="str">
            <v>계</v>
          </cell>
          <cell r="D36">
            <v>3870</v>
          </cell>
          <cell r="H36">
            <v>0</v>
          </cell>
          <cell r="I36">
            <v>0</v>
          </cell>
        </row>
        <row r="37">
          <cell r="A37" t="str">
            <v>T2</v>
          </cell>
          <cell r="B37">
            <v>39</v>
          </cell>
          <cell r="C37" t="str">
            <v>1.11</v>
          </cell>
          <cell r="D37">
            <v>3882</v>
          </cell>
          <cell r="E37" t="str">
            <v>구조물터파기</v>
          </cell>
          <cell r="H37">
            <v>0</v>
          </cell>
          <cell r="I37">
            <v>0</v>
          </cell>
        </row>
        <row r="38">
          <cell r="A38" t="str">
            <v>D00717</v>
          </cell>
          <cell r="B38">
            <v>35838</v>
          </cell>
          <cell r="C38" t="str">
            <v>a</v>
          </cell>
          <cell r="D38">
            <v>3906</v>
          </cell>
          <cell r="E38" t="str">
            <v>육상토사</v>
          </cell>
          <cell r="F38" t="str">
            <v>육상(0-2 M)</v>
          </cell>
          <cell r="G38" t="str">
            <v>㎥</v>
          </cell>
          <cell r="H38">
            <v>2172</v>
          </cell>
          <cell r="I38">
            <v>0</v>
          </cell>
        </row>
        <row r="39">
          <cell r="A39" t="str">
            <v>D00720</v>
          </cell>
          <cell r="B39">
            <v>26362</v>
          </cell>
          <cell r="C39" t="str">
            <v>b</v>
          </cell>
          <cell r="D39">
            <v>3942</v>
          </cell>
          <cell r="E39" t="str">
            <v>육상발파암</v>
          </cell>
          <cell r="F39" t="str">
            <v>육상 ( 0-2ｍ)</v>
          </cell>
          <cell r="G39" t="str">
            <v>㎥</v>
          </cell>
          <cell r="H39">
            <v>65560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3945</v>
          </cell>
          <cell r="H40">
            <v>0</v>
          </cell>
          <cell r="I40">
            <v>0</v>
          </cell>
        </row>
        <row r="41">
          <cell r="A41" t="str">
            <v>D00076</v>
          </cell>
          <cell r="B41">
            <v>29514</v>
          </cell>
          <cell r="C41" t="str">
            <v>1.12</v>
          </cell>
          <cell r="D41">
            <v>3948</v>
          </cell>
          <cell r="E41" t="str">
            <v>되메우기및다짐</v>
          </cell>
          <cell r="F41" t="str">
            <v>기계</v>
          </cell>
          <cell r="G41" t="str">
            <v>㎥</v>
          </cell>
          <cell r="H41">
            <v>796</v>
          </cell>
          <cell r="I41">
            <v>0</v>
          </cell>
        </row>
        <row r="42">
          <cell r="A42" t="str">
            <v>T2</v>
          </cell>
          <cell r="B42">
            <v>47</v>
          </cell>
          <cell r="C42" t="str">
            <v>1.13</v>
          </cell>
          <cell r="D42">
            <v>3950</v>
          </cell>
          <cell r="E42" t="str">
            <v>법면보호공</v>
          </cell>
          <cell r="H42">
            <v>0</v>
          </cell>
          <cell r="I42">
            <v>0</v>
          </cell>
        </row>
        <row r="43">
          <cell r="A43" t="str">
            <v>D00258</v>
          </cell>
          <cell r="B43">
            <v>17281</v>
          </cell>
          <cell r="C43" t="str">
            <v>a</v>
          </cell>
          <cell r="D43">
            <v>3956</v>
          </cell>
          <cell r="E43" t="str">
            <v>성토부보호공</v>
          </cell>
          <cell r="F43" t="str">
            <v>녹지떼</v>
          </cell>
          <cell r="G43" t="str">
            <v>㎡</v>
          </cell>
          <cell r="H43">
            <v>3638</v>
          </cell>
          <cell r="I43">
            <v>0</v>
          </cell>
        </row>
        <row r="44">
          <cell r="A44" t="str">
            <v>D00006</v>
          </cell>
          <cell r="B44">
            <v>20430</v>
          </cell>
          <cell r="C44" t="str">
            <v>b</v>
          </cell>
          <cell r="D44">
            <v>3995</v>
          </cell>
          <cell r="F44" t="str">
            <v>줄떼</v>
          </cell>
          <cell r="G44" t="str">
            <v>㎡</v>
          </cell>
          <cell r="H44">
            <v>3941</v>
          </cell>
          <cell r="I44">
            <v>0</v>
          </cell>
        </row>
        <row r="45">
          <cell r="A45" t="str">
            <v>D00256</v>
          </cell>
          <cell r="B45">
            <v>14017</v>
          </cell>
          <cell r="C45" t="str">
            <v>c</v>
          </cell>
          <cell r="D45">
            <v>4123</v>
          </cell>
          <cell r="F45" t="str">
            <v>평떼</v>
          </cell>
          <cell r="G45" t="str">
            <v>㎡</v>
          </cell>
          <cell r="H45">
            <v>8347</v>
          </cell>
          <cell r="I45">
            <v>0</v>
          </cell>
        </row>
        <row r="46">
          <cell r="A46" t="str">
            <v>D00788</v>
          </cell>
          <cell r="B46">
            <v>29197</v>
          </cell>
          <cell r="C46" t="str">
            <v>d</v>
          </cell>
          <cell r="D46">
            <v>4246</v>
          </cell>
          <cell r="E46" t="str">
            <v>녹생토암절면보호공</v>
          </cell>
          <cell r="F46" t="str">
            <v>T= 10M/M 이상</v>
          </cell>
          <cell r="G46" t="str">
            <v>M2</v>
          </cell>
          <cell r="H46">
            <v>29357</v>
          </cell>
          <cell r="I46">
            <v>0</v>
          </cell>
        </row>
        <row r="47">
          <cell r="A47" t="str">
            <v>D00160</v>
          </cell>
          <cell r="B47">
            <v>34835</v>
          </cell>
          <cell r="C47" t="str">
            <v>e</v>
          </cell>
          <cell r="D47">
            <v>4368</v>
          </cell>
          <cell r="E47" t="str">
            <v>법면고르기</v>
          </cell>
          <cell r="F47" t="str">
            <v>(발파암)</v>
          </cell>
          <cell r="G47" t="str">
            <v>㎡</v>
          </cell>
          <cell r="H47">
            <v>6047</v>
          </cell>
          <cell r="I47">
            <v>0</v>
          </cell>
        </row>
        <row r="48">
          <cell r="A48" t="str">
            <v>E2</v>
          </cell>
          <cell r="B48">
            <v>0</v>
          </cell>
          <cell r="C48" t="str">
            <v>계</v>
          </cell>
          <cell r="D48">
            <v>4377</v>
          </cell>
          <cell r="H48">
            <v>0</v>
          </cell>
          <cell r="I48">
            <v>0</v>
          </cell>
        </row>
        <row r="49">
          <cell r="A49" t="str">
            <v>D01040</v>
          </cell>
          <cell r="B49">
            <v>6395</v>
          </cell>
          <cell r="C49" t="str">
            <v>1.13</v>
          </cell>
          <cell r="D49">
            <v>4777</v>
          </cell>
          <cell r="E49" t="str">
            <v>층따기</v>
          </cell>
          <cell r="F49" t="str">
            <v>(기계)</v>
          </cell>
          <cell r="G49" t="str">
            <v>㎥</v>
          </cell>
          <cell r="H49">
            <v>627</v>
          </cell>
          <cell r="I49">
            <v>0</v>
          </cell>
        </row>
        <row r="50">
          <cell r="A50" t="str">
            <v>D00151</v>
          </cell>
          <cell r="B50">
            <v>1</v>
          </cell>
          <cell r="C50" t="str">
            <v>1.15</v>
          </cell>
          <cell r="D50">
            <v>5176</v>
          </cell>
          <cell r="E50" t="str">
            <v>규준틀 설치</v>
          </cell>
          <cell r="G50" t="str">
            <v>L.S.</v>
          </cell>
          <cell r="H50">
            <v>12147000</v>
          </cell>
          <cell r="I50">
            <v>0</v>
          </cell>
        </row>
        <row r="51">
          <cell r="A51" t="str">
            <v>E4</v>
          </cell>
          <cell r="B51">
            <v>0</v>
          </cell>
          <cell r="C51" t="str">
            <v>총계</v>
          </cell>
          <cell r="D51">
            <v>5974</v>
          </cell>
          <cell r="H51">
            <v>0</v>
          </cell>
          <cell r="I51">
            <v>0</v>
          </cell>
        </row>
        <row r="52">
          <cell r="A52" t="str">
            <v>T4</v>
          </cell>
          <cell r="B52">
            <v>196</v>
          </cell>
          <cell r="C52" t="str">
            <v>2.</v>
          </cell>
          <cell r="D52">
            <v>6150</v>
          </cell>
          <cell r="E52" t="str">
            <v>배수공</v>
          </cell>
          <cell r="H52">
            <v>0</v>
          </cell>
          <cell r="I52">
            <v>0</v>
          </cell>
        </row>
        <row r="53">
          <cell r="A53" t="str">
            <v>T2</v>
          </cell>
          <cell r="B53">
            <v>55</v>
          </cell>
          <cell r="C53" t="str">
            <v>2.01</v>
          </cell>
          <cell r="D53">
            <v>6814</v>
          </cell>
          <cell r="E53" t="str">
            <v>구조물터파기</v>
          </cell>
          <cell r="H53">
            <v>0</v>
          </cell>
          <cell r="I53">
            <v>0</v>
          </cell>
        </row>
        <row r="54">
          <cell r="A54" t="str">
            <v>D00717</v>
          </cell>
          <cell r="B54">
            <v>17103</v>
          </cell>
          <cell r="C54" t="str">
            <v>a</v>
          </cell>
          <cell r="D54">
            <v>6838</v>
          </cell>
          <cell r="E54" t="str">
            <v>육상토사</v>
          </cell>
          <cell r="F54" t="str">
            <v>육상(0-2 M)</v>
          </cell>
          <cell r="G54" t="str">
            <v>㎥</v>
          </cell>
          <cell r="H54">
            <v>2172</v>
          </cell>
          <cell r="I54">
            <v>0</v>
          </cell>
        </row>
        <row r="55">
          <cell r="A55" t="str">
            <v>D00720</v>
          </cell>
          <cell r="B55">
            <v>24037</v>
          </cell>
          <cell r="C55" t="str">
            <v>b</v>
          </cell>
          <cell r="D55">
            <v>6874</v>
          </cell>
          <cell r="E55" t="str">
            <v>육상발파암</v>
          </cell>
          <cell r="F55" t="str">
            <v>육상 ( 0-2ｍ)</v>
          </cell>
          <cell r="G55" t="str">
            <v>㎥</v>
          </cell>
          <cell r="H55">
            <v>65560</v>
          </cell>
          <cell r="I55">
            <v>0</v>
          </cell>
        </row>
        <row r="56">
          <cell r="A56" t="str">
            <v>E2</v>
          </cell>
          <cell r="B56">
            <v>0</v>
          </cell>
          <cell r="C56" t="str">
            <v>계</v>
          </cell>
          <cell r="D56">
            <v>6877</v>
          </cell>
          <cell r="H56">
            <v>0</v>
          </cell>
          <cell r="I56">
            <v>0</v>
          </cell>
        </row>
        <row r="57">
          <cell r="A57" t="str">
            <v>D00076</v>
          </cell>
          <cell r="B57">
            <v>31415</v>
          </cell>
          <cell r="C57" t="str">
            <v>2.02</v>
          </cell>
          <cell r="D57">
            <v>6880</v>
          </cell>
          <cell r="E57" t="str">
            <v>되메우기및다짐</v>
          </cell>
          <cell r="F57" t="str">
            <v>기계</v>
          </cell>
          <cell r="G57" t="str">
            <v>㎥</v>
          </cell>
          <cell r="H57">
            <v>796</v>
          </cell>
          <cell r="I57">
            <v>0</v>
          </cell>
        </row>
        <row r="58">
          <cell r="A58" t="str">
            <v>T2</v>
          </cell>
          <cell r="B58">
            <v>62</v>
          </cell>
          <cell r="C58" t="str">
            <v>2.03</v>
          </cell>
          <cell r="D58">
            <v>7041</v>
          </cell>
          <cell r="E58" t="str">
            <v>L형측구</v>
          </cell>
          <cell r="H58">
            <v>0</v>
          </cell>
          <cell r="I58">
            <v>0</v>
          </cell>
        </row>
        <row r="59">
          <cell r="A59" t="str">
            <v>D00872</v>
          </cell>
          <cell r="B59">
            <v>3825</v>
          </cell>
          <cell r="C59" t="str">
            <v>a</v>
          </cell>
          <cell r="D59">
            <v>7055</v>
          </cell>
          <cell r="E59" t="str">
            <v>TYPE-1</v>
          </cell>
          <cell r="F59" t="str">
            <v>H=0.43M</v>
          </cell>
          <cell r="G59" t="str">
            <v>M</v>
          </cell>
          <cell r="H59">
            <v>19464</v>
          </cell>
          <cell r="I59">
            <v>0</v>
          </cell>
        </row>
        <row r="60">
          <cell r="A60" t="str">
            <v>D00873</v>
          </cell>
          <cell r="B60">
            <v>928</v>
          </cell>
          <cell r="C60" t="str">
            <v>b</v>
          </cell>
          <cell r="D60">
            <v>7068</v>
          </cell>
          <cell r="E60" t="str">
            <v>TYPE-2</v>
          </cell>
          <cell r="F60" t="str">
            <v>H=0.45M</v>
          </cell>
          <cell r="G60" t="str">
            <v>M</v>
          </cell>
          <cell r="H60">
            <v>32497</v>
          </cell>
          <cell r="I60">
            <v>0</v>
          </cell>
        </row>
        <row r="61">
          <cell r="A61" t="str">
            <v>D00874</v>
          </cell>
          <cell r="B61">
            <v>1268</v>
          </cell>
          <cell r="C61" t="str">
            <v>c</v>
          </cell>
          <cell r="D61">
            <v>7094</v>
          </cell>
          <cell r="E61" t="str">
            <v>TYPE-3</v>
          </cell>
          <cell r="F61" t="str">
            <v>H=1.20M</v>
          </cell>
          <cell r="G61" t="str">
            <v>M</v>
          </cell>
          <cell r="H61">
            <v>70837</v>
          </cell>
          <cell r="I61">
            <v>0</v>
          </cell>
        </row>
        <row r="62">
          <cell r="A62" t="str">
            <v>D00875</v>
          </cell>
          <cell r="B62">
            <v>260</v>
          </cell>
          <cell r="C62" t="str">
            <v>d</v>
          </cell>
          <cell r="D62">
            <v>7337</v>
          </cell>
          <cell r="E62" t="str">
            <v>TYPE-4</v>
          </cell>
          <cell r="F62" t="str">
            <v>H=2.30M</v>
          </cell>
          <cell r="G62" t="str">
            <v>M</v>
          </cell>
          <cell r="H62">
            <v>175901</v>
          </cell>
          <cell r="I62">
            <v>0</v>
          </cell>
        </row>
        <row r="63">
          <cell r="A63" t="str">
            <v>E2</v>
          </cell>
          <cell r="B63">
            <v>0</v>
          </cell>
          <cell r="C63" t="str">
            <v>계</v>
          </cell>
          <cell r="D63">
            <v>7401</v>
          </cell>
          <cell r="H63">
            <v>0</v>
          </cell>
          <cell r="I63">
            <v>0</v>
          </cell>
        </row>
        <row r="64">
          <cell r="A64" t="str">
            <v>D00884</v>
          </cell>
          <cell r="B64">
            <v>2170</v>
          </cell>
          <cell r="C64" t="str">
            <v>2.04</v>
          </cell>
          <cell r="D64">
            <v>7465</v>
          </cell>
          <cell r="E64" t="str">
            <v>산마루측구</v>
          </cell>
          <cell r="F64" t="str">
            <v>H=0.60M</v>
          </cell>
          <cell r="G64" t="str">
            <v>M</v>
          </cell>
          <cell r="H64">
            <v>52003</v>
          </cell>
          <cell r="I64">
            <v>0</v>
          </cell>
        </row>
        <row r="65">
          <cell r="A65" t="str">
            <v>D00877</v>
          </cell>
          <cell r="B65">
            <v>419</v>
          </cell>
          <cell r="C65" t="str">
            <v>2.05</v>
          </cell>
          <cell r="D65">
            <v>7722</v>
          </cell>
          <cell r="E65" t="str">
            <v>V형측구</v>
          </cell>
          <cell r="F65" t="str">
            <v>H=0.60M</v>
          </cell>
          <cell r="G65" t="str">
            <v>M</v>
          </cell>
          <cell r="H65">
            <v>53175</v>
          </cell>
          <cell r="I65">
            <v>0</v>
          </cell>
        </row>
        <row r="66">
          <cell r="A66" t="str">
            <v>T2</v>
          </cell>
          <cell r="B66">
            <v>69</v>
          </cell>
          <cell r="C66" t="str">
            <v>2.06</v>
          </cell>
          <cell r="D66">
            <v>7978</v>
          </cell>
          <cell r="E66" t="str">
            <v>맹암거</v>
          </cell>
          <cell r="H66">
            <v>0</v>
          </cell>
          <cell r="I66">
            <v>0</v>
          </cell>
        </row>
        <row r="67">
          <cell r="A67" t="str">
            <v>D00184</v>
          </cell>
          <cell r="B67">
            <v>3960</v>
          </cell>
          <cell r="C67" t="str">
            <v>a</v>
          </cell>
          <cell r="D67">
            <v>8233</v>
          </cell>
          <cell r="E67" t="str">
            <v>맹암거</v>
          </cell>
          <cell r="F67" t="str">
            <v>TYPE-2</v>
          </cell>
          <cell r="G67" t="str">
            <v>ｍ</v>
          </cell>
          <cell r="H67">
            <v>6190</v>
          </cell>
          <cell r="I67">
            <v>0</v>
          </cell>
        </row>
        <row r="68">
          <cell r="A68" t="str">
            <v>D01041</v>
          </cell>
          <cell r="B68">
            <v>760</v>
          </cell>
          <cell r="C68" t="str">
            <v>b</v>
          </cell>
          <cell r="D68">
            <v>8609</v>
          </cell>
          <cell r="E68" t="str">
            <v>맹암거</v>
          </cell>
          <cell r="F68" t="str">
            <v>TYPE-4</v>
          </cell>
          <cell r="G68" t="str">
            <v>ｍ</v>
          </cell>
          <cell r="H68">
            <v>2092</v>
          </cell>
          <cell r="I68">
            <v>0</v>
          </cell>
        </row>
        <row r="69">
          <cell r="A69" t="str">
            <v>D01055</v>
          </cell>
          <cell r="B69">
            <v>200</v>
          </cell>
          <cell r="C69" t="str">
            <v>c</v>
          </cell>
          <cell r="D69">
            <v>8703</v>
          </cell>
          <cell r="E69" t="str">
            <v>용수다발관</v>
          </cell>
          <cell r="G69" t="str">
            <v>㎡</v>
          </cell>
          <cell r="H69">
            <v>11594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8797</v>
          </cell>
          <cell r="H70">
            <v>0</v>
          </cell>
          <cell r="I70">
            <v>0</v>
          </cell>
        </row>
        <row r="71">
          <cell r="A71" t="str">
            <v>D00882</v>
          </cell>
          <cell r="B71">
            <v>1125</v>
          </cell>
          <cell r="C71" t="str">
            <v>2.07</v>
          </cell>
          <cell r="D71">
            <v>8985</v>
          </cell>
          <cell r="E71" t="str">
            <v>U형퓰륨관</v>
          </cell>
          <cell r="F71" t="str">
            <v>D=450 M/M</v>
          </cell>
          <cell r="G71" t="str">
            <v>M</v>
          </cell>
          <cell r="H71">
            <v>26723</v>
          </cell>
          <cell r="I71">
            <v>0</v>
          </cell>
        </row>
        <row r="72">
          <cell r="A72" t="str">
            <v>T2</v>
          </cell>
          <cell r="B72">
            <v>75</v>
          </cell>
          <cell r="C72" t="str">
            <v>2.08</v>
          </cell>
          <cell r="D72">
            <v>9385</v>
          </cell>
          <cell r="E72" t="str">
            <v>횡배수관 부설및보강</v>
          </cell>
          <cell r="H72">
            <v>0</v>
          </cell>
          <cell r="I72">
            <v>0</v>
          </cell>
        </row>
        <row r="73">
          <cell r="A73" t="str">
            <v>D00279</v>
          </cell>
          <cell r="B73">
            <v>12</v>
          </cell>
          <cell r="C73" t="str">
            <v>a</v>
          </cell>
          <cell r="D73">
            <v>9434</v>
          </cell>
          <cell r="E73" t="str">
            <v>횡배수관 부설</v>
          </cell>
          <cell r="F73" t="str">
            <v>Φ300㎜</v>
          </cell>
          <cell r="G73" t="str">
            <v>ｍ</v>
          </cell>
          <cell r="H73">
            <v>32369</v>
          </cell>
          <cell r="I73">
            <v>0</v>
          </cell>
        </row>
        <row r="74">
          <cell r="A74" t="str">
            <v>D00889</v>
          </cell>
          <cell r="B74">
            <v>100</v>
          </cell>
          <cell r="C74" t="str">
            <v>b</v>
          </cell>
          <cell r="D74">
            <v>9458</v>
          </cell>
          <cell r="E74" t="str">
            <v>횡배수관부설</v>
          </cell>
          <cell r="F74" t="str">
            <v>Φ600㎜</v>
          </cell>
          <cell r="G74" t="str">
            <v>ｍ</v>
          </cell>
          <cell r="H74">
            <v>61854</v>
          </cell>
          <cell r="I74">
            <v>0</v>
          </cell>
        </row>
        <row r="75">
          <cell r="A75" t="str">
            <v>D00156</v>
          </cell>
          <cell r="B75">
            <v>40</v>
          </cell>
          <cell r="C75" t="str">
            <v>c</v>
          </cell>
          <cell r="D75">
            <v>9482</v>
          </cell>
          <cell r="E75" t="str">
            <v>횡배수관부설</v>
          </cell>
          <cell r="F75" t="str">
            <v>Φ800㎜</v>
          </cell>
          <cell r="G75" t="str">
            <v>ｍ</v>
          </cell>
          <cell r="H75">
            <v>86661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10557</v>
          </cell>
          <cell r="H76">
            <v>0</v>
          </cell>
          <cell r="I76">
            <v>0</v>
          </cell>
        </row>
        <row r="77">
          <cell r="A77" t="str">
            <v>T2</v>
          </cell>
          <cell r="B77">
            <v>79</v>
          </cell>
          <cell r="C77" t="str">
            <v>2.09</v>
          </cell>
          <cell r="D77">
            <v>11783</v>
          </cell>
          <cell r="E77" t="str">
            <v>우수관부설</v>
          </cell>
          <cell r="H77">
            <v>0</v>
          </cell>
          <cell r="I77">
            <v>0</v>
          </cell>
        </row>
        <row r="78">
          <cell r="A78" t="str">
            <v>D00272</v>
          </cell>
          <cell r="B78">
            <v>4981</v>
          </cell>
          <cell r="C78" t="str">
            <v>a</v>
          </cell>
          <cell r="D78">
            <v>12396</v>
          </cell>
          <cell r="E78" t="str">
            <v>우수관부설</v>
          </cell>
          <cell r="F78" t="str">
            <v>Φ600M/M</v>
          </cell>
          <cell r="G78" t="str">
            <v>M</v>
          </cell>
          <cell r="H78">
            <v>59503</v>
          </cell>
          <cell r="I78">
            <v>0</v>
          </cell>
        </row>
        <row r="79">
          <cell r="A79" t="str">
            <v>D00620</v>
          </cell>
          <cell r="B79">
            <v>151</v>
          </cell>
          <cell r="C79" t="str">
            <v>b</v>
          </cell>
          <cell r="D79">
            <v>12702</v>
          </cell>
          <cell r="E79" t="str">
            <v>접속흄관설치</v>
          </cell>
          <cell r="F79" t="str">
            <v>Φ600M/M</v>
          </cell>
          <cell r="G79" t="str">
            <v>M</v>
          </cell>
          <cell r="H79">
            <v>59503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12855</v>
          </cell>
          <cell r="H80">
            <v>0</v>
          </cell>
          <cell r="I80">
            <v>0</v>
          </cell>
        </row>
        <row r="81">
          <cell r="A81" t="str">
            <v>T2</v>
          </cell>
          <cell r="B81">
            <v>86</v>
          </cell>
          <cell r="C81" t="str">
            <v>2.10</v>
          </cell>
          <cell r="D81">
            <v>13008</v>
          </cell>
          <cell r="E81" t="str">
            <v>종배수관</v>
          </cell>
          <cell r="H81">
            <v>0</v>
          </cell>
          <cell r="I81">
            <v>0</v>
          </cell>
        </row>
        <row r="82">
          <cell r="A82" t="str">
            <v>D00067</v>
          </cell>
          <cell r="B82">
            <v>117</v>
          </cell>
          <cell r="C82" t="str">
            <v>a</v>
          </cell>
          <cell r="D82">
            <v>13642</v>
          </cell>
          <cell r="E82" t="str">
            <v>종배수관 부설</v>
          </cell>
          <cell r="F82" t="str">
            <v>Φ600mm</v>
          </cell>
          <cell r="G82" t="str">
            <v>ｍ</v>
          </cell>
          <cell r="H82">
            <v>35916</v>
          </cell>
          <cell r="I82">
            <v>0</v>
          </cell>
        </row>
        <row r="83">
          <cell r="A83" t="str">
            <v>T1</v>
          </cell>
          <cell r="B83">
            <v>85</v>
          </cell>
          <cell r="C83" t="str">
            <v>b</v>
          </cell>
          <cell r="D83">
            <v>13846</v>
          </cell>
          <cell r="E83" t="str">
            <v>면벽</v>
          </cell>
          <cell r="H83">
            <v>0</v>
          </cell>
          <cell r="I83">
            <v>0</v>
          </cell>
        </row>
        <row r="84">
          <cell r="A84" t="str">
            <v>D00152</v>
          </cell>
          <cell r="B84">
            <v>1</v>
          </cell>
          <cell r="C84" t="str">
            <v>b-1</v>
          </cell>
          <cell r="D84">
            <v>14050</v>
          </cell>
          <cell r="E84" t="str">
            <v>콘크리트타설</v>
          </cell>
          <cell r="F84" t="str">
            <v>무근40-180-8</v>
          </cell>
          <cell r="G84" t="str">
            <v>㎥</v>
          </cell>
          <cell r="H84">
            <v>18940</v>
          </cell>
          <cell r="I84">
            <v>0</v>
          </cell>
        </row>
        <row r="85">
          <cell r="A85" t="str">
            <v>D00031</v>
          </cell>
          <cell r="B85">
            <v>8</v>
          </cell>
          <cell r="C85" t="str">
            <v>b-2</v>
          </cell>
          <cell r="D85">
            <v>14106</v>
          </cell>
          <cell r="E85" t="str">
            <v>거푸집</v>
          </cell>
          <cell r="F85" t="str">
            <v>합판 3회 0-7 M</v>
          </cell>
          <cell r="G85" t="str">
            <v>㎡</v>
          </cell>
          <cell r="H85">
            <v>17788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14134</v>
          </cell>
          <cell r="H86">
            <v>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14141</v>
          </cell>
          <cell r="H87">
            <v>0</v>
          </cell>
          <cell r="I87">
            <v>0</v>
          </cell>
        </row>
        <row r="88">
          <cell r="A88" t="str">
            <v>T2</v>
          </cell>
          <cell r="B88">
            <v>92</v>
          </cell>
          <cell r="C88" t="str">
            <v>2.11</v>
          </cell>
          <cell r="D88">
            <v>14269</v>
          </cell>
          <cell r="E88" t="str">
            <v>우수받이공</v>
          </cell>
          <cell r="H88">
            <v>0</v>
          </cell>
          <cell r="I88">
            <v>0</v>
          </cell>
        </row>
        <row r="89">
          <cell r="A89" t="str">
            <v>D00152</v>
          </cell>
          <cell r="B89">
            <v>69</v>
          </cell>
          <cell r="C89" t="str">
            <v>a</v>
          </cell>
          <cell r="D89">
            <v>16254</v>
          </cell>
          <cell r="E89" t="str">
            <v>콘크리트타설</v>
          </cell>
          <cell r="F89" t="str">
            <v>무근40-180-8</v>
          </cell>
          <cell r="G89" t="str">
            <v>㎥</v>
          </cell>
          <cell r="H89">
            <v>18940</v>
          </cell>
          <cell r="I89">
            <v>0</v>
          </cell>
        </row>
        <row r="90">
          <cell r="A90" t="str">
            <v>D00032</v>
          </cell>
          <cell r="B90">
            <v>922</v>
          </cell>
          <cell r="C90" t="str">
            <v>b</v>
          </cell>
          <cell r="D90">
            <v>17247</v>
          </cell>
          <cell r="E90" t="str">
            <v>거푸집</v>
          </cell>
          <cell r="F90" t="str">
            <v>합판 4회</v>
          </cell>
          <cell r="G90" t="str">
            <v>㎡</v>
          </cell>
          <cell r="H90">
            <v>15219</v>
          </cell>
          <cell r="I90">
            <v>0</v>
          </cell>
        </row>
        <row r="91">
          <cell r="A91" t="str">
            <v>D00216</v>
          </cell>
          <cell r="B91">
            <v>201</v>
          </cell>
          <cell r="C91" t="str">
            <v>c</v>
          </cell>
          <cell r="D91">
            <v>17743</v>
          </cell>
          <cell r="E91" t="str">
            <v>스틸그레이팅</v>
          </cell>
          <cell r="F91" t="str">
            <v>382x582x75㎜</v>
          </cell>
          <cell r="G91" t="str">
            <v>EA</v>
          </cell>
          <cell r="H91">
            <v>55650</v>
          </cell>
          <cell r="I91">
            <v>0</v>
          </cell>
        </row>
        <row r="92">
          <cell r="A92" t="str">
            <v>D00714</v>
          </cell>
          <cell r="B92">
            <v>528</v>
          </cell>
          <cell r="C92" t="str">
            <v>d</v>
          </cell>
          <cell r="D92">
            <v>17747</v>
          </cell>
          <cell r="E92" t="str">
            <v>연결관</v>
          </cell>
          <cell r="F92" t="str">
            <v>Φ300㎜</v>
          </cell>
          <cell r="G92" t="str">
            <v>ｍ</v>
          </cell>
          <cell r="H92">
            <v>16701</v>
          </cell>
          <cell r="I92">
            <v>0</v>
          </cell>
        </row>
        <row r="93">
          <cell r="A93" t="str">
            <v>E2</v>
          </cell>
          <cell r="B93">
            <v>0</v>
          </cell>
          <cell r="C93" t="str">
            <v>계</v>
          </cell>
          <cell r="D93">
            <v>17811</v>
          </cell>
          <cell r="H93">
            <v>0</v>
          </cell>
          <cell r="I93">
            <v>0</v>
          </cell>
        </row>
        <row r="94">
          <cell r="A94" t="str">
            <v>T2</v>
          </cell>
          <cell r="B94">
            <v>108</v>
          </cell>
          <cell r="C94" t="str">
            <v>2.12</v>
          </cell>
          <cell r="D94">
            <v>17875</v>
          </cell>
          <cell r="E94" t="str">
            <v>집수정</v>
          </cell>
          <cell r="H94">
            <v>0</v>
          </cell>
          <cell r="I94">
            <v>0</v>
          </cell>
        </row>
        <row r="95">
          <cell r="A95" t="str">
            <v>T1</v>
          </cell>
          <cell r="B95">
            <v>97</v>
          </cell>
          <cell r="C95" t="str">
            <v>a</v>
          </cell>
          <cell r="D95">
            <v>17913</v>
          </cell>
          <cell r="E95" t="str">
            <v>콘크리트타설</v>
          </cell>
          <cell r="H95">
            <v>0</v>
          </cell>
          <cell r="I95">
            <v>0</v>
          </cell>
        </row>
        <row r="96">
          <cell r="A96" t="str">
            <v>D00015</v>
          </cell>
          <cell r="B96">
            <v>3</v>
          </cell>
          <cell r="C96" t="str">
            <v>-1</v>
          </cell>
          <cell r="D96">
            <v>17951</v>
          </cell>
          <cell r="E96" t="str">
            <v>콘크리트타설</v>
          </cell>
          <cell r="F96" t="str">
            <v>철근25-240-8</v>
          </cell>
          <cell r="G96" t="str">
            <v>㎥</v>
          </cell>
          <cell r="H96">
            <v>20902</v>
          </cell>
          <cell r="I96">
            <v>0</v>
          </cell>
        </row>
        <row r="97">
          <cell r="A97" t="str">
            <v>D00059</v>
          </cell>
          <cell r="B97">
            <v>86</v>
          </cell>
          <cell r="C97" t="str">
            <v>-2</v>
          </cell>
          <cell r="D97">
            <v>18027</v>
          </cell>
          <cell r="E97" t="str">
            <v>콘크리트타설</v>
          </cell>
          <cell r="F97" t="str">
            <v>무근40-180-8</v>
          </cell>
          <cell r="G97" t="str">
            <v>㎥</v>
          </cell>
          <cell r="H97">
            <v>29586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18046</v>
          </cell>
          <cell r="H98">
            <v>0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18056</v>
          </cell>
          <cell r="E99" t="str">
            <v>거푸집</v>
          </cell>
          <cell r="H99">
            <v>0</v>
          </cell>
          <cell r="I99">
            <v>0</v>
          </cell>
        </row>
        <row r="100">
          <cell r="A100" t="str">
            <v>D00096</v>
          </cell>
          <cell r="B100">
            <v>4</v>
          </cell>
          <cell r="C100" t="str">
            <v>-1</v>
          </cell>
          <cell r="D100">
            <v>18065</v>
          </cell>
          <cell r="E100" t="str">
            <v>거푸집</v>
          </cell>
          <cell r="F100" t="str">
            <v>합판 1회</v>
          </cell>
          <cell r="G100" t="str">
            <v>㎡</v>
          </cell>
          <cell r="H100">
            <v>38021</v>
          </cell>
          <cell r="I100">
            <v>0</v>
          </cell>
        </row>
        <row r="101">
          <cell r="A101" t="str">
            <v>D00031</v>
          </cell>
          <cell r="B101">
            <v>816</v>
          </cell>
          <cell r="C101" t="str">
            <v>-2</v>
          </cell>
          <cell r="D101">
            <v>18103</v>
          </cell>
          <cell r="F101" t="str">
            <v>합판 3회 0-7 M</v>
          </cell>
          <cell r="G101" t="str">
            <v>㎡</v>
          </cell>
          <cell r="H101">
            <v>17788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18132</v>
          </cell>
          <cell r="H102">
            <v>0</v>
          </cell>
          <cell r="I102">
            <v>0</v>
          </cell>
        </row>
        <row r="103">
          <cell r="A103" t="str">
            <v>T1</v>
          </cell>
          <cell r="B103">
            <v>105</v>
          </cell>
          <cell r="C103" t="str">
            <v>c</v>
          </cell>
          <cell r="D103">
            <v>18146</v>
          </cell>
          <cell r="E103" t="str">
            <v>스틸그레이팅</v>
          </cell>
          <cell r="H103">
            <v>0</v>
          </cell>
          <cell r="I103">
            <v>0</v>
          </cell>
        </row>
        <row r="104">
          <cell r="A104" t="str">
            <v>D00170</v>
          </cell>
          <cell r="B104">
            <v>30</v>
          </cell>
          <cell r="C104" t="str">
            <v>-1</v>
          </cell>
          <cell r="D104">
            <v>18160</v>
          </cell>
          <cell r="E104" t="str">
            <v>스틸그레이팅</v>
          </cell>
          <cell r="F104" t="str">
            <v>1100x900x75㎜</v>
          </cell>
          <cell r="G104" t="str">
            <v>EA</v>
          </cell>
          <cell r="H104">
            <v>183855</v>
          </cell>
          <cell r="I104">
            <v>0</v>
          </cell>
        </row>
        <row r="105">
          <cell r="A105" t="str">
            <v>D00108</v>
          </cell>
          <cell r="B105">
            <v>8</v>
          </cell>
          <cell r="C105" t="str">
            <v>-2</v>
          </cell>
          <cell r="D105">
            <v>18170</v>
          </cell>
          <cell r="F105" t="str">
            <v>1100x1600x75㎜</v>
          </cell>
          <cell r="G105" t="str">
            <v>EA</v>
          </cell>
          <cell r="H105">
            <v>306915</v>
          </cell>
          <cell r="I105">
            <v>0</v>
          </cell>
        </row>
        <row r="106">
          <cell r="A106" t="str">
            <v>E1</v>
          </cell>
          <cell r="B106">
            <v>0</v>
          </cell>
          <cell r="C106" t="str">
            <v>소계</v>
          </cell>
          <cell r="D106">
            <v>18172</v>
          </cell>
          <cell r="H106">
            <v>0</v>
          </cell>
          <cell r="I106">
            <v>0</v>
          </cell>
        </row>
        <row r="107">
          <cell r="A107" t="str">
            <v>D00063</v>
          </cell>
          <cell r="B107">
            <v>0.56999999999999995</v>
          </cell>
          <cell r="C107" t="str">
            <v>d</v>
          </cell>
          <cell r="D107">
            <v>18173</v>
          </cell>
          <cell r="E107" t="str">
            <v>철근가공조립</v>
          </cell>
          <cell r="F107" t="str">
            <v>간단</v>
          </cell>
          <cell r="G107" t="str">
            <v>TON</v>
          </cell>
          <cell r="H107">
            <v>251719</v>
          </cell>
          <cell r="I107">
            <v>0</v>
          </cell>
        </row>
        <row r="108">
          <cell r="A108" t="str">
            <v>D00913</v>
          </cell>
          <cell r="B108">
            <v>69</v>
          </cell>
          <cell r="C108" t="str">
            <v>e</v>
          </cell>
          <cell r="D108">
            <v>18174</v>
          </cell>
          <cell r="E108" t="str">
            <v>사다리설치</v>
          </cell>
          <cell r="F108" t="str">
            <v>Φ22</v>
          </cell>
          <cell r="G108" t="str">
            <v>M</v>
          </cell>
          <cell r="H108">
            <v>1522</v>
          </cell>
          <cell r="I108">
            <v>0</v>
          </cell>
        </row>
        <row r="109">
          <cell r="A109" t="str">
            <v>E2</v>
          </cell>
          <cell r="B109">
            <v>0</v>
          </cell>
          <cell r="C109" t="str">
            <v>계</v>
          </cell>
          <cell r="D109">
            <v>18175</v>
          </cell>
          <cell r="H109">
            <v>0</v>
          </cell>
          <cell r="I109">
            <v>0</v>
          </cell>
        </row>
        <row r="110">
          <cell r="A110" t="str">
            <v>T2</v>
          </cell>
          <cell r="B110">
            <v>113</v>
          </cell>
          <cell r="C110" t="str">
            <v>2.13</v>
          </cell>
          <cell r="D110">
            <v>18303</v>
          </cell>
          <cell r="E110" t="str">
            <v>도 수 로</v>
          </cell>
          <cell r="H110">
            <v>0</v>
          </cell>
          <cell r="I110">
            <v>0</v>
          </cell>
        </row>
        <row r="111">
          <cell r="A111" t="str">
            <v>D00032</v>
          </cell>
          <cell r="B111">
            <v>2567</v>
          </cell>
          <cell r="C111" t="str">
            <v>a</v>
          </cell>
          <cell r="D111">
            <v>19103</v>
          </cell>
          <cell r="E111" t="str">
            <v>거푸집</v>
          </cell>
          <cell r="F111" t="str">
            <v>합판 4회</v>
          </cell>
          <cell r="G111" t="str">
            <v>㎡</v>
          </cell>
          <cell r="H111">
            <v>15219</v>
          </cell>
          <cell r="I111">
            <v>0</v>
          </cell>
        </row>
        <row r="112">
          <cell r="A112" t="str">
            <v>D00063</v>
          </cell>
          <cell r="B112">
            <v>18.484000000000002</v>
          </cell>
          <cell r="C112" t="str">
            <v>b</v>
          </cell>
          <cell r="D112">
            <v>19167</v>
          </cell>
          <cell r="E112" t="str">
            <v>철근가공조립</v>
          </cell>
          <cell r="F112" t="str">
            <v>간단</v>
          </cell>
          <cell r="G112" t="str">
            <v>TON</v>
          </cell>
          <cell r="H112">
            <v>251719</v>
          </cell>
          <cell r="I112">
            <v>0</v>
          </cell>
        </row>
        <row r="113">
          <cell r="A113" t="str">
            <v>D00152</v>
          </cell>
          <cell r="B113">
            <v>404</v>
          </cell>
          <cell r="C113" t="str">
            <v>c</v>
          </cell>
          <cell r="D113">
            <v>19231</v>
          </cell>
          <cell r="E113" t="str">
            <v>콘크리트타설</v>
          </cell>
          <cell r="F113" t="str">
            <v>무근40-180-8</v>
          </cell>
          <cell r="G113" t="str">
            <v>㎥</v>
          </cell>
          <cell r="H113">
            <v>18940</v>
          </cell>
          <cell r="I113">
            <v>0</v>
          </cell>
        </row>
        <row r="114">
          <cell r="A114" t="str">
            <v>E2</v>
          </cell>
          <cell r="B114">
            <v>0</v>
          </cell>
          <cell r="C114" t="str">
            <v>계</v>
          </cell>
          <cell r="D114">
            <v>19253</v>
          </cell>
          <cell r="H114">
            <v>0</v>
          </cell>
          <cell r="I114">
            <v>0</v>
          </cell>
        </row>
        <row r="115">
          <cell r="A115" t="str">
            <v>T2</v>
          </cell>
          <cell r="B115">
            <v>117</v>
          </cell>
          <cell r="C115" t="str">
            <v>2.14</v>
          </cell>
          <cell r="D115">
            <v>19274</v>
          </cell>
          <cell r="E115" t="str">
            <v>수로보호공</v>
          </cell>
          <cell r="H115">
            <v>0</v>
          </cell>
          <cell r="I115">
            <v>0</v>
          </cell>
        </row>
        <row r="116">
          <cell r="A116" t="str">
            <v>D00152</v>
          </cell>
          <cell r="B116">
            <v>23</v>
          </cell>
          <cell r="C116" t="str">
            <v>a</v>
          </cell>
          <cell r="D116">
            <v>19281</v>
          </cell>
          <cell r="E116" t="str">
            <v>콘크리트타설</v>
          </cell>
          <cell r="F116" t="str">
            <v>무근40-180-8</v>
          </cell>
          <cell r="G116" t="str">
            <v>㎥</v>
          </cell>
          <cell r="H116">
            <v>18940</v>
          </cell>
          <cell r="I116">
            <v>0</v>
          </cell>
        </row>
        <row r="117">
          <cell r="A117" t="str">
            <v>D00032</v>
          </cell>
          <cell r="B117">
            <v>17</v>
          </cell>
          <cell r="C117" t="str">
            <v>b</v>
          </cell>
          <cell r="D117">
            <v>19285</v>
          </cell>
          <cell r="E117" t="str">
            <v>거푸집</v>
          </cell>
          <cell r="F117" t="str">
            <v>합판 4회</v>
          </cell>
          <cell r="G117" t="str">
            <v>㎡</v>
          </cell>
          <cell r="H117">
            <v>15219</v>
          </cell>
          <cell r="I117">
            <v>0</v>
          </cell>
        </row>
        <row r="118">
          <cell r="A118" t="str">
            <v>E2</v>
          </cell>
          <cell r="B118">
            <v>0</v>
          </cell>
          <cell r="C118" t="str">
            <v>계</v>
          </cell>
          <cell r="D118">
            <v>19287</v>
          </cell>
          <cell r="H118">
            <v>0</v>
          </cell>
          <cell r="I118">
            <v>0</v>
          </cell>
        </row>
        <row r="119">
          <cell r="A119" t="str">
            <v>T2</v>
          </cell>
          <cell r="B119">
            <v>131</v>
          </cell>
          <cell r="C119" t="str">
            <v>2.15</v>
          </cell>
          <cell r="D119">
            <v>19288</v>
          </cell>
          <cell r="E119" t="str">
            <v>맨홀공</v>
          </cell>
          <cell r="H119">
            <v>0</v>
          </cell>
          <cell r="I119">
            <v>0</v>
          </cell>
        </row>
        <row r="120">
          <cell r="A120" t="str">
            <v>T1</v>
          </cell>
          <cell r="B120">
            <v>122</v>
          </cell>
          <cell r="C120" t="str">
            <v>a</v>
          </cell>
          <cell r="D120">
            <v>19352</v>
          </cell>
          <cell r="E120" t="str">
            <v>콘크리트타설</v>
          </cell>
          <cell r="H120">
            <v>0</v>
          </cell>
          <cell r="I120">
            <v>0</v>
          </cell>
        </row>
        <row r="121">
          <cell r="A121" t="str">
            <v>D00023</v>
          </cell>
          <cell r="B121">
            <v>16</v>
          </cell>
          <cell r="C121" t="str">
            <v>-1</v>
          </cell>
          <cell r="D121">
            <v>19416</v>
          </cell>
          <cell r="E121" t="str">
            <v>콘크리트타설</v>
          </cell>
          <cell r="F121" t="str">
            <v>철근25-210-8</v>
          </cell>
          <cell r="G121" t="str">
            <v>㎥</v>
          </cell>
          <cell r="H121">
            <v>20902</v>
          </cell>
          <cell r="I121">
            <v>0</v>
          </cell>
        </row>
        <row r="122">
          <cell r="A122" t="str">
            <v>D00152</v>
          </cell>
          <cell r="B122">
            <v>189</v>
          </cell>
          <cell r="C122" t="str">
            <v>-2</v>
          </cell>
          <cell r="D122">
            <v>19440</v>
          </cell>
          <cell r="F122" t="str">
            <v>무근40-180-8</v>
          </cell>
          <cell r="G122" t="str">
            <v>㎥</v>
          </cell>
          <cell r="H122">
            <v>18940</v>
          </cell>
          <cell r="I122">
            <v>0</v>
          </cell>
        </row>
        <row r="123">
          <cell r="A123" t="str">
            <v>E1</v>
          </cell>
          <cell r="B123">
            <v>0</v>
          </cell>
          <cell r="C123" t="str">
            <v>소계</v>
          </cell>
          <cell r="D123">
            <v>19472</v>
          </cell>
          <cell r="H123">
            <v>0</v>
          </cell>
          <cell r="I123">
            <v>0</v>
          </cell>
        </row>
        <row r="124">
          <cell r="A124" t="str">
            <v>T1</v>
          </cell>
          <cell r="B124">
            <v>126</v>
          </cell>
          <cell r="C124" t="str">
            <v>b</v>
          </cell>
          <cell r="D124">
            <v>19488</v>
          </cell>
          <cell r="E124" t="str">
            <v>거푸집</v>
          </cell>
          <cell r="H124">
            <v>0</v>
          </cell>
          <cell r="I124">
            <v>0</v>
          </cell>
        </row>
        <row r="125">
          <cell r="A125" t="str">
            <v>D00032</v>
          </cell>
          <cell r="B125">
            <v>71</v>
          </cell>
          <cell r="C125" t="str">
            <v>-1</v>
          </cell>
          <cell r="D125">
            <v>19504</v>
          </cell>
          <cell r="E125" t="str">
            <v>거푸집</v>
          </cell>
          <cell r="F125" t="str">
            <v>합판 4회</v>
          </cell>
          <cell r="G125" t="str">
            <v>㎡</v>
          </cell>
          <cell r="H125">
            <v>15219</v>
          </cell>
          <cell r="I125">
            <v>0</v>
          </cell>
        </row>
        <row r="126">
          <cell r="A126" t="str">
            <v>D00062</v>
          </cell>
          <cell r="B126">
            <v>1568</v>
          </cell>
          <cell r="C126" t="str">
            <v>-2</v>
          </cell>
          <cell r="D126">
            <v>19632</v>
          </cell>
          <cell r="E126" t="str">
            <v>거푸집</v>
          </cell>
          <cell r="F126" t="str">
            <v>원형 3회</v>
          </cell>
          <cell r="G126" t="str">
            <v>㎡</v>
          </cell>
          <cell r="H126">
            <v>37940</v>
          </cell>
          <cell r="I126">
            <v>0</v>
          </cell>
        </row>
        <row r="127">
          <cell r="A127" t="str">
            <v>E1</v>
          </cell>
          <cell r="B127">
            <v>0</v>
          </cell>
          <cell r="C127" t="str">
            <v>소계</v>
          </cell>
          <cell r="D127">
            <v>19680</v>
          </cell>
          <cell r="H127">
            <v>0</v>
          </cell>
          <cell r="I127">
            <v>0</v>
          </cell>
        </row>
        <row r="128">
          <cell r="A128" t="str">
            <v>D00913</v>
          </cell>
          <cell r="B128">
            <v>440</v>
          </cell>
          <cell r="C128" t="str">
            <v>c</v>
          </cell>
          <cell r="D128">
            <v>19728</v>
          </cell>
          <cell r="E128" t="str">
            <v>사다리설치</v>
          </cell>
          <cell r="F128" t="str">
            <v>Φ22</v>
          </cell>
          <cell r="G128" t="str">
            <v>M</v>
          </cell>
          <cell r="H128">
            <v>1522</v>
          </cell>
          <cell r="I128">
            <v>0</v>
          </cell>
        </row>
        <row r="129">
          <cell r="A129" t="str">
            <v>D00063</v>
          </cell>
          <cell r="B129">
            <v>3.1240000000000001</v>
          </cell>
          <cell r="C129" t="str">
            <v>d</v>
          </cell>
          <cell r="D129">
            <v>19776</v>
          </cell>
          <cell r="E129" t="str">
            <v>철근가공조립</v>
          </cell>
          <cell r="F129" t="str">
            <v>간단</v>
          </cell>
          <cell r="G129" t="str">
            <v>TON</v>
          </cell>
          <cell r="H129">
            <v>251719</v>
          </cell>
          <cell r="I129">
            <v>0</v>
          </cell>
        </row>
        <row r="130">
          <cell r="A130" t="str">
            <v>D00897</v>
          </cell>
          <cell r="B130">
            <v>16</v>
          </cell>
          <cell r="C130" t="str">
            <v>e</v>
          </cell>
          <cell r="D130">
            <v>19800</v>
          </cell>
          <cell r="E130" t="str">
            <v>잡석깔기</v>
          </cell>
          <cell r="G130" t="str">
            <v>㎥</v>
          </cell>
          <cell r="H130">
            <v>24580</v>
          </cell>
          <cell r="I130">
            <v>0</v>
          </cell>
        </row>
        <row r="131">
          <cell r="A131" t="str">
            <v>D00273</v>
          </cell>
          <cell r="B131">
            <v>106</v>
          </cell>
          <cell r="C131" t="str">
            <v>f</v>
          </cell>
          <cell r="D131">
            <v>19812</v>
          </cell>
          <cell r="E131" t="str">
            <v>맨홀 뚜껑</v>
          </cell>
          <cell r="F131" t="str">
            <v>D= 648 M/M</v>
          </cell>
          <cell r="G131" t="str">
            <v>EA</v>
          </cell>
          <cell r="H131">
            <v>57750</v>
          </cell>
          <cell r="I131">
            <v>0</v>
          </cell>
        </row>
        <row r="132">
          <cell r="A132" t="str">
            <v>E2</v>
          </cell>
          <cell r="B132">
            <v>0</v>
          </cell>
          <cell r="C132" t="str">
            <v>계</v>
          </cell>
          <cell r="D132">
            <v>19818</v>
          </cell>
          <cell r="H132">
            <v>0</v>
          </cell>
          <cell r="I132">
            <v>0</v>
          </cell>
        </row>
        <row r="133">
          <cell r="A133" t="str">
            <v>T2</v>
          </cell>
          <cell r="B133">
            <v>149</v>
          </cell>
          <cell r="C133" t="str">
            <v>2.16</v>
          </cell>
          <cell r="D133">
            <v>20112</v>
          </cell>
          <cell r="E133" t="str">
            <v>통로암거</v>
          </cell>
          <cell r="H133">
            <v>0</v>
          </cell>
          <cell r="I133">
            <v>0</v>
          </cell>
        </row>
        <row r="134">
          <cell r="A134" t="str">
            <v>T1</v>
          </cell>
          <cell r="B134">
            <v>137</v>
          </cell>
          <cell r="C134" t="str">
            <v>a</v>
          </cell>
          <cell r="D134">
            <v>20256</v>
          </cell>
          <cell r="E134" t="str">
            <v>거푸집</v>
          </cell>
          <cell r="H134">
            <v>0</v>
          </cell>
          <cell r="I134">
            <v>0</v>
          </cell>
        </row>
        <row r="135">
          <cell r="A135" t="str">
            <v>D00169</v>
          </cell>
          <cell r="B135">
            <v>12</v>
          </cell>
          <cell r="C135" t="str">
            <v>-1</v>
          </cell>
          <cell r="D135">
            <v>20400</v>
          </cell>
          <cell r="E135" t="str">
            <v>거푸집</v>
          </cell>
          <cell r="F135" t="str">
            <v>폼타이 3회</v>
          </cell>
          <cell r="G135" t="str">
            <v>㎡</v>
          </cell>
          <cell r="H135">
            <v>17843</v>
          </cell>
          <cell r="I135">
            <v>0</v>
          </cell>
        </row>
        <row r="136">
          <cell r="A136" t="str">
            <v>D00032</v>
          </cell>
          <cell r="B136">
            <v>17</v>
          </cell>
          <cell r="C136" t="str">
            <v>-2</v>
          </cell>
          <cell r="D136">
            <v>20432</v>
          </cell>
          <cell r="E136" t="str">
            <v>거푸집</v>
          </cell>
          <cell r="F136" t="str">
            <v>합판 4회</v>
          </cell>
          <cell r="G136" t="str">
            <v>㎡</v>
          </cell>
          <cell r="H136">
            <v>15219</v>
          </cell>
          <cell r="I136">
            <v>0</v>
          </cell>
        </row>
        <row r="137">
          <cell r="A137" t="str">
            <v>D00157</v>
          </cell>
          <cell r="B137">
            <v>169</v>
          </cell>
          <cell r="C137" t="str">
            <v>-3</v>
          </cell>
          <cell r="D137">
            <v>20448</v>
          </cell>
          <cell r="E137" t="str">
            <v>문양거푸집</v>
          </cell>
          <cell r="G137" t="str">
            <v>㎡</v>
          </cell>
          <cell r="H137">
            <v>23429</v>
          </cell>
          <cell r="I137">
            <v>0</v>
          </cell>
        </row>
        <row r="138">
          <cell r="A138" t="str">
            <v>E1</v>
          </cell>
          <cell r="B138">
            <v>0</v>
          </cell>
          <cell r="C138" t="str">
            <v>소계</v>
          </cell>
          <cell r="D138">
            <v>20452</v>
          </cell>
          <cell r="H138">
            <v>0</v>
          </cell>
          <cell r="I138">
            <v>0</v>
          </cell>
        </row>
        <row r="139">
          <cell r="A139" t="str">
            <v>T1</v>
          </cell>
          <cell r="B139">
            <v>142</v>
          </cell>
          <cell r="C139" t="str">
            <v>b</v>
          </cell>
          <cell r="D139">
            <v>20454</v>
          </cell>
          <cell r="E139" t="str">
            <v>콘크리트타설</v>
          </cell>
          <cell r="H139">
            <v>0</v>
          </cell>
          <cell r="I139">
            <v>0</v>
          </cell>
        </row>
        <row r="140">
          <cell r="A140" t="str">
            <v>D00144</v>
          </cell>
          <cell r="B140">
            <v>135</v>
          </cell>
          <cell r="C140" t="str">
            <v>-1</v>
          </cell>
          <cell r="D140">
            <v>20456</v>
          </cell>
          <cell r="E140" t="str">
            <v>콘크리트타설</v>
          </cell>
          <cell r="F140" t="str">
            <v>철근25-240-12 펌프카</v>
          </cell>
          <cell r="G140" t="str">
            <v>㎥</v>
          </cell>
          <cell r="H140">
            <v>9867</v>
          </cell>
          <cell r="I140">
            <v>0</v>
          </cell>
        </row>
        <row r="141">
          <cell r="A141" t="str">
            <v>D00145</v>
          </cell>
          <cell r="B141">
            <v>14</v>
          </cell>
          <cell r="C141" t="str">
            <v>-2</v>
          </cell>
          <cell r="D141">
            <v>20512</v>
          </cell>
          <cell r="F141" t="str">
            <v>25-210-12펌프카</v>
          </cell>
          <cell r="G141" t="str">
            <v>㎥</v>
          </cell>
          <cell r="H141">
            <v>9867</v>
          </cell>
          <cell r="I141">
            <v>0</v>
          </cell>
        </row>
        <row r="142">
          <cell r="A142" t="str">
            <v>D00181</v>
          </cell>
          <cell r="B142">
            <v>11</v>
          </cell>
          <cell r="C142" t="str">
            <v>-3</v>
          </cell>
          <cell r="D142">
            <v>20656</v>
          </cell>
          <cell r="F142" t="str">
            <v>무근40-160-8</v>
          </cell>
          <cell r="G142" t="str">
            <v>㎥</v>
          </cell>
          <cell r="H142">
            <v>18747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20752</v>
          </cell>
          <cell r="H143">
            <v>0</v>
          </cell>
          <cell r="I143">
            <v>0</v>
          </cell>
        </row>
        <row r="144">
          <cell r="A144" t="str">
            <v>D00065</v>
          </cell>
          <cell r="B144">
            <v>26.885999999999999</v>
          </cell>
          <cell r="C144" t="str">
            <v>c</v>
          </cell>
          <cell r="D144">
            <v>20848</v>
          </cell>
          <cell r="E144" t="str">
            <v>철근가공조립</v>
          </cell>
          <cell r="F144" t="str">
            <v>복잡</v>
          </cell>
          <cell r="G144" t="str">
            <v>TON</v>
          </cell>
          <cell r="H144">
            <v>435034</v>
          </cell>
          <cell r="I144">
            <v>0</v>
          </cell>
        </row>
        <row r="145">
          <cell r="A145" t="str">
            <v>D00136</v>
          </cell>
          <cell r="B145">
            <v>104</v>
          </cell>
          <cell r="C145" t="str">
            <v>d</v>
          </cell>
          <cell r="D145">
            <v>20864</v>
          </cell>
          <cell r="E145" t="str">
            <v>비계</v>
          </cell>
          <cell r="F145" t="str">
            <v>강관</v>
          </cell>
          <cell r="G145" t="str">
            <v>㎡</v>
          </cell>
          <cell r="H145">
            <v>8431</v>
          </cell>
          <cell r="I145">
            <v>0</v>
          </cell>
        </row>
        <row r="146">
          <cell r="A146" t="str">
            <v>D00073</v>
          </cell>
          <cell r="B146">
            <v>277</v>
          </cell>
          <cell r="C146" t="str">
            <v>e</v>
          </cell>
          <cell r="D146">
            <v>20880</v>
          </cell>
          <cell r="E146" t="str">
            <v>동바리</v>
          </cell>
          <cell r="F146" t="str">
            <v>강관</v>
          </cell>
          <cell r="G146" t="str">
            <v>공/㎥</v>
          </cell>
          <cell r="H146">
            <v>6472</v>
          </cell>
          <cell r="I146">
            <v>0</v>
          </cell>
        </row>
        <row r="147">
          <cell r="A147" t="str">
            <v>D00147</v>
          </cell>
          <cell r="B147">
            <v>199</v>
          </cell>
          <cell r="C147" t="str">
            <v>f</v>
          </cell>
          <cell r="D147">
            <v>20904</v>
          </cell>
          <cell r="E147" t="str">
            <v>뒷채움</v>
          </cell>
          <cell r="G147" t="str">
            <v>㎥</v>
          </cell>
          <cell r="H147">
            <v>27477</v>
          </cell>
          <cell r="I147">
            <v>0</v>
          </cell>
        </row>
        <row r="148">
          <cell r="A148" t="str">
            <v>D00068</v>
          </cell>
          <cell r="B148">
            <v>184</v>
          </cell>
          <cell r="C148" t="str">
            <v>g</v>
          </cell>
          <cell r="D148">
            <v>21032</v>
          </cell>
          <cell r="E148" t="str">
            <v>아스팔트 코팅</v>
          </cell>
          <cell r="F148" t="str">
            <v>2회</v>
          </cell>
          <cell r="G148" t="str">
            <v>㎡</v>
          </cell>
          <cell r="H148">
            <v>4719</v>
          </cell>
          <cell r="I148">
            <v>0</v>
          </cell>
        </row>
        <row r="149">
          <cell r="A149" t="str">
            <v>D00250</v>
          </cell>
          <cell r="B149">
            <v>392</v>
          </cell>
          <cell r="C149" t="str">
            <v>h</v>
          </cell>
          <cell r="D149">
            <v>21504</v>
          </cell>
          <cell r="E149" t="str">
            <v>스페이서</v>
          </cell>
          <cell r="F149" t="str">
            <v>(수직+수평)</v>
          </cell>
          <cell r="G149" t="str">
            <v>㎡</v>
          </cell>
          <cell r="H149">
            <v>441</v>
          </cell>
          <cell r="I149">
            <v>0</v>
          </cell>
        </row>
        <row r="150">
          <cell r="A150" t="str">
            <v>E2</v>
          </cell>
          <cell r="B150">
            <v>0</v>
          </cell>
          <cell r="C150" t="str">
            <v>계</v>
          </cell>
          <cell r="D150">
            <v>21584</v>
          </cell>
          <cell r="H150">
            <v>0</v>
          </cell>
          <cell r="I150">
            <v>0</v>
          </cell>
        </row>
        <row r="151">
          <cell r="A151" t="str">
            <v>T2</v>
          </cell>
          <cell r="B151">
            <v>168</v>
          </cell>
          <cell r="C151" t="str">
            <v>2.17</v>
          </cell>
          <cell r="D151">
            <v>21616</v>
          </cell>
          <cell r="E151" t="str">
            <v>수로암거</v>
          </cell>
          <cell r="H151">
            <v>0</v>
          </cell>
          <cell r="I151">
            <v>0</v>
          </cell>
        </row>
        <row r="152">
          <cell r="A152" t="str">
            <v>T1</v>
          </cell>
          <cell r="B152">
            <v>154</v>
          </cell>
          <cell r="C152" t="str">
            <v>a</v>
          </cell>
          <cell r="D152">
            <v>21648</v>
          </cell>
          <cell r="E152" t="str">
            <v>거푸집</v>
          </cell>
          <cell r="H152">
            <v>0</v>
          </cell>
          <cell r="I152">
            <v>0</v>
          </cell>
        </row>
        <row r="153">
          <cell r="A153" t="str">
            <v>D00169</v>
          </cell>
          <cell r="B153">
            <v>2093</v>
          </cell>
          <cell r="C153" t="str">
            <v>-1</v>
          </cell>
          <cell r="D153">
            <v>21680</v>
          </cell>
          <cell r="E153" t="str">
            <v>거푸집</v>
          </cell>
          <cell r="F153" t="str">
            <v>폼타이 3회</v>
          </cell>
          <cell r="G153" t="str">
            <v>㎡</v>
          </cell>
          <cell r="H153">
            <v>17843</v>
          </cell>
          <cell r="I153">
            <v>0</v>
          </cell>
        </row>
        <row r="154">
          <cell r="A154" t="str">
            <v>D00032</v>
          </cell>
          <cell r="B154">
            <v>107</v>
          </cell>
          <cell r="C154" t="str">
            <v>-2</v>
          </cell>
          <cell r="D154">
            <v>21712</v>
          </cell>
          <cell r="E154" t="str">
            <v>거푸집</v>
          </cell>
          <cell r="F154" t="str">
            <v>합판 4회</v>
          </cell>
          <cell r="G154" t="str">
            <v>㎡</v>
          </cell>
          <cell r="H154">
            <v>15219</v>
          </cell>
          <cell r="I154">
            <v>0</v>
          </cell>
        </row>
        <row r="155">
          <cell r="A155" t="str">
            <v>E1</v>
          </cell>
          <cell r="B155">
            <v>0</v>
          </cell>
          <cell r="C155" t="str">
            <v>소계</v>
          </cell>
          <cell r="D155">
            <v>21738</v>
          </cell>
          <cell r="H155">
            <v>0</v>
          </cell>
          <cell r="I155">
            <v>0</v>
          </cell>
        </row>
        <row r="156">
          <cell r="A156" t="str">
            <v>T1</v>
          </cell>
          <cell r="B156">
            <v>158</v>
          </cell>
          <cell r="C156" t="str">
            <v>b</v>
          </cell>
          <cell r="D156">
            <v>21764</v>
          </cell>
          <cell r="E156" t="str">
            <v>콘크리트타설</v>
          </cell>
          <cell r="H156">
            <v>0</v>
          </cell>
          <cell r="I156">
            <v>0</v>
          </cell>
        </row>
        <row r="157">
          <cell r="A157" t="str">
            <v>D00023</v>
          </cell>
          <cell r="B157">
            <v>501</v>
          </cell>
          <cell r="C157" t="str">
            <v>-1</v>
          </cell>
          <cell r="D157">
            <v>21816</v>
          </cell>
          <cell r="E157" t="str">
            <v>콘크리트타설</v>
          </cell>
          <cell r="F157" t="str">
            <v>철근25-210-8</v>
          </cell>
          <cell r="G157" t="str">
            <v>㎥</v>
          </cell>
          <cell r="H157">
            <v>20902</v>
          </cell>
          <cell r="I157">
            <v>0</v>
          </cell>
        </row>
        <row r="158">
          <cell r="A158" t="str">
            <v>D00181</v>
          </cell>
          <cell r="B158">
            <v>72</v>
          </cell>
          <cell r="C158" t="str">
            <v>-2</v>
          </cell>
          <cell r="D158">
            <v>21936</v>
          </cell>
          <cell r="F158" t="str">
            <v>무근40-160-8</v>
          </cell>
          <cell r="G158" t="str">
            <v>㎥</v>
          </cell>
          <cell r="H158">
            <v>18747</v>
          </cell>
          <cell r="I158">
            <v>0</v>
          </cell>
        </row>
        <row r="159">
          <cell r="A159" t="str">
            <v>E1</v>
          </cell>
          <cell r="B159">
            <v>0</v>
          </cell>
          <cell r="C159" t="str">
            <v>소계</v>
          </cell>
          <cell r="D159">
            <v>22032</v>
          </cell>
          <cell r="H159">
            <v>0</v>
          </cell>
          <cell r="I159">
            <v>0</v>
          </cell>
        </row>
        <row r="160">
          <cell r="A160" t="str">
            <v>D00065</v>
          </cell>
          <cell r="B160">
            <v>48.573999999999998</v>
          </cell>
          <cell r="C160" t="str">
            <v>c</v>
          </cell>
          <cell r="D160">
            <v>22128</v>
          </cell>
          <cell r="E160" t="str">
            <v>철근가공조립</v>
          </cell>
          <cell r="F160" t="str">
            <v>복잡</v>
          </cell>
          <cell r="G160" t="str">
            <v>TON</v>
          </cell>
          <cell r="H160">
            <v>435034</v>
          </cell>
          <cell r="I160">
            <v>0</v>
          </cell>
        </row>
        <row r="161">
          <cell r="A161" t="str">
            <v>D00073</v>
          </cell>
          <cell r="B161">
            <v>590</v>
          </cell>
          <cell r="C161" t="str">
            <v>d</v>
          </cell>
          <cell r="D161">
            <v>22176</v>
          </cell>
          <cell r="E161" t="str">
            <v>동바리</v>
          </cell>
          <cell r="F161" t="str">
            <v>강관</v>
          </cell>
          <cell r="G161" t="str">
            <v>공/㎥</v>
          </cell>
          <cell r="H161">
            <v>6472</v>
          </cell>
          <cell r="I161">
            <v>0</v>
          </cell>
        </row>
        <row r="162">
          <cell r="A162" t="str">
            <v>D00136</v>
          </cell>
          <cell r="B162">
            <v>229</v>
          </cell>
          <cell r="C162" t="str">
            <v>e</v>
          </cell>
          <cell r="D162">
            <v>22180</v>
          </cell>
          <cell r="E162" t="str">
            <v>비계</v>
          </cell>
          <cell r="F162" t="str">
            <v>강관</v>
          </cell>
          <cell r="G162" t="str">
            <v>㎡</v>
          </cell>
          <cell r="H162">
            <v>8431</v>
          </cell>
          <cell r="I162">
            <v>0</v>
          </cell>
        </row>
        <row r="163">
          <cell r="A163" t="str">
            <v>D00147</v>
          </cell>
          <cell r="B163">
            <v>508</v>
          </cell>
          <cell r="C163" t="str">
            <v>f</v>
          </cell>
          <cell r="D163">
            <v>22184</v>
          </cell>
          <cell r="E163" t="str">
            <v>뒷채움</v>
          </cell>
          <cell r="G163" t="str">
            <v>㎥</v>
          </cell>
          <cell r="H163">
            <v>27477</v>
          </cell>
          <cell r="I163">
            <v>0</v>
          </cell>
        </row>
        <row r="164">
          <cell r="A164" t="str">
            <v>D00897</v>
          </cell>
          <cell r="B164">
            <v>19</v>
          </cell>
          <cell r="C164" t="str">
            <v>g</v>
          </cell>
          <cell r="D164">
            <v>22232</v>
          </cell>
          <cell r="E164" t="str">
            <v>잡석깔기</v>
          </cell>
          <cell r="G164" t="str">
            <v>㎥</v>
          </cell>
          <cell r="H164">
            <v>24580</v>
          </cell>
          <cell r="I164">
            <v>0</v>
          </cell>
        </row>
        <row r="165">
          <cell r="A165" t="str">
            <v>D00095</v>
          </cell>
          <cell r="B165">
            <v>9</v>
          </cell>
          <cell r="C165" t="str">
            <v>h</v>
          </cell>
          <cell r="D165">
            <v>22256</v>
          </cell>
          <cell r="E165" t="str">
            <v>PVC PIPE</v>
          </cell>
          <cell r="F165" t="str">
            <v>φ100㎜</v>
          </cell>
          <cell r="G165" t="str">
            <v>ｍ</v>
          </cell>
          <cell r="H165">
            <v>5538</v>
          </cell>
          <cell r="I165">
            <v>0</v>
          </cell>
        </row>
        <row r="166">
          <cell r="A166" t="str">
            <v>D00134</v>
          </cell>
          <cell r="B166">
            <v>78</v>
          </cell>
          <cell r="C166" t="str">
            <v>i</v>
          </cell>
          <cell r="D166">
            <v>22280</v>
          </cell>
          <cell r="E166" t="str">
            <v>시공이음</v>
          </cell>
          <cell r="F166" t="str">
            <v>암거</v>
          </cell>
          <cell r="G166" t="str">
            <v>ｍ</v>
          </cell>
          <cell r="H166">
            <v>21249</v>
          </cell>
          <cell r="I166">
            <v>0</v>
          </cell>
        </row>
        <row r="167">
          <cell r="A167" t="str">
            <v>D00244</v>
          </cell>
          <cell r="B167">
            <v>8</v>
          </cell>
          <cell r="C167" t="str">
            <v>j</v>
          </cell>
          <cell r="D167">
            <v>22760</v>
          </cell>
          <cell r="E167" t="str">
            <v>부직포</v>
          </cell>
          <cell r="G167" t="str">
            <v>㎡</v>
          </cell>
          <cell r="H167">
            <v>856</v>
          </cell>
          <cell r="I167">
            <v>0</v>
          </cell>
        </row>
        <row r="168">
          <cell r="A168" t="str">
            <v>D00250</v>
          </cell>
          <cell r="B168">
            <v>2538</v>
          </cell>
          <cell r="C168" t="str">
            <v>k</v>
          </cell>
          <cell r="D168">
            <v>22784</v>
          </cell>
          <cell r="E168" t="str">
            <v>스페이서</v>
          </cell>
          <cell r="F168" t="str">
            <v>(수직+수평)</v>
          </cell>
          <cell r="G168" t="str">
            <v>㎡</v>
          </cell>
          <cell r="H168">
            <v>441</v>
          </cell>
          <cell r="I168">
            <v>0</v>
          </cell>
        </row>
        <row r="169">
          <cell r="A169" t="str">
            <v>E2</v>
          </cell>
          <cell r="B169">
            <v>0</v>
          </cell>
          <cell r="C169" t="str">
            <v>계</v>
          </cell>
          <cell r="D169">
            <v>22832</v>
          </cell>
          <cell r="H169">
            <v>0</v>
          </cell>
          <cell r="I169">
            <v>0</v>
          </cell>
        </row>
        <row r="170">
          <cell r="A170" t="str">
            <v>T2</v>
          </cell>
          <cell r="B170">
            <v>171</v>
          </cell>
          <cell r="C170" t="str">
            <v>2.18</v>
          </cell>
          <cell r="D170">
            <v>27567</v>
          </cell>
          <cell r="E170" t="str">
            <v>수로복개(P.C BOX)</v>
          </cell>
          <cell r="H170">
            <v>0</v>
          </cell>
          <cell r="I170">
            <v>0</v>
          </cell>
        </row>
        <row r="171">
          <cell r="A171" t="str">
            <v>D01023</v>
          </cell>
          <cell r="B171">
            <v>114.5</v>
          </cell>
          <cell r="C171" t="str">
            <v>a</v>
          </cell>
          <cell r="D171">
            <v>29935</v>
          </cell>
          <cell r="E171" t="str">
            <v>조립식암거 BOX</v>
          </cell>
          <cell r="F171" t="str">
            <v>3.0X2.0</v>
          </cell>
          <cell r="G171" t="str">
            <v>M</v>
          </cell>
          <cell r="H171">
            <v>1562352</v>
          </cell>
          <cell r="I171">
            <v>0</v>
          </cell>
        </row>
        <row r="172">
          <cell r="A172" t="str">
            <v>E2</v>
          </cell>
          <cell r="B172">
            <v>0</v>
          </cell>
          <cell r="C172" t="str">
            <v>계</v>
          </cell>
          <cell r="D172">
            <v>31045</v>
          </cell>
          <cell r="H172">
            <v>0</v>
          </cell>
          <cell r="I172">
            <v>0</v>
          </cell>
        </row>
        <row r="173">
          <cell r="A173" t="str">
            <v>T2</v>
          </cell>
          <cell r="B173">
            <v>180</v>
          </cell>
          <cell r="C173" t="str">
            <v>2.20</v>
          </cell>
          <cell r="D173">
            <v>44150</v>
          </cell>
          <cell r="E173" t="str">
            <v>돌붙임공</v>
          </cell>
          <cell r="H173">
            <v>0</v>
          </cell>
          <cell r="I173">
            <v>0</v>
          </cell>
        </row>
        <row r="174">
          <cell r="A174" t="str">
            <v>D00946</v>
          </cell>
          <cell r="B174">
            <v>1247</v>
          </cell>
          <cell r="C174" t="str">
            <v>a</v>
          </cell>
          <cell r="D174">
            <v>44187</v>
          </cell>
          <cell r="E174" t="str">
            <v>돌붙임</v>
          </cell>
          <cell r="G174" t="str">
            <v>M2</v>
          </cell>
          <cell r="H174">
            <v>19370</v>
          </cell>
          <cell r="I174">
            <v>0</v>
          </cell>
        </row>
        <row r="175">
          <cell r="A175" t="str">
            <v>D00947</v>
          </cell>
          <cell r="B175">
            <v>245</v>
          </cell>
          <cell r="C175" t="str">
            <v>b</v>
          </cell>
          <cell r="D175">
            <v>44205</v>
          </cell>
          <cell r="E175" t="str">
            <v>돌붙임기초</v>
          </cell>
          <cell r="G175" t="str">
            <v>m</v>
          </cell>
          <cell r="H175">
            <v>19688</v>
          </cell>
          <cell r="I175">
            <v>0</v>
          </cell>
        </row>
        <row r="176">
          <cell r="A176" t="str">
            <v>D00688</v>
          </cell>
          <cell r="B176">
            <v>8320</v>
          </cell>
          <cell r="C176" t="str">
            <v>c</v>
          </cell>
          <cell r="D176">
            <v>44214</v>
          </cell>
          <cell r="E176" t="str">
            <v>사석운반및투하</v>
          </cell>
          <cell r="F176" t="str">
            <v>80cm</v>
          </cell>
          <cell r="G176" t="str">
            <v>m2</v>
          </cell>
          <cell r="H176">
            <v>1153</v>
          </cell>
          <cell r="I176">
            <v>0</v>
          </cell>
        </row>
        <row r="177">
          <cell r="A177" t="str">
            <v>D00952</v>
          </cell>
          <cell r="B177">
            <v>11264</v>
          </cell>
          <cell r="C177" t="str">
            <v>d</v>
          </cell>
          <cell r="D177">
            <v>44223</v>
          </cell>
          <cell r="E177" t="str">
            <v>사석운반및투하</v>
          </cell>
          <cell r="G177" t="str">
            <v>m3</v>
          </cell>
          <cell r="H177">
            <v>4366</v>
          </cell>
          <cell r="I177">
            <v>0</v>
          </cell>
        </row>
        <row r="178">
          <cell r="A178" t="str">
            <v>D00948</v>
          </cell>
          <cell r="B178">
            <v>8320</v>
          </cell>
          <cell r="C178" t="str">
            <v>e</v>
          </cell>
          <cell r="D178">
            <v>44287</v>
          </cell>
          <cell r="E178" t="str">
            <v>속고르기</v>
          </cell>
          <cell r="G178" t="str">
            <v>M2</v>
          </cell>
          <cell r="H178">
            <v>17609</v>
          </cell>
          <cell r="I178">
            <v>0</v>
          </cell>
        </row>
        <row r="179">
          <cell r="A179" t="str">
            <v>D00034</v>
          </cell>
          <cell r="B179">
            <v>8320</v>
          </cell>
          <cell r="C179" t="str">
            <v>f</v>
          </cell>
          <cell r="D179">
            <v>44351</v>
          </cell>
          <cell r="E179" t="str">
            <v>피복석고르기</v>
          </cell>
          <cell r="G179" t="str">
            <v>m2</v>
          </cell>
          <cell r="H179">
            <v>18585</v>
          </cell>
          <cell r="I179">
            <v>0</v>
          </cell>
        </row>
        <row r="180">
          <cell r="A180" t="str">
            <v>D00244</v>
          </cell>
          <cell r="B180">
            <v>7774</v>
          </cell>
          <cell r="C180" t="str">
            <v>g</v>
          </cell>
          <cell r="D180">
            <v>44383</v>
          </cell>
          <cell r="E180" t="str">
            <v>부직포</v>
          </cell>
          <cell r="G180" t="str">
            <v>㎡</v>
          </cell>
          <cell r="H180">
            <v>856</v>
          </cell>
          <cell r="I180">
            <v>0</v>
          </cell>
        </row>
        <row r="181">
          <cell r="A181" t="str">
            <v>E2</v>
          </cell>
          <cell r="B181">
            <v>0</v>
          </cell>
          <cell r="C181" t="str">
            <v>계</v>
          </cell>
          <cell r="D181">
            <v>44415</v>
          </cell>
          <cell r="H181">
            <v>0</v>
          </cell>
          <cell r="I181">
            <v>0</v>
          </cell>
        </row>
        <row r="182">
          <cell r="A182" t="str">
            <v>T2</v>
          </cell>
          <cell r="B182">
            <v>184</v>
          </cell>
          <cell r="C182" t="str">
            <v>2.21</v>
          </cell>
          <cell r="D182">
            <v>44447</v>
          </cell>
          <cell r="E182" t="str">
            <v>석축공</v>
          </cell>
          <cell r="H182">
            <v>0</v>
          </cell>
          <cell r="I182">
            <v>0</v>
          </cell>
        </row>
        <row r="183">
          <cell r="A183" t="str">
            <v>D00397</v>
          </cell>
          <cell r="B183">
            <v>187</v>
          </cell>
          <cell r="C183" t="str">
            <v>a</v>
          </cell>
          <cell r="D183">
            <v>44674</v>
          </cell>
          <cell r="E183" t="str">
            <v>석축</v>
          </cell>
          <cell r="F183" t="str">
            <v>찰쌓기(3-6ｍ)</v>
          </cell>
          <cell r="G183" t="str">
            <v>㎡</v>
          </cell>
          <cell r="H183">
            <v>41299</v>
          </cell>
          <cell r="I183">
            <v>0</v>
          </cell>
        </row>
        <row r="184">
          <cell r="A184" t="str">
            <v>D00398</v>
          </cell>
          <cell r="B184">
            <v>40</v>
          </cell>
          <cell r="C184" t="str">
            <v>b</v>
          </cell>
          <cell r="D184">
            <v>44802</v>
          </cell>
          <cell r="E184" t="str">
            <v>석축기초</v>
          </cell>
          <cell r="G184" t="str">
            <v>ｍ</v>
          </cell>
          <cell r="H184">
            <v>20793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45059</v>
          </cell>
          <cell r="H185">
            <v>0</v>
          </cell>
          <cell r="I185">
            <v>0</v>
          </cell>
        </row>
        <row r="186">
          <cell r="A186" t="str">
            <v>T2</v>
          </cell>
          <cell r="B186">
            <v>190</v>
          </cell>
          <cell r="C186" t="str">
            <v>2.22</v>
          </cell>
          <cell r="D186">
            <v>45075</v>
          </cell>
          <cell r="E186" t="str">
            <v>계단공</v>
          </cell>
          <cell r="H186">
            <v>0</v>
          </cell>
          <cell r="I186">
            <v>0</v>
          </cell>
        </row>
        <row r="187">
          <cell r="A187" t="str">
            <v>D00023</v>
          </cell>
          <cell r="B187">
            <v>25</v>
          </cell>
          <cell r="C187" t="str">
            <v>a</v>
          </cell>
          <cell r="D187">
            <v>45083</v>
          </cell>
          <cell r="E187" t="str">
            <v>콘크리트타설</v>
          </cell>
          <cell r="F187" t="str">
            <v>철근25-210-8</v>
          </cell>
          <cell r="G187" t="str">
            <v>㎥</v>
          </cell>
          <cell r="H187">
            <v>20902</v>
          </cell>
          <cell r="I187">
            <v>0</v>
          </cell>
        </row>
        <row r="188">
          <cell r="A188" t="str">
            <v>D00032</v>
          </cell>
          <cell r="B188">
            <v>296</v>
          </cell>
          <cell r="C188" t="str">
            <v>b</v>
          </cell>
          <cell r="D188">
            <v>45087</v>
          </cell>
          <cell r="E188" t="str">
            <v>거푸집</v>
          </cell>
          <cell r="F188" t="str">
            <v>합판 4회</v>
          </cell>
          <cell r="G188" t="str">
            <v>㎡</v>
          </cell>
          <cell r="H188">
            <v>15219</v>
          </cell>
          <cell r="I188">
            <v>0</v>
          </cell>
        </row>
        <row r="189">
          <cell r="A189" t="str">
            <v>D00063</v>
          </cell>
          <cell r="B189">
            <v>1.369</v>
          </cell>
          <cell r="C189" t="str">
            <v>c</v>
          </cell>
          <cell r="D189">
            <v>45089</v>
          </cell>
          <cell r="E189" t="str">
            <v>철근가공조립</v>
          </cell>
          <cell r="F189" t="str">
            <v>간단</v>
          </cell>
          <cell r="G189" t="str">
            <v>TON</v>
          </cell>
          <cell r="H189">
            <v>251719</v>
          </cell>
          <cell r="I189">
            <v>0</v>
          </cell>
        </row>
        <row r="190">
          <cell r="A190" t="str">
            <v>D00792</v>
          </cell>
          <cell r="B190">
            <v>126</v>
          </cell>
          <cell r="C190" t="str">
            <v>d</v>
          </cell>
          <cell r="D190">
            <v>45090</v>
          </cell>
          <cell r="E190" t="str">
            <v>핸드레일</v>
          </cell>
          <cell r="G190" t="str">
            <v>M</v>
          </cell>
          <cell r="H190">
            <v>257500</v>
          </cell>
          <cell r="I190">
            <v>0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45091</v>
          </cell>
          <cell r="H191">
            <v>0</v>
          </cell>
          <cell r="I191">
            <v>0</v>
          </cell>
        </row>
        <row r="192">
          <cell r="A192" t="str">
            <v>T2</v>
          </cell>
          <cell r="B192">
            <v>195</v>
          </cell>
          <cell r="C192" t="str">
            <v>2.23</v>
          </cell>
          <cell r="D192">
            <v>45155</v>
          </cell>
          <cell r="E192" t="str">
            <v>RAMP-B 가시설공</v>
          </cell>
          <cell r="H192">
            <v>0</v>
          </cell>
          <cell r="I192">
            <v>0</v>
          </cell>
        </row>
        <row r="193">
          <cell r="A193" t="str">
            <v>D01050</v>
          </cell>
          <cell r="B193">
            <v>20.238</v>
          </cell>
          <cell r="C193" t="str">
            <v>a</v>
          </cell>
          <cell r="D193">
            <v>45187</v>
          </cell>
          <cell r="E193" t="str">
            <v>H-PILE설치</v>
          </cell>
          <cell r="F193" t="str">
            <v>(천공후 항타)</v>
          </cell>
          <cell r="G193" t="str">
            <v>TON</v>
          </cell>
          <cell r="H193">
            <v>728213</v>
          </cell>
          <cell r="I193">
            <v>0</v>
          </cell>
        </row>
        <row r="194">
          <cell r="A194" t="str">
            <v>D01052</v>
          </cell>
          <cell r="B194">
            <v>105</v>
          </cell>
          <cell r="C194" t="str">
            <v>b</v>
          </cell>
          <cell r="D194">
            <v>45203</v>
          </cell>
          <cell r="E194" t="str">
            <v>토류판설치</v>
          </cell>
          <cell r="G194" t="str">
            <v>㎡</v>
          </cell>
          <cell r="H194">
            <v>42506</v>
          </cell>
          <cell r="I194">
            <v>0</v>
          </cell>
        </row>
        <row r="195">
          <cell r="A195" t="str">
            <v>D01051</v>
          </cell>
          <cell r="B195">
            <v>21</v>
          </cell>
          <cell r="C195" t="str">
            <v>c</v>
          </cell>
          <cell r="D195">
            <v>45211</v>
          </cell>
          <cell r="E195" t="str">
            <v>영구앵카설치</v>
          </cell>
          <cell r="G195" t="str">
            <v>공</v>
          </cell>
          <cell r="H195">
            <v>1115546</v>
          </cell>
          <cell r="I195">
            <v>0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45215</v>
          </cell>
          <cell r="H196">
            <v>0</v>
          </cell>
          <cell r="I196">
            <v>0</v>
          </cell>
        </row>
        <row r="197">
          <cell r="A197" t="str">
            <v>E4</v>
          </cell>
          <cell r="B197">
            <v>0</v>
          </cell>
          <cell r="C197" t="str">
            <v>총계</v>
          </cell>
          <cell r="D197">
            <v>45219</v>
          </cell>
          <cell r="H197">
            <v>0</v>
          </cell>
          <cell r="I197">
            <v>0</v>
          </cell>
        </row>
        <row r="198">
          <cell r="A198" t="str">
            <v>T4</v>
          </cell>
          <cell r="B198">
            <v>636</v>
          </cell>
          <cell r="C198" t="str">
            <v>3.</v>
          </cell>
          <cell r="D198">
            <v>102810</v>
          </cell>
          <cell r="E198" t="str">
            <v>구조물공</v>
          </cell>
          <cell r="H198">
            <v>0</v>
          </cell>
          <cell r="I198">
            <v>0</v>
          </cell>
        </row>
        <row r="199">
          <cell r="A199" t="str">
            <v>T3</v>
          </cell>
          <cell r="B199">
            <v>246</v>
          </cell>
          <cell r="C199" t="str">
            <v>3.01</v>
          </cell>
          <cell r="D199">
            <v>108210</v>
          </cell>
          <cell r="E199" t="str">
            <v>창우1교</v>
          </cell>
          <cell r="F199" t="str">
            <v>라멘교</v>
          </cell>
          <cell r="H199">
            <v>0</v>
          </cell>
          <cell r="I199">
            <v>0</v>
          </cell>
        </row>
        <row r="200">
          <cell r="A200" t="str">
            <v>D00110</v>
          </cell>
          <cell r="B200">
            <v>866</v>
          </cell>
          <cell r="C200" t="str">
            <v>3.01.1</v>
          </cell>
          <cell r="D200">
            <v>110910</v>
          </cell>
          <cell r="E200" t="str">
            <v>구조물터파기</v>
          </cell>
          <cell r="F200" t="str">
            <v>육상토사;0-4ｍ</v>
          </cell>
          <cell r="G200" t="str">
            <v>㎥</v>
          </cell>
          <cell r="H200">
            <v>2711</v>
          </cell>
          <cell r="I200">
            <v>0</v>
          </cell>
        </row>
        <row r="201">
          <cell r="A201" t="str">
            <v>D00076</v>
          </cell>
          <cell r="B201">
            <v>657</v>
          </cell>
          <cell r="C201" t="str">
            <v>3.01.2</v>
          </cell>
          <cell r="D201">
            <v>112260</v>
          </cell>
          <cell r="E201" t="str">
            <v>되메우기및다짐</v>
          </cell>
          <cell r="F201" t="str">
            <v>기계</v>
          </cell>
          <cell r="G201" t="str">
            <v>㎥</v>
          </cell>
          <cell r="H201">
            <v>796</v>
          </cell>
          <cell r="I201">
            <v>0</v>
          </cell>
        </row>
        <row r="202">
          <cell r="A202" t="str">
            <v>D00147</v>
          </cell>
          <cell r="B202">
            <v>851</v>
          </cell>
          <cell r="C202" t="str">
            <v>3.01.3</v>
          </cell>
          <cell r="D202">
            <v>112935</v>
          </cell>
          <cell r="E202" t="str">
            <v>뒷채움</v>
          </cell>
          <cell r="G202" t="str">
            <v>㎥</v>
          </cell>
          <cell r="H202">
            <v>27477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3.01.4</v>
          </cell>
          <cell r="D203">
            <v>113104</v>
          </cell>
          <cell r="E203" t="str">
            <v>콘크리트타설</v>
          </cell>
          <cell r="H203">
            <v>0</v>
          </cell>
          <cell r="I203">
            <v>0</v>
          </cell>
        </row>
        <row r="204">
          <cell r="A204" t="str">
            <v>D00916</v>
          </cell>
          <cell r="B204">
            <v>623</v>
          </cell>
          <cell r="C204" t="str">
            <v>a</v>
          </cell>
          <cell r="D204">
            <v>113272</v>
          </cell>
          <cell r="E204" t="str">
            <v>콘크리트타설(철근)</v>
          </cell>
          <cell r="F204" t="str">
            <v>25-270-12(섬유보강)</v>
          </cell>
          <cell r="G204" t="str">
            <v>㎥</v>
          </cell>
          <cell r="H204">
            <v>14667</v>
          </cell>
          <cell r="I204">
            <v>0</v>
          </cell>
        </row>
        <row r="205">
          <cell r="A205" t="str">
            <v>D00144</v>
          </cell>
          <cell r="B205">
            <v>78</v>
          </cell>
          <cell r="C205" t="str">
            <v>b</v>
          </cell>
          <cell r="D205">
            <v>113441</v>
          </cell>
          <cell r="E205" t="str">
            <v>콘크리트타설</v>
          </cell>
          <cell r="F205" t="str">
            <v>철근25-240-12 펌프카</v>
          </cell>
          <cell r="G205" t="str">
            <v>㎥</v>
          </cell>
          <cell r="H205">
            <v>9867</v>
          </cell>
          <cell r="I205">
            <v>0</v>
          </cell>
        </row>
        <row r="206">
          <cell r="A206" t="str">
            <v>D00181</v>
          </cell>
          <cell r="B206">
            <v>35</v>
          </cell>
          <cell r="C206" t="str">
            <v>c</v>
          </cell>
          <cell r="D206">
            <v>113525</v>
          </cell>
          <cell r="E206" t="str">
            <v>콘크리트타설.</v>
          </cell>
          <cell r="F206" t="str">
            <v>무근40-160-8</v>
          </cell>
          <cell r="G206" t="str">
            <v>㎥</v>
          </cell>
          <cell r="H206">
            <v>18747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113546</v>
          </cell>
          <cell r="H207">
            <v>0</v>
          </cell>
          <cell r="I207">
            <v>0</v>
          </cell>
        </row>
        <row r="208">
          <cell r="A208" t="str">
            <v>T1</v>
          </cell>
          <cell r="B208">
            <v>212</v>
          </cell>
          <cell r="C208" t="str">
            <v>3.01.5</v>
          </cell>
          <cell r="D208">
            <v>113557</v>
          </cell>
          <cell r="E208" t="str">
            <v>거푸집</v>
          </cell>
          <cell r="H208">
            <v>0</v>
          </cell>
          <cell r="I208">
            <v>0</v>
          </cell>
        </row>
        <row r="209">
          <cell r="A209" t="str">
            <v>D00169</v>
          </cell>
          <cell r="B209">
            <v>604</v>
          </cell>
          <cell r="C209" t="str">
            <v>a</v>
          </cell>
          <cell r="D209">
            <v>113567</v>
          </cell>
          <cell r="E209" t="str">
            <v>거푸집</v>
          </cell>
          <cell r="F209" t="str">
            <v>폼타이 3회</v>
          </cell>
          <cell r="G209" t="str">
            <v>㎡</v>
          </cell>
          <cell r="H209">
            <v>17843</v>
          </cell>
          <cell r="I209">
            <v>0</v>
          </cell>
        </row>
        <row r="210">
          <cell r="A210" t="str">
            <v>D00727</v>
          </cell>
          <cell r="B210">
            <v>106</v>
          </cell>
          <cell r="C210" t="str">
            <v>b</v>
          </cell>
          <cell r="D210">
            <v>113588</v>
          </cell>
          <cell r="E210" t="str">
            <v>거푸집</v>
          </cell>
          <cell r="F210" t="str">
            <v>폼타이 4회</v>
          </cell>
          <cell r="G210" t="str">
            <v>㎡</v>
          </cell>
          <cell r="H210">
            <v>15283</v>
          </cell>
          <cell r="I210">
            <v>0</v>
          </cell>
        </row>
        <row r="211">
          <cell r="A211" t="str">
            <v>D00969</v>
          </cell>
          <cell r="B211">
            <v>13</v>
          </cell>
          <cell r="C211" t="str">
            <v>c</v>
          </cell>
          <cell r="D211">
            <v>113599</v>
          </cell>
          <cell r="E211" t="str">
            <v>거푸집</v>
          </cell>
          <cell r="F211" t="str">
            <v>합판 6회</v>
          </cell>
          <cell r="G211" t="str">
            <v>㎡</v>
          </cell>
          <cell r="H211">
            <v>12486</v>
          </cell>
          <cell r="I211">
            <v>0</v>
          </cell>
        </row>
        <row r="212">
          <cell r="A212" t="str">
            <v>D00901</v>
          </cell>
          <cell r="B212">
            <v>358</v>
          </cell>
          <cell r="C212" t="str">
            <v>d</v>
          </cell>
          <cell r="D212">
            <v>113604</v>
          </cell>
          <cell r="E212" t="str">
            <v>무늬거푸집</v>
          </cell>
          <cell r="F212" t="str">
            <v>음각면목사용</v>
          </cell>
          <cell r="G212" t="str">
            <v>M2</v>
          </cell>
          <cell r="H212">
            <v>18470</v>
          </cell>
          <cell r="I212">
            <v>0</v>
          </cell>
        </row>
        <row r="213">
          <cell r="A213" t="str">
            <v>E1</v>
          </cell>
          <cell r="B213">
            <v>0</v>
          </cell>
          <cell r="C213" t="str">
            <v>소계</v>
          </cell>
          <cell r="D213">
            <v>113606</v>
          </cell>
          <cell r="H213">
            <v>0</v>
          </cell>
          <cell r="I213">
            <v>0</v>
          </cell>
        </row>
        <row r="214">
          <cell r="A214" t="str">
            <v>T1</v>
          </cell>
          <cell r="B214">
            <v>217</v>
          </cell>
          <cell r="C214" t="str">
            <v>3.01.6</v>
          </cell>
          <cell r="D214">
            <v>113607</v>
          </cell>
          <cell r="E214" t="str">
            <v>동바리</v>
          </cell>
          <cell r="H214">
            <v>0</v>
          </cell>
          <cell r="I214">
            <v>0</v>
          </cell>
        </row>
        <row r="215">
          <cell r="A215" t="str">
            <v>D00101</v>
          </cell>
          <cell r="B215">
            <v>168</v>
          </cell>
          <cell r="C215" t="str">
            <v>a</v>
          </cell>
          <cell r="D215">
            <v>113735</v>
          </cell>
          <cell r="E215" t="str">
            <v>동바리</v>
          </cell>
          <cell r="F215" t="str">
            <v>목재4회</v>
          </cell>
          <cell r="G215" t="str">
            <v>공/㎥</v>
          </cell>
          <cell r="H215">
            <v>19710</v>
          </cell>
          <cell r="I215">
            <v>0</v>
          </cell>
        </row>
        <row r="216">
          <cell r="A216" t="str">
            <v>D00970</v>
          </cell>
          <cell r="B216">
            <v>679</v>
          </cell>
          <cell r="C216" t="str">
            <v>b</v>
          </cell>
          <cell r="D216">
            <v>113736</v>
          </cell>
          <cell r="E216" t="str">
            <v>동바리 (강관)</v>
          </cell>
          <cell r="F216" t="str">
            <v>교량</v>
          </cell>
          <cell r="G216" t="str">
            <v>㎡</v>
          </cell>
          <cell r="H216">
            <v>16235</v>
          </cell>
          <cell r="I216">
            <v>0</v>
          </cell>
        </row>
        <row r="217">
          <cell r="A217" t="str">
            <v>D00233</v>
          </cell>
          <cell r="B217">
            <v>18</v>
          </cell>
          <cell r="C217" t="str">
            <v>c</v>
          </cell>
          <cell r="D217">
            <v>113737</v>
          </cell>
          <cell r="E217" t="str">
            <v>육교용강재 동바리</v>
          </cell>
          <cell r="F217" t="str">
            <v>(4.0 x 8.0)</v>
          </cell>
          <cell r="G217" t="str">
            <v>M</v>
          </cell>
          <cell r="H217">
            <v>3640607</v>
          </cell>
          <cell r="I217">
            <v>0</v>
          </cell>
        </row>
        <row r="218">
          <cell r="A218" t="str">
            <v>E1</v>
          </cell>
          <cell r="B218">
            <v>0</v>
          </cell>
          <cell r="C218" t="str">
            <v>소계</v>
          </cell>
          <cell r="D218">
            <v>113769</v>
          </cell>
          <cell r="H218">
            <v>0</v>
          </cell>
          <cell r="I218">
            <v>0</v>
          </cell>
        </row>
        <row r="219">
          <cell r="A219" t="str">
            <v>D00136</v>
          </cell>
          <cell r="B219">
            <v>240</v>
          </cell>
          <cell r="C219" t="str">
            <v>3.01.7</v>
          </cell>
          <cell r="D219">
            <v>113801</v>
          </cell>
          <cell r="E219" t="str">
            <v>비계</v>
          </cell>
          <cell r="F219" t="str">
            <v>강관</v>
          </cell>
          <cell r="G219" t="str">
            <v>㎡</v>
          </cell>
          <cell r="H219">
            <v>8431</v>
          </cell>
          <cell r="I219">
            <v>0</v>
          </cell>
        </row>
        <row r="220">
          <cell r="A220" t="str">
            <v>T1</v>
          </cell>
          <cell r="B220">
            <v>222</v>
          </cell>
          <cell r="C220" t="str">
            <v>3.01.8</v>
          </cell>
          <cell r="D220">
            <v>113817</v>
          </cell>
          <cell r="E220" t="str">
            <v>철근가공조립</v>
          </cell>
          <cell r="H220">
            <v>0</v>
          </cell>
          <cell r="I220">
            <v>0</v>
          </cell>
        </row>
        <row r="221">
          <cell r="A221" t="str">
            <v>D00064</v>
          </cell>
          <cell r="B221">
            <v>1.3140000000000001</v>
          </cell>
          <cell r="C221" t="str">
            <v>a</v>
          </cell>
          <cell r="D221">
            <v>113833</v>
          </cell>
          <cell r="E221" t="str">
            <v>철근가공조립</v>
          </cell>
          <cell r="F221" t="str">
            <v>보통</v>
          </cell>
          <cell r="G221" t="str">
            <v>TON</v>
          </cell>
          <cell r="H221">
            <v>346723</v>
          </cell>
          <cell r="I221">
            <v>0</v>
          </cell>
        </row>
        <row r="222">
          <cell r="A222" t="str">
            <v>D00065</v>
          </cell>
          <cell r="B222">
            <v>86.477999999999994</v>
          </cell>
          <cell r="C222" t="str">
            <v>b</v>
          </cell>
          <cell r="D222">
            <v>113849</v>
          </cell>
          <cell r="E222" t="str">
            <v>철근가공조립</v>
          </cell>
          <cell r="F222" t="str">
            <v>복잡</v>
          </cell>
          <cell r="G222" t="str">
            <v>TON</v>
          </cell>
          <cell r="H222">
            <v>435034</v>
          </cell>
          <cell r="I222">
            <v>0</v>
          </cell>
        </row>
        <row r="223">
          <cell r="A223" t="str">
            <v>E1</v>
          </cell>
          <cell r="B223">
            <v>0</v>
          </cell>
          <cell r="C223" t="str">
            <v>소계</v>
          </cell>
          <cell r="D223">
            <v>113853</v>
          </cell>
          <cell r="H223">
            <v>0</v>
          </cell>
          <cell r="I223">
            <v>0</v>
          </cell>
        </row>
        <row r="224">
          <cell r="A224" t="str">
            <v>D00080</v>
          </cell>
          <cell r="B224">
            <v>273</v>
          </cell>
          <cell r="C224" t="str">
            <v>3.01.9</v>
          </cell>
          <cell r="D224">
            <v>113857</v>
          </cell>
          <cell r="E224" t="str">
            <v>슬라브 양생</v>
          </cell>
          <cell r="G224" t="str">
            <v>㎡</v>
          </cell>
          <cell r="H224">
            <v>342</v>
          </cell>
          <cell r="I224">
            <v>0</v>
          </cell>
        </row>
        <row r="225">
          <cell r="A225" t="str">
            <v>D00081</v>
          </cell>
          <cell r="B225">
            <v>273</v>
          </cell>
          <cell r="C225" t="str">
            <v>3.01.10</v>
          </cell>
          <cell r="D225">
            <v>113861</v>
          </cell>
          <cell r="E225" t="str">
            <v>교면방수</v>
          </cell>
          <cell r="F225" t="str">
            <v>도막방수</v>
          </cell>
          <cell r="G225" t="str">
            <v>M2</v>
          </cell>
          <cell r="H225">
            <v>30754</v>
          </cell>
          <cell r="I225">
            <v>0</v>
          </cell>
        </row>
        <row r="226">
          <cell r="A226" t="str">
            <v>D00322</v>
          </cell>
          <cell r="B226">
            <v>273</v>
          </cell>
          <cell r="C226" t="str">
            <v>3.01.11</v>
          </cell>
          <cell r="D226">
            <v>113863</v>
          </cell>
          <cell r="E226" t="str">
            <v>면 고르기</v>
          </cell>
          <cell r="F226" t="str">
            <v>콘크리트면</v>
          </cell>
          <cell r="G226" t="str">
            <v>㎡</v>
          </cell>
          <cell r="H226">
            <v>1303</v>
          </cell>
          <cell r="I226">
            <v>0</v>
          </cell>
        </row>
        <row r="227">
          <cell r="A227" t="str">
            <v>D00250</v>
          </cell>
          <cell r="B227">
            <v>290</v>
          </cell>
          <cell r="C227" t="str">
            <v>3.01.12</v>
          </cell>
          <cell r="D227">
            <v>113864</v>
          </cell>
          <cell r="E227" t="str">
            <v>스페이서</v>
          </cell>
          <cell r="F227" t="str">
            <v>(수직+수평)</v>
          </cell>
          <cell r="G227" t="str">
            <v>㎡</v>
          </cell>
          <cell r="H227">
            <v>441</v>
          </cell>
          <cell r="I227">
            <v>0</v>
          </cell>
        </row>
        <row r="228">
          <cell r="A228" t="str">
            <v>D00175</v>
          </cell>
          <cell r="B228">
            <v>4</v>
          </cell>
          <cell r="C228" t="str">
            <v>3.01.13</v>
          </cell>
          <cell r="D228">
            <v>113865</v>
          </cell>
          <cell r="E228" t="str">
            <v>교명주</v>
          </cell>
          <cell r="F228" t="str">
            <v>600x800x1200x400</v>
          </cell>
          <cell r="G228" t="str">
            <v>EA</v>
          </cell>
          <cell r="H228">
            <v>1148326</v>
          </cell>
          <cell r="I228">
            <v>0</v>
          </cell>
        </row>
        <row r="229">
          <cell r="A229" t="str">
            <v>D00083</v>
          </cell>
          <cell r="B229">
            <v>2</v>
          </cell>
          <cell r="C229" t="str">
            <v>3.01.14</v>
          </cell>
          <cell r="D229">
            <v>113929</v>
          </cell>
          <cell r="E229" t="str">
            <v>설명판</v>
          </cell>
          <cell r="F229" t="str">
            <v>400x510x10㎜</v>
          </cell>
          <cell r="G229" t="str">
            <v>EA</v>
          </cell>
          <cell r="H229">
            <v>39211</v>
          </cell>
          <cell r="I229">
            <v>0</v>
          </cell>
        </row>
        <row r="230">
          <cell r="A230" t="str">
            <v>D00133</v>
          </cell>
          <cell r="B230">
            <v>2</v>
          </cell>
          <cell r="C230" t="str">
            <v>3.01.15</v>
          </cell>
          <cell r="D230">
            <v>113961</v>
          </cell>
          <cell r="E230" t="str">
            <v>교명판</v>
          </cell>
          <cell r="F230" t="str">
            <v>400x250x10㎜</v>
          </cell>
          <cell r="G230" t="str">
            <v>EA</v>
          </cell>
          <cell r="H230">
            <v>44856</v>
          </cell>
          <cell r="I230">
            <v>0</v>
          </cell>
        </row>
        <row r="231">
          <cell r="A231" t="str">
            <v>D00085</v>
          </cell>
          <cell r="B231">
            <v>1</v>
          </cell>
          <cell r="C231" t="str">
            <v>3.01.16</v>
          </cell>
          <cell r="D231">
            <v>113977</v>
          </cell>
          <cell r="E231" t="str">
            <v>T.B.M 설치</v>
          </cell>
          <cell r="G231" t="str">
            <v>EA</v>
          </cell>
          <cell r="H231">
            <v>25200</v>
          </cell>
          <cell r="I231">
            <v>0</v>
          </cell>
        </row>
        <row r="232">
          <cell r="A232" t="str">
            <v>T1</v>
          </cell>
          <cell r="B232">
            <v>234</v>
          </cell>
          <cell r="C232" t="str">
            <v>3.01.17</v>
          </cell>
          <cell r="D232">
            <v>113981</v>
          </cell>
          <cell r="E232" t="str">
            <v>전선관설치</v>
          </cell>
          <cell r="H232">
            <v>0</v>
          </cell>
          <cell r="I232">
            <v>0</v>
          </cell>
        </row>
        <row r="233">
          <cell r="A233" t="str">
            <v>D00996</v>
          </cell>
          <cell r="B233">
            <v>33</v>
          </cell>
          <cell r="C233" t="str">
            <v>a</v>
          </cell>
          <cell r="D233">
            <v>113985</v>
          </cell>
          <cell r="E233" t="str">
            <v>전선관설치</v>
          </cell>
          <cell r="F233" t="str">
            <v>Φ100m/m</v>
          </cell>
          <cell r="G233" t="str">
            <v>M</v>
          </cell>
          <cell r="H233">
            <v>5720</v>
          </cell>
          <cell r="I233">
            <v>0</v>
          </cell>
        </row>
        <row r="234">
          <cell r="A234" t="str">
            <v>D00997</v>
          </cell>
          <cell r="B234">
            <v>33</v>
          </cell>
          <cell r="C234" t="str">
            <v>b</v>
          </cell>
          <cell r="D234">
            <v>113989</v>
          </cell>
          <cell r="E234" t="str">
            <v>전선관설치</v>
          </cell>
          <cell r="F234" t="str">
            <v>Φ150m/m</v>
          </cell>
          <cell r="G234" t="str">
            <v>M</v>
          </cell>
          <cell r="H234">
            <v>10919</v>
          </cell>
          <cell r="I234">
            <v>0</v>
          </cell>
        </row>
        <row r="235">
          <cell r="A235" t="str">
            <v>E1</v>
          </cell>
          <cell r="B235">
            <v>0</v>
          </cell>
          <cell r="C235" t="str">
            <v>소계</v>
          </cell>
          <cell r="D235">
            <v>113990</v>
          </cell>
          <cell r="H235">
            <v>0</v>
          </cell>
          <cell r="I235">
            <v>0</v>
          </cell>
        </row>
        <row r="236">
          <cell r="A236" t="str">
            <v>D01024</v>
          </cell>
          <cell r="B236">
            <v>33</v>
          </cell>
          <cell r="C236" t="str">
            <v>3.01.18</v>
          </cell>
          <cell r="D236">
            <v>114118</v>
          </cell>
          <cell r="E236" t="str">
            <v>NOTCH</v>
          </cell>
          <cell r="G236" t="str">
            <v>M</v>
          </cell>
          <cell r="H236">
            <v>5551</v>
          </cell>
          <cell r="I236">
            <v>0</v>
          </cell>
        </row>
        <row r="237">
          <cell r="A237" t="str">
            <v>D00171</v>
          </cell>
          <cell r="B237">
            <v>33</v>
          </cell>
          <cell r="C237" t="str">
            <v>3.01.19</v>
          </cell>
          <cell r="D237">
            <v>114119</v>
          </cell>
          <cell r="E237" t="str">
            <v>난간(교량)</v>
          </cell>
          <cell r="F237" t="str">
            <v>H=0.36M</v>
          </cell>
          <cell r="G237" t="str">
            <v>ｍ</v>
          </cell>
          <cell r="H237">
            <v>195123</v>
          </cell>
          <cell r="I237">
            <v>0</v>
          </cell>
        </row>
        <row r="238">
          <cell r="A238" t="str">
            <v>D00068</v>
          </cell>
          <cell r="B238">
            <v>313</v>
          </cell>
          <cell r="C238" t="str">
            <v>3.01.20</v>
          </cell>
          <cell r="D238">
            <v>114120</v>
          </cell>
          <cell r="E238" t="str">
            <v>아스팔트 코팅</v>
          </cell>
          <cell r="F238" t="str">
            <v>2회</v>
          </cell>
          <cell r="G238" t="str">
            <v>㎡</v>
          </cell>
          <cell r="H238">
            <v>4719</v>
          </cell>
          <cell r="I238">
            <v>0</v>
          </cell>
        </row>
        <row r="239">
          <cell r="A239" t="str">
            <v>D00074</v>
          </cell>
          <cell r="B239">
            <v>80</v>
          </cell>
          <cell r="C239" t="str">
            <v>3.01.21</v>
          </cell>
          <cell r="D239">
            <v>114121</v>
          </cell>
          <cell r="E239" t="str">
            <v>다웰바설치</v>
          </cell>
          <cell r="F239" t="str">
            <v>D=25 ,L=600 M/M</v>
          </cell>
          <cell r="G239" t="str">
            <v>EA</v>
          </cell>
          <cell r="H239">
            <v>8129</v>
          </cell>
          <cell r="I239">
            <v>0</v>
          </cell>
        </row>
        <row r="240">
          <cell r="A240" t="str">
            <v>D00245</v>
          </cell>
          <cell r="B240">
            <v>16</v>
          </cell>
          <cell r="C240" t="str">
            <v>3.01.22</v>
          </cell>
          <cell r="D240">
            <v>114185</v>
          </cell>
          <cell r="E240" t="str">
            <v>스치로폴</v>
          </cell>
          <cell r="F240" t="str">
            <v>T=20㎜</v>
          </cell>
          <cell r="G240" t="str">
            <v>㎡</v>
          </cell>
          <cell r="H240">
            <v>2280</v>
          </cell>
          <cell r="I240">
            <v>0</v>
          </cell>
        </row>
        <row r="241">
          <cell r="A241" t="str">
            <v>T1</v>
          </cell>
          <cell r="B241">
            <v>245</v>
          </cell>
          <cell r="C241" t="str">
            <v>3.01.23</v>
          </cell>
          <cell r="D241">
            <v>114201</v>
          </cell>
          <cell r="E241" t="str">
            <v>강관 PILE</v>
          </cell>
          <cell r="H241">
            <v>0</v>
          </cell>
          <cell r="I241">
            <v>0</v>
          </cell>
        </row>
        <row r="242">
          <cell r="A242" t="str">
            <v>D00302</v>
          </cell>
          <cell r="B242">
            <v>1911</v>
          </cell>
          <cell r="C242" t="str">
            <v>a</v>
          </cell>
          <cell r="D242">
            <v>114217</v>
          </cell>
          <cell r="E242" t="str">
            <v>강관 PILE 자재비</v>
          </cell>
          <cell r="F242" t="str">
            <v>φ508.8, T= 12㎜</v>
          </cell>
          <cell r="G242" t="str">
            <v>ｍ</v>
          </cell>
          <cell r="H242">
            <v>63821</v>
          </cell>
          <cell r="I242">
            <v>0</v>
          </cell>
        </row>
        <row r="243">
          <cell r="A243" t="str">
            <v>D00813</v>
          </cell>
          <cell r="B243">
            <v>1804</v>
          </cell>
          <cell r="C243" t="str">
            <v>b</v>
          </cell>
          <cell r="D243">
            <v>114233</v>
          </cell>
          <cell r="E243" t="str">
            <v>PILE 항타직항</v>
          </cell>
          <cell r="F243" t="str">
            <v>508.8 ㎜(10M이하)</v>
          </cell>
          <cell r="G243" t="str">
            <v>M</v>
          </cell>
          <cell r="H243">
            <v>6598</v>
          </cell>
          <cell r="I243">
            <v>0</v>
          </cell>
        </row>
        <row r="244">
          <cell r="A244" t="str">
            <v>D01009</v>
          </cell>
          <cell r="B244">
            <v>1804</v>
          </cell>
          <cell r="C244" t="str">
            <v>c</v>
          </cell>
          <cell r="D244">
            <v>114241</v>
          </cell>
          <cell r="E244" t="str">
            <v>강관 PILE 천공</v>
          </cell>
          <cell r="F244" t="str">
            <v>토사</v>
          </cell>
          <cell r="G244" t="str">
            <v>ｍ</v>
          </cell>
          <cell r="H244">
            <v>20629</v>
          </cell>
          <cell r="I244">
            <v>0</v>
          </cell>
        </row>
        <row r="245">
          <cell r="A245" t="str">
            <v>D00312</v>
          </cell>
          <cell r="B245">
            <v>104</v>
          </cell>
          <cell r="C245" t="str">
            <v>d</v>
          </cell>
          <cell r="D245">
            <v>114245</v>
          </cell>
          <cell r="E245" t="str">
            <v>강관 PILE 두부보강</v>
          </cell>
          <cell r="F245" t="str">
            <v>φ508.8, T =12㎜</v>
          </cell>
          <cell r="G245" t="str">
            <v>EA</v>
          </cell>
          <cell r="H245">
            <v>343141</v>
          </cell>
          <cell r="I245">
            <v>0</v>
          </cell>
        </row>
        <row r="246">
          <cell r="A246" t="str">
            <v>E1</v>
          </cell>
          <cell r="B246">
            <v>0</v>
          </cell>
          <cell r="C246" t="str">
            <v>소계</v>
          </cell>
          <cell r="D246">
            <v>114246</v>
          </cell>
          <cell r="H246">
            <v>0</v>
          </cell>
          <cell r="I246">
            <v>0</v>
          </cell>
        </row>
        <row r="247">
          <cell r="A247" t="str">
            <v>E3</v>
          </cell>
          <cell r="B247">
            <v>0</v>
          </cell>
          <cell r="C247" t="str">
            <v>합계</v>
          </cell>
          <cell r="D247">
            <v>114247</v>
          </cell>
          <cell r="H247">
            <v>0</v>
          </cell>
          <cell r="I247">
            <v>0</v>
          </cell>
        </row>
        <row r="248">
          <cell r="A248" t="str">
            <v>T3</v>
          </cell>
          <cell r="B248">
            <v>332</v>
          </cell>
          <cell r="C248" t="str">
            <v>3.02</v>
          </cell>
          <cell r="D248">
            <v>114248</v>
          </cell>
          <cell r="E248" t="str">
            <v>창우2교</v>
          </cell>
          <cell r="F248" t="str">
            <v>STEEL BOX</v>
          </cell>
          <cell r="H248">
            <v>0</v>
          </cell>
          <cell r="I248">
            <v>0</v>
          </cell>
        </row>
        <row r="249">
          <cell r="A249" t="str">
            <v>T1</v>
          </cell>
          <cell r="B249">
            <v>252</v>
          </cell>
          <cell r="C249" t="str">
            <v>3.02.1</v>
          </cell>
          <cell r="D249">
            <v>114249</v>
          </cell>
          <cell r="E249" t="str">
            <v>구조물터파기</v>
          </cell>
          <cell r="H249">
            <v>0</v>
          </cell>
          <cell r="I249">
            <v>0</v>
          </cell>
        </row>
        <row r="250">
          <cell r="A250" t="str">
            <v>D00110</v>
          </cell>
          <cell r="B250">
            <v>1617</v>
          </cell>
          <cell r="C250" t="str">
            <v>a</v>
          </cell>
          <cell r="D250">
            <v>114377</v>
          </cell>
          <cell r="E250" t="str">
            <v>구조물터파기</v>
          </cell>
          <cell r="F250" t="str">
            <v>육상토사;0-4ｍ</v>
          </cell>
          <cell r="G250" t="str">
            <v>㎥</v>
          </cell>
          <cell r="H250">
            <v>2711</v>
          </cell>
          <cell r="I250">
            <v>0</v>
          </cell>
        </row>
        <row r="251">
          <cell r="A251" t="str">
            <v>D00966</v>
          </cell>
          <cell r="B251">
            <v>4778</v>
          </cell>
          <cell r="C251" t="str">
            <v>b</v>
          </cell>
          <cell r="D251">
            <v>114441</v>
          </cell>
          <cell r="E251" t="str">
            <v>구조물터파기</v>
          </cell>
          <cell r="F251" t="str">
            <v>수중토사;0-4ｍ</v>
          </cell>
          <cell r="G251" t="str">
            <v>㎥</v>
          </cell>
          <cell r="H251">
            <v>5036</v>
          </cell>
          <cell r="I251">
            <v>0</v>
          </cell>
        </row>
        <row r="252">
          <cell r="A252" t="str">
            <v>D00811</v>
          </cell>
          <cell r="B252">
            <v>828</v>
          </cell>
          <cell r="C252" t="str">
            <v>c</v>
          </cell>
          <cell r="D252">
            <v>114473</v>
          </cell>
          <cell r="E252" t="str">
            <v>구조물터파기</v>
          </cell>
          <cell r="F252" t="str">
            <v>수중풍화암;0-4ｍ</v>
          </cell>
          <cell r="G252" t="str">
            <v>㎥</v>
          </cell>
          <cell r="H252">
            <v>74713</v>
          </cell>
          <cell r="I252">
            <v>0</v>
          </cell>
        </row>
        <row r="253">
          <cell r="A253" t="str">
            <v>E1</v>
          </cell>
          <cell r="B253">
            <v>0</v>
          </cell>
          <cell r="C253" t="str">
            <v>소계</v>
          </cell>
          <cell r="D253">
            <v>114481</v>
          </cell>
          <cell r="H253">
            <v>0</v>
          </cell>
          <cell r="I253">
            <v>0</v>
          </cell>
        </row>
        <row r="254">
          <cell r="A254" t="str">
            <v>D00076</v>
          </cell>
          <cell r="B254">
            <v>1253</v>
          </cell>
          <cell r="C254" t="str">
            <v>3.02.2</v>
          </cell>
          <cell r="D254">
            <v>114489</v>
          </cell>
          <cell r="E254" t="str">
            <v>되메우기및다짐</v>
          </cell>
          <cell r="F254" t="str">
            <v>기계</v>
          </cell>
          <cell r="G254" t="str">
            <v>㎥</v>
          </cell>
          <cell r="H254">
            <v>796</v>
          </cell>
          <cell r="I254">
            <v>0</v>
          </cell>
        </row>
        <row r="255">
          <cell r="A255" t="str">
            <v>D00147</v>
          </cell>
          <cell r="B255">
            <v>588</v>
          </cell>
          <cell r="C255" t="str">
            <v>3.02.3</v>
          </cell>
          <cell r="D255">
            <v>114497</v>
          </cell>
          <cell r="E255" t="str">
            <v>뒷채움</v>
          </cell>
          <cell r="G255" t="str">
            <v>㎥</v>
          </cell>
          <cell r="H255">
            <v>27477</v>
          </cell>
          <cell r="I255">
            <v>0</v>
          </cell>
        </row>
        <row r="256">
          <cell r="A256" t="str">
            <v>D00979</v>
          </cell>
          <cell r="B256">
            <v>4680</v>
          </cell>
          <cell r="C256" t="str">
            <v>3.02.4</v>
          </cell>
          <cell r="D256">
            <v>114501</v>
          </cell>
          <cell r="E256" t="str">
            <v>사석채움</v>
          </cell>
          <cell r="G256" t="str">
            <v>㎥</v>
          </cell>
          <cell r="H256">
            <v>17761</v>
          </cell>
          <cell r="I256">
            <v>0</v>
          </cell>
        </row>
        <row r="257">
          <cell r="A257" t="str">
            <v>D00102</v>
          </cell>
          <cell r="B257">
            <v>253</v>
          </cell>
          <cell r="C257" t="str">
            <v>3.02.5</v>
          </cell>
          <cell r="D257">
            <v>114503</v>
          </cell>
          <cell r="E257" t="str">
            <v>물푸기공</v>
          </cell>
          <cell r="G257" t="str">
            <v>Hr</v>
          </cell>
          <cell r="H257">
            <v>1650</v>
          </cell>
          <cell r="I257">
            <v>0</v>
          </cell>
        </row>
        <row r="258">
          <cell r="A258" t="str">
            <v>T1</v>
          </cell>
          <cell r="B258">
            <v>261</v>
          </cell>
          <cell r="C258" t="str">
            <v>3.02.6</v>
          </cell>
          <cell r="D258">
            <v>114504</v>
          </cell>
          <cell r="E258" t="str">
            <v>콘크리트타설</v>
          </cell>
          <cell r="H258">
            <v>0</v>
          </cell>
          <cell r="I258">
            <v>0</v>
          </cell>
        </row>
        <row r="259">
          <cell r="A259" t="str">
            <v>D00916</v>
          </cell>
          <cell r="B259">
            <v>650</v>
          </cell>
          <cell r="C259" t="str">
            <v>a</v>
          </cell>
          <cell r="D259">
            <v>114632</v>
          </cell>
          <cell r="E259" t="str">
            <v>콘크리트타설(철근)</v>
          </cell>
          <cell r="F259" t="str">
            <v>25-270-12(섬유보강)</v>
          </cell>
          <cell r="G259" t="str">
            <v>㎥</v>
          </cell>
          <cell r="H259">
            <v>14667</v>
          </cell>
          <cell r="I259">
            <v>0</v>
          </cell>
        </row>
        <row r="260">
          <cell r="A260" t="str">
            <v>D00144</v>
          </cell>
          <cell r="B260">
            <v>2175</v>
          </cell>
          <cell r="C260" t="str">
            <v>b</v>
          </cell>
          <cell r="D260">
            <v>114633</v>
          </cell>
          <cell r="E260" t="str">
            <v>콘크리트타설</v>
          </cell>
          <cell r="F260" t="str">
            <v>철근25-240-12 펌프카</v>
          </cell>
          <cell r="G260" t="str">
            <v>㎥</v>
          </cell>
          <cell r="H260">
            <v>9867</v>
          </cell>
          <cell r="I260">
            <v>0</v>
          </cell>
        </row>
        <row r="261">
          <cell r="A261" t="str">
            <v>D00181</v>
          </cell>
          <cell r="B261">
            <v>75</v>
          </cell>
          <cell r="C261" t="str">
            <v>c</v>
          </cell>
          <cell r="D261">
            <v>114697</v>
          </cell>
          <cell r="E261" t="str">
            <v>콘크리트타설.</v>
          </cell>
          <cell r="F261" t="str">
            <v>무근40-160-8</v>
          </cell>
          <cell r="G261" t="str">
            <v>㎥</v>
          </cell>
          <cell r="H261">
            <v>18747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114713</v>
          </cell>
          <cell r="H262">
            <v>0</v>
          </cell>
          <cell r="I262">
            <v>0</v>
          </cell>
        </row>
        <row r="263">
          <cell r="A263" t="str">
            <v>T1</v>
          </cell>
          <cell r="B263">
            <v>270</v>
          </cell>
          <cell r="C263" t="str">
            <v>3.02.7</v>
          </cell>
          <cell r="D263">
            <v>114721</v>
          </cell>
          <cell r="H263">
            <v>0</v>
          </cell>
          <cell r="I263">
            <v>0</v>
          </cell>
        </row>
        <row r="264">
          <cell r="A264" t="str">
            <v>D00169</v>
          </cell>
          <cell r="B264">
            <v>1089</v>
          </cell>
          <cell r="C264" t="str">
            <v>a</v>
          </cell>
          <cell r="D264">
            <v>114729</v>
          </cell>
          <cell r="E264" t="str">
            <v>거푸집</v>
          </cell>
          <cell r="F264" t="str">
            <v>폼타이 3회</v>
          </cell>
          <cell r="G264" t="str">
            <v>㎡</v>
          </cell>
          <cell r="H264">
            <v>17843</v>
          </cell>
          <cell r="I264">
            <v>0</v>
          </cell>
        </row>
        <row r="265">
          <cell r="A265" t="str">
            <v>D00968</v>
          </cell>
          <cell r="B265">
            <v>463</v>
          </cell>
          <cell r="C265" t="str">
            <v>b</v>
          </cell>
          <cell r="D265">
            <v>114745</v>
          </cell>
          <cell r="E265" t="str">
            <v>거푸집</v>
          </cell>
          <cell r="F265" t="str">
            <v>합판 4회</v>
          </cell>
          <cell r="G265" t="str">
            <v>㎡</v>
          </cell>
          <cell r="H265">
            <v>15219</v>
          </cell>
          <cell r="I265">
            <v>0</v>
          </cell>
        </row>
        <row r="266">
          <cell r="A266" t="str">
            <v>D00969</v>
          </cell>
          <cell r="B266">
            <v>26</v>
          </cell>
          <cell r="C266" t="str">
            <v>c</v>
          </cell>
          <cell r="D266">
            <v>114753</v>
          </cell>
          <cell r="E266" t="str">
            <v>거푸집</v>
          </cell>
          <cell r="F266" t="str">
            <v>합판 6회</v>
          </cell>
          <cell r="G266" t="str">
            <v>㎡</v>
          </cell>
          <cell r="H266">
            <v>12486</v>
          </cell>
          <cell r="I266">
            <v>0</v>
          </cell>
        </row>
        <row r="267">
          <cell r="A267" t="str">
            <v>D00062</v>
          </cell>
          <cell r="B267">
            <v>56</v>
          </cell>
          <cell r="C267" t="str">
            <v>d</v>
          </cell>
          <cell r="D267">
            <v>114755</v>
          </cell>
          <cell r="E267" t="str">
            <v>거푸집</v>
          </cell>
          <cell r="F267" t="str">
            <v>원형 3회</v>
          </cell>
          <cell r="G267" t="str">
            <v>㎡</v>
          </cell>
          <cell r="H267">
            <v>37940</v>
          </cell>
          <cell r="I267">
            <v>0</v>
          </cell>
        </row>
        <row r="268">
          <cell r="A268" t="str">
            <v>D01020</v>
          </cell>
          <cell r="B268">
            <v>480</v>
          </cell>
          <cell r="C268" t="str">
            <v>e</v>
          </cell>
          <cell r="D268">
            <v>114757</v>
          </cell>
          <cell r="E268" t="str">
            <v>강재거푸집</v>
          </cell>
          <cell r="F268" t="str">
            <v>원형(D=2.0M)</v>
          </cell>
          <cell r="G268" t="str">
            <v>㎡</v>
          </cell>
          <cell r="H268">
            <v>49618</v>
          </cell>
          <cell r="I268">
            <v>0</v>
          </cell>
        </row>
        <row r="269">
          <cell r="A269" t="str">
            <v>D00157</v>
          </cell>
          <cell r="B269">
            <v>376</v>
          </cell>
          <cell r="C269" t="str">
            <v>f</v>
          </cell>
          <cell r="D269">
            <v>114759</v>
          </cell>
          <cell r="E269" t="str">
            <v>문양거푸집</v>
          </cell>
          <cell r="F269" t="str">
            <v>스치로폴1회용</v>
          </cell>
          <cell r="G269" t="str">
            <v>㎡</v>
          </cell>
          <cell r="H269">
            <v>23429</v>
          </cell>
          <cell r="I269">
            <v>0</v>
          </cell>
        </row>
        <row r="270">
          <cell r="A270" t="str">
            <v>D01010</v>
          </cell>
          <cell r="B270">
            <v>625</v>
          </cell>
          <cell r="C270" t="str">
            <v>g</v>
          </cell>
          <cell r="D270">
            <v>114760</v>
          </cell>
          <cell r="E270" t="str">
            <v>DECK PLATE</v>
          </cell>
          <cell r="G270" t="str">
            <v>M2</v>
          </cell>
          <cell r="H270">
            <v>6322</v>
          </cell>
          <cell r="I270">
            <v>0</v>
          </cell>
        </row>
        <row r="271">
          <cell r="A271" t="str">
            <v>E1</v>
          </cell>
          <cell r="B271">
            <v>0</v>
          </cell>
          <cell r="C271" t="str">
            <v>소계</v>
          </cell>
          <cell r="D271">
            <v>114761</v>
          </cell>
          <cell r="H271">
            <v>0</v>
          </cell>
          <cell r="I271">
            <v>0</v>
          </cell>
        </row>
        <row r="272">
          <cell r="A272" t="str">
            <v>T1</v>
          </cell>
          <cell r="B272">
            <v>274</v>
          </cell>
          <cell r="C272" t="str">
            <v>3.02.8</v>
          </cell>
          <cell r="D272">
            <v>114825</v>
          </cell>
          <cell r="E272" t="str">
            <v>동바리</v>
          </cell>
          <cell r="H272">
            <v>0</v>
          </cell>
          <cell r="I272">
            <v>0</v>
          </cell>
        </row>
        <row r="273">
          <cell r="A273" t="str">
            <v>D00101</v>
          </cell>
          <cell r="B273">
            <v>410</v>
          </cell>
          <cell r="C273" t="str">
            <v>a</v>
          </cell>
          <cell r="D273">
            <v>114889</v>
          </cell>
          <cell r="E273" t="str">
            <v>동바리</v>
          </cell>
          <cell r="F273" t="str">
            <v>목재4회</v>
          </cell>
          <cell r="G273" t="str">
            <v>공/㎥</v>
          </cell>
          <cell r="H273">
            <v>19710</v>
          </cell>
          <cell r="I273">
            <v>0</v>
          </cell>
        </row>
        <row r="274">
          <cell r="A274" t="str">
            <v>D00970</v>
          </cell>
          <cell r="B274">
            <v>651</v>
          </cell>
          <cell r="C274" t="str">
            <v>b</v>
          </cell>
          <cell r="D274">
            <v>114921</v>
          </cell>
          <cell r="E274" t="str">
            <v>동바리 (강관)</v>
          </cell>
          <cell r="F274" t="str">
            <v>교량</v>
          </cell>
          <cell r="G274" t="str">
            <v>㎡</v>
          </cell>
          <cell r="H274">
            <v>16235</v>
          </cell>
          <cell r="I274">
            <v>0</v>
          </cell>
        </row>
        <row r="275">
          <cell r="A275" t="str">
            <v>E1</v>
          </cell>
          <cell r="B275">
            <v>0</v>
          </cell>
          <cell r="C275" t="str">
            <v>소계</v>
          </cell>
          <cell r="D275">
            <v>114937</v>
          </cell>
          <cell r="H275">
            <v>0</v>
          </cell>
          <cell r="I275">
            <v>0</v>
          </cell>
        </row>
        <row r="276">
          <cell r="A276" t="str">
            <v>D00136</v>
          </cell>
          <cell r="B276">
            <v>1397</v>
          </cell>
          <cell r="C276" t="str">
            <v>3.02.9</v>
          </cell>
          <cell r="D276">
            <v>114953</v>
          </cell>
          <cell r="E276" t="str">
            <v>비계</v>
          </cell>
          <cell r="F276" t="str">
            <v>강관</v>
          </cell>
          <cell r="G276" t="str">
            <v>㎡</v>
          </cell>
          <cell r="H276">
            <v>8431</v>
          </cell>
          <cell r="I276">
            <v>0</v>
          </cell>
        </row>
        <row r="277">
          <cell r="A277" t="str">
            <v>T1</v>
          </cell>
          <cell r="B277">
            <v>279</v>
          </cell>
          <cell r="C277" t="str">
            <v>3.02.10</v>
          </cell>
          <cell r="D277">
            <v>114977</v>
          </cell>
          <cell r="E277" t="str">
            <v>철근가공조립</v>
          </cell>
          <cell r="H277">
            <v>0</v>
          </cell>
          <cell r="I277">
            <v>0</v>
          </cell>
        </row>
        <row r="278">
          <cell r="A278" t="str">
            <v>D00064</v>
          </cell>
          <cell r="B278">
            <v>88.802000000000007</v>
          </cell>
          <cell r="C278" t="str">
            <v>a</v>
          </cell>
          <cell r="D278">
            <v>115001</v>
          </cell>
          <cell r="E278" t="str">
            <v>철근가공조립</v>
          </cell>
          <cell r="F278" t="str">
            <v>보통</v>
          </cell>
          <cell r="G278" t="str">
            <v>TON</v>
          </cell>
          <cell r="H278">
            <v>346723</v>
          </cell>
          <cell r="I278">
            <v>0</v>
          </cell>
        </row>
        <row r="279">
          <cell r="A279" t="str">
            <v>D00065</v>
          </cell>
          <cell r="B279">
            <v>329.94099999999997</v>
          </cell>
          <cell r="C279" t="str">
            <v>b</v>
          </cell>
          <cell r="D279">
            <v>115009</v>
          </cell>
          <cell r="E279" t="str">
            <v>철근가공조립</v>
          </cell>
          <cell r="F279" t="str">
            <v>복잡</v>
          </cell>
          <cell r="G279" t="str">
            <v>TON</v>
          </cell>
          <cell r="H279">
            <v>435034</v>
          </cell>
          <cell r="I279">
            <v>0</v>
          </cell>
        </row>
        <row r="280">
          <cell r="A280" t="str">
            <v>E1</v>
          </cell>
          <cell r="B280">
            <v>0</v>
          </cell>
          <cell r="C280" t="str">
            <v>소계</v>
          </cell>
          <cell r="D280">
            <v>115011</v>
          </cell>
          <cell r="H280">
            <v>0</v>
          </cell>
          <cell r="I280">
            <v>0</v>
          </cell>
        </row>
        <row r="281">
          <cell r="A281" t="str">
            <v>D00080</v>
          </cell>
          <cell r="B281">
            <v>1798</v>
          </cell>
          <cell r="C281" t="str">
            <v>3.02.11</v>
          </cell>
          <cell r="D281">
            <v>115013</v>
          </cell>
          <cell r="E281" t="str">
            <v>슬라브 양생</v>
          </cell>
          <cell r="G281" t="str">
            <v>㎡</v>
          </cell>
          <cell r="H281">
            <v>342</v>
          </cell>
          <cell r="I281">
            <v>0</v>
          </cell>
        </row>
        <row r="282">
          <cell r="A282" t="str">
            <v>D00081</v>
          </cell>
          <cell r="B282">
            <v>1798</v>
          </cell>
          <cell r="C282" t="str">
            <v>3.02.12</v>
          </cell>
          <cell r="D282">
            <v>115015</v>
          </cell>
          <cell r="E282" t="str">
            <v>교면방수</v>
          </cell>
          <cell r="F282" t="str">
            <v>도막방수</v>
          </cell>
          <cell r="G282" t="str">
            <v>M2</v>
          </cell>
          <cell r="H282">
            <v>30754</v>
          </cell>
          <cell r="I282">
            <v>0</v>
          </cell>
        </row>
        <row r="283">
          <cell r="A283" t="str">
            <v>D00322</v>
          </cell>
          <cell r="B283">
            <v>1798</v>
          </cell>
          <cell r="C283" t="str">
            <v>3.02.13</v>
          </cell>
          <cell r="D283">
            <v>115016</v>
          </cell>
          <cell r="E283" t="str">
            <v>면 고르기</v>
          </cell>
          <cell r="F283" t="str">
            <v>콘크리트면</v>
          </cell>
          <cell r="G283" t="str">
            <v>㎡</v>
          </cell>
          <cell r="H283">
            <v>1303</v>
          </cell>
          <cell r="I283">
            <v>0</v>
          </cell>
        </row>
        <row r="284">
          <cell r="A284" t="str">
            <v>D00250</v>
          </cell>
          <cell r="B284">
            <v>2218</v>
          </cell>
          <cell r="C284" t="str">
            <v>3.02.14</v>
          </cell>
          <cell r="D284">
            <v>115017</v>
          </cell>
          <cell r="E284" t="str">
            <v>스페이서</v>
          </cell>
          <cell r="F284" t="str">
            <v>(수직+수평)</v>
          </cell>
          <cell r="G284" t="str">
            <v>㎡</v>
          </cell>
          <cell r="H284">
            <v>441</v>
          </cell>
          <cell r="I284">
            <v>0</v>
          </cell>
        </row>
        <row r="285">
          <cell r="A285" t="str">
            <v>D00082</v>
          </cell>
          <cell r="B285">
            <v>13.843</v>
          </cell>
          <cell r="C285" t="str">
            <v>3.02.15</v>
          </cell>
          <cell r="D285">
            <v>115081</v>
          </cell>
          <cell r="E285" t="str">
            <v>무수축콘크리트</v>
          </cell>
          <cell r="F285" t="str">
            <v>1:1</v>
          </cell>
          <cell r="G285" t="str">
            <v>㎥</v>
          </cell>
          <cell r="H285">
            <v>197909</v>
          </cell>
          <cell r="I285">
            <v>0</v>
          </cell>
        </row>
        <row r="286">
          <cell r="A286" t="str">
            <v>T1</v>
          </cell>
          <cell r="B286">
            <v>288</v>
          </cell>
          <cell r="C286" t="str">
            <v>3.02.16</v>
          </cell>
          <cell r="D286">
            <v>115097</v>
          </cell>
          <cell r="E286" t="str">
            <v>신축이음</v>
          </cell>
          <cell r="H286">
            <v>0</v>
          </cell>
          <cell r="I286">
            <v>0</v>
          </cell>
        </row>
        <row r="287">
          <cell r="A287" t="str">
            <v>D00977</v>
          </cell>
          <cell r="B287">
            <v>21</v>
          </cell>
          <cell r="C287" t="str">
            <v>a</v>
          </cell>
          <cell r="D287">
            <v>115113</v>
          </cell>
          <cell r="E287" t="str">
            <v>신축이음장치</v>
          </cell>
          <cell r="F287" t="str">
            <v>No.80</v>
          </cell>
          <cell r="G287" t="str">
            <v>ｍ</v>
          </cell>
          <cell r="H287">
            <v>586379</v>
          </cell>
          <cell r="I287">
            <v>0</v>
          </cell>
        </row>
        <row r="288">
          <cell r="A288" t="str">
            <v>D00637</v>
          </cell>
          <cell r="B288">
            <v>21</v>
          </cell>
          <cell r="C288" t="str">
            <v>b</v>
          </cell>
          <cell r="D288">
            <v>115129</v>
          </cell>
          <cell r="E288" t="str">
            <v>신축이음장치</v>
          </cell>
          <cell r="F288" t="str">
            <v>NO100</v>
          </cell>
          <cell r="G288" t="str">
            <v>ｍ</v>
          </cell>
          <cell r="H288">
            <v>666379</v>
          </cell>
          <cell r="I288">
            <v>0</v>
          </cell>
        </row>
        <row r="289">
          <cell r="A289" t="str">
            <v>E1</v>
          </cell>
          <cell r="B289">
            <v>0</v>
          </cell>
          <cell r="C289" t="str">
            <v>소계</v>
          </cell>
          <cell r="D289">
            <v>115133</v>
          </cell>
          <cell r="H289">
            <v>0</v>
          </cell>
          <cell r="I289">
            <v>0</v>
          </cell>
        </row>
        <row r="290">
          <cell r="A290" t="str">
            <v>D00175</v>
          </cell>
          <cell r="B290">
            <v>4</v>
          </cell>
          <cell r="C290" t="str">
            <v>3.02.17</v>
          </cell>
          <cell r="D290">
            <v>115137</v>
          </cell>
          <cell r="E290" t="str">
            <v>교명주</v>
          </cell>
          <cell r="F290" t="str">
            <v>600x800x1200x400</v>
          </cell>
          <cell r="G290" t="str">
            <v>EA</v>
          </cell>
          <cell r="H290">
            <v>1148326</v>
          </cell>
          <cell r="I290">
            <v>0</v>
          </cell>
        </row>
        <row r="291">
          <cell r="A291" t="str">
            <v>D00133</v>
          </cell>
          <cell r="B291">
            <v>2</v>
          </cell>
          <cell r="C291" t="str">
            <v>3.02.18</v>
          </cell>
          <cell r="D291">
            <v>115141</v>
          </cell>
          <cell r="E291" t="str">
            <v>교명판</v>
          </cell>
          <cell r="F291" t="str">
            <v>400x250x10㎜</v>
          </cell>
          <cell r="G291" t="str">
            <v>EA</v>
          </cell>
          <cell r="H291">
            <v>44856</v>
          </cell>
          <cell r="I291">
            <v>0</v>
          </cell>
        </row>
        <row r="292">
          <cell r="A292" t="str">
            <v>D00083</v>
          </cell>
          <cell r="B292">
            <v>2</v>
          </cell>
          <cell r="C292" t="str">
            <v>3.02.19</v>
          </cell>
          <cell r="D292">
            <v>115143</v>
          </cell>
          <cell r="E292" t="str">
            <v>설명판</v>
          </cell>
          <cell r="F292" t="str">
            <v>400x510x10㎜</v>
          </cell>
          <cell r="G292" t="str">
            <v>EA</v>
          </cell>
          <cell r="H292">
            <v>39211</v>
          </cell>
          <cell r="I292">
            <v>0</v>
          </cell>
        </row>
        <row r="293">
          <cell r="A293" t="str">
            <v>D00085</v>
          </cell>
          <cell r="B293">
            <v>1</v>
          </cell>
          <cell r="C293" t="str">
            <v>3.02.20</v>
          </cell>
          <cell r="D293">
            <v>115144</v>
          </cell>
          <cell r="E293" t="str">
            <v>T.B.M 설치</v>
          </cell>
          <cell r="G293" t="str">
            <v>EA</v>
          </cell>
          <cell r="H293">
            <v>25200</v>
          </cell>
          <cell r="I293">
            <v>0</v>
          </cell>
        </row>
        <row r="294">
          <cell r="A294" t="str">
            <v>T1</v>
          </cell>
          <cell r="B294">
            <v>296</v>
          </cell>
          <cell r="C294" t="str">
            <v>3.02.21</v>
          </cell>
          <cell r="D294">
            <v>115145</v>
          </cell>
          <cell r="E294" t="str">
            <v>전선관설치</v>
          </cell>
          <cell r="H294">
            <v>0</v>
          </cell>
          <cell r="I294">
            <v>0</v>
          </cell>
        </row>
        <row r="295">
          <cell r="A295" t="str">
            <v>D00996</v>
          </cell>
          <cell r="B295">
            <v>218</v>
          </cell>
          <cell r="C295" t="str">
            <v>a</v>
          </cell>
          <cell r="D295">
            <v>115273</v>
          </cell>
          <cell r="E295" t="str">
            <v>전선관설치</v>
          </cell>
          <cell r="F295" t="str">
            <v>Φ100m/m</v>
          </cell>
          <cell r="G295" t="str">
            <v>M</v>
          </cell>
          <cell r="H295">
            <v>5720</v>
          </cell>
          <cell r="I295">
            <v>0</v>
          </cell>
        </row>
        <row r="296">
          <cell r="A296" t="str">
            <v>D00997</v>
          </cell>
          <cell r="B296">
            <v>218</v>
          </cell>
          <cell r="C296" t="str">
            <v>b</v>
          </cell>
          <cell r="D296">
            <v>115337</v>
          </cell>
          <cell r="E296" t="str">
            <v>전선관설치</v>
          </cell>
          <cell r="F296" t="str">
            <v>Φ150m/m</v>
          </cell>
          <cell r="G296" t="str">
            <v>M</v>
          </cell>
          <cell r="H296">
            <v>10919</v>
          </cell>
          <cell r="I296">
            <v>0</v>
          </cell>
        </row>
        <row r="297">
          <cell r="A297" t="str">
            <v>E1</v>
          </cell>
          <cell r="B297">
            <v>0</v>
          </cell>
          <cell r="C297" t="str">
            <v>소계</v>
          </cell>
          <cell r="D297">
            <v>115345</v>
          </cell>
          <cell r="H297">
            <v>0</v>
          </cell>
          <cell r="I297">
            <v>0</v>
          </cell>
        </row>
        <row r="298">
          <cell r="A298" t="str">
            <v>D01024</v>
          </cell>
          <cell r="B298">
            <v>218</v>
          </cell>
          <cell r="C298" t="str">
            <v>3.02.22</v>
          </cell>
          <cell r="D298">
            <v>115353</v>
          </cell>
          <cell r="E298" t="str">
            <v>NOTCH</v>
          </cell>
          <cell r="G298" t="str">
            <v>M</v>
          </cell>
          <cell r="H298">
            <v>5551</v>
          </cell>
          <cell r="I298">
            <v>0</v>
          </cell>
        </row>
        <row r="299">
          <cell r="A299" t="str">
            <v>D00171</v>
          </cell>
          <cell r="B299">
            <v>218</v>
          </cell>
          <cell r="C299" t="str">
            <v>3.02.23</v>
          </cell>
          <cell r="D299">
            <v>115369</v>
          </cell>
          <cell r="E299" t="str">
            <v>난간(교량)</v>
          </cell>
          <cell r="F299" t="str">
            <v>H=0.36M</v>
          </cell>
          <cell r="G299" t="str">
            <v>ｍ</v>
          </cell>
          <cell r="H299">
            <v>195123</v>
          </cell>
          <cell r="I299">
            <v>0</v>
          </cell>
        </row>
        <row r="300">
          <cell r="A300" t="str">
            <v>D01015</v>
          </cell>
          <cell r="B300">
            <v>2</v>
          </cell>
          <cell r="C300" t="str">
            <v>3.02.24</v>
          </cell>
          <cell r="D300">
            <v>115385</v>
          </cell>
          <cell r="E300" t="str">
            <v>교량점검시설</v>
          </cell>
          <cell r="F300" t="str">
            <v>고정식</v>
          </cell>
          <cell r="G300" t="str">
            <v>개소</v>
          </cell>
          <cell r="H300">
            <v>4286395</v>
          </cell>
          <cell r="I300">
            <v>0</v>
          </cell>
        </row>
        <row r="301">
          <cell r="A301" t="str">
            <v>T1</v>
          </cell>
          <cell r="B301">
            <v>304</v>
          </cell>
          <cell r="C301" t="str">
            <v>3.02.25</v>
          </cell>
          <cell r="D301">
            <v>115389</v>
          </cell>
          <cell r="E301" t="str">
            <v>교량용배수구</v>
          </cell>
          <cell r="H301">
            <v>0</v>
          </cell>
          <cell r="I301">
            <v>0</v>
          </cell>
        </row>
        <row r="302">
          <cell r="A302" t="str">
            <v>D00835</v>
          </cell>
          <cell r="B302">
            <v>8</v>
          </cell>
          <cell r="C302" t="str">
            <v>a</v>
          </cell>
          <cell r="D302">
            <v>115393</v>
          </cell>
          <cell r="E302" t="str">
            <v>하천용</v>
          </cell>
          <cell r="F302" t="str">
            <v>집수구(주철)</v>
          </cell>
          <cell r="G302" t="str">
            <v>EA</v>
          </cell>
          <cell r="H302">
            <v>60745</v>
          </cell>
          <cell r="I302">
            <v>0</v>
          </cell>
        </row>
        <row r="303">
          <cell r="A303" t="str">
            <v>D00839</v>
          </cell>
          <cell r="B303">
            <v>8</v>
          </cell>
          <cell r="C303" t="str">
            <v>b</v>
          </cell>
          <cell r="D303">
            <v>115397</v>
          </cell>
          <cell r="E303" t="str">
            <v>하천용</v>
          </cell>
          <cell r="F303" t="str">
            <v>연결부(스텐레스)</v>
          </cell>
          <cell r="G303" t="str">
            <v>EA</v>
          </cell>
          <cell r="H303">
            <v>19508</v>
          </cell>
          <cell r="I303">
            <v>0</v>
          </cell>
        </row>
        <row r="304">
          <cell r="A304" t="str">
            <v>D00836</v>
          </cell>
          <cell r="B304">
            <v>28</v>
          </cell>
          <cell r="C304" t="str">
            <v>c</v>
          </cell>
          <cell r="D304">
            <v>115399</v>
          </cell>
          <cell r="E304" t="str">
            <v>하천용</v>
          </cell>
          <cell r="F304" t="str">
            <v>직관(150)</v>
          </cell>
          <cell r="G304" t="str">
            <v>M</v>
          </cell>
          <cell r="H304">
            <v>40501</v>
          </cell>
          <cell r="I304">
            <v>0</v>
          </cell>
        </row>
        <row r="305">
          <cell r="A305" t="str">
            <v>E1</v>
          </cell>
          <cell r="B305">
            <v>0</v>
          </cell>
          <cell r="C305" t="str">
            <v>소계</v>
          </cell>
          <cell r="D305">
            <v>115400</v>
          </cell>
          <cell r="H305">
            <v>0</v>
          </cell>
          <cell r="I305">
            <v>0</v>
          </cell>
        </row>
        <row r="306">
          <cell r="A306" t="str">
            <v>D00980</v>
          </cell>
          <cell r="B306">
            <v>622.27300000000002</v>
          </cell>
          <cell r="C306" t="str">
            <v>3.02.26</v>
          </cell>
          <cell r="D306">
            <v>115528</v>
          </cell>
          <cell r="E306" t="str">
            <v>강교 제작</v>
          </cell>
          <cell r="F306" t="str">
            <v>창우 2 교</v>
          </cell>
          <cell r="G306" t="str">
            <v>TON</v>
          </cell>
          <cell r="H306">
            <v>1728071</v>
          </cell>
          <cell r="I306">
            <v>0</v>
          </cell>
        </row>
        <row r="307">
          <cell r="A307" t="str">
            <v>D00989</v>
          </cell>
          <cell r="B307">
            <v>622.27300000000002</v>
          </cell>
          <cell r="C307" t="str">
            <v>3.02.27</v>
          </cell>
          <cell r="D307">
            <v>115529</v>
          </cell>
          <cell r="E307" t="str">
            <v>강교운반및가설</v>
          </cell>
          <cell r="F307" t="str">
            <v>창우 2 교</v>
          </cell>
          <cell r="G307" t="str">
            <v>TON</v>
          </cell>
          <cell r="H307">
            <v>170320</v>
          </cell>
          <cell r="I307">
            <v>0</v>
          </cell>
        </row>
        <row r="308">
          <cell r="A308" t="str">
            <v>T1</v>
          </cell>
          <cell r="B308">
            <v>315</v>
          </cell>
          <cell r="C308" t="str">
            <v>3.02.28</v>
          </cell>
          <cell r="D308">
            <v>115561</v>
          </cell>
          <cell r="E308" t="str">
            <v>강교도장</v>
          </cell>
          <cell r="H308">
            <v>0</v>
          </cell>
          <cell r="I308">
            <v>0</v>
          </cell>
        </row>
        <row r="309">
          <cell r="A309" t="str">
            <v>D00606</v>
          </cell>
          <cell r="B309">
            <v>7451</v>
          </cell>
          <cell r="C309" t="str">
            <v>a</v>
          </cell>
          <cell r="D309">
            <v>115593</v>
          </cell>
          <cell r="E309" t="str">
            <v>강교내부도장(공장)</v>
          </cell>
          <cell r="G309" t="str">
            <v>M2</v>
          </cell>
          <cell r="H309">
            <v>11707</v>
          </cell>
          <cell r="I309">
            <v>0</v>
          </cell>
        </row>
        <row r="310">
          <cell r="A310" t="str">
            <v>D00607</v>
          </cell>
          <cell r="B310">
            <v>575</v>
          </cell>
          <cell r="C310" t="str">
            <v>b</v>
          </cell>
          <cell r="D310">
            <v>115625</v>
          </cell>
          <cell r="E310" t="str">
            <v>강교SPLICER도장(공장</v>
          </cell>
          <cell r="F310" t="str">
            <v>)</v>
          </cell>
          <cell r="G310" t="str">
            <v>M2</v>
          </cell>
          <cell r="H310">
            <v>9157</v>
          </cell>
          <cell r="I310">
            <v>0</v>
          </cell>
        </row>
        <row r="311">
          <cell r="A311" t="str">
            <v>D00978</v>
          </cell>
          <cell r="B311">
            <v>67</v>
          </cell>
          <cell r="C311" t="str">
            <v>c</v>
          </cell>
          <cell r="D311">
            <v>115641</v>
          </cell>
          <cell r="E311" t="str">
            <v>내부볼트및SPLICER도</v>
          </cell>
          <cell r="F311" t="str">
            <v>장</v>
          </cell>
          <cell r="G311" t="str">
            <v>M2</v>
          </cell>
          <cell r="H311">
            <v>15459</v>
          </cell>
          <cell r="I311">
            <v>0</v>
          </cell>
        </row>
        <row r="312">
          <cell r="A312" t="str">
            <v>D00608</v>
          </cell>
          <cell r="B312">
            <v>3251</v>
          </cell>
          <cell r="C312" t="str">
            <v>d</v>
          </cell>
          <cell r="D312">
            <v>115649</v>
          </cell>
          <cell r="E312" t="str">
            <v>강교외부도장(공장)</v>
          </cell>
          <cell r="G312" t="str">
            <v>M2</v>
          </cell>
          <cell r="H312">
            <v>13843</v>
          </cell>
          <cell r="I312">
            <v>0</v>
          </cell>
        </row>
        <row r="313">
          <cell r="A313" t="str">
            <v>D00612</v>
          </cell>
          <cell r="B313">
            <v>3251</v>
          </cell>
          <cell r="C313" t="str">
            <v>e</v>
          </cell>
          <cell r="D313">
            <v>115653</v>
          </cell>
          <cell r="E313" t="str">
            <v>강교외부도장</v>
          </cell>
          <cell r="F313" t="str">
            <v>(현장)</v>
          </cell>
          <cell r="G313" t="str">
            <v>㎡</v>
          </cell>
          <cell r="H313">
            <v>2804</v>
          </cell>
          <cell r="I313">
            <v>0</v>
          </cell>
        </row>
        <row r="314">
          <cell r="A314" t="str">
            <v>D00609</v>
          </cell>
          <cell r="B314">
            <v>1026</v>
          </cell>
          <cell r="C314" t="str">
            <v>f</v>
          </cell>
          <cell r="D314">
            <v>115655</v>
          </cell>
          <cell r="E314" t="str">
            <v>외부포장면도장(공장)</v>
          </cell>
          <cell r="G314" t="str">
            <v>M2</v>
          </cell>
          <cell r="H314">
            <v>10272</v>
          </cell>
          <cell r="I314">
            <v>0</v>
          </cell>
        </row>
        <row r="315">
          <cell r="A315" t="str">
            <v>D00976</v>
          </cell>
          <cell r="B315">
            <v>514</v>
          </cell>
          <cell r="C315" t="str">
            <v>g</v>
          </cell>
          <cell r="D315">
            <v>115656</v>
          </cell>
          <cell r="E315" t="str">
            <v>외부볼트및SPLICER도</v>
          </cell>
          <cell r="F315" t="str">
            <v>장</v>
          </cell>
          <cell r="G315" t="str">
            <v>M2</v>
          </cell>
          <cell r="H315">
            <v>18979</v>
          </cell>
          <cell r="I315">
            <v>0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115657</v>
          </cell>
          <cell r="H316">
            <v>0</v>
          </cell>
          <cell r="I316">
            <v>0</v>
          </cell>
        </row>
        <row r="317">
          <cell r="A317" t="str">
            <v>D00103</v>
          </cell>
          <cell r="B317">
            <v>0.82</v>
          </cell>
          <cell r="C317" t="str">
            <v>3.02.29</v>
          </cell>
          <cell r="D317">
            <v>115785</v>
          </cell>
          <cell r="E317" t="str">
            <v>무수축 몰탈</v>
          </cell>
          <cell r="F317" t="str">
            <v>1:1</v>
          </cell>
          <cell r="G317" t="str">
            <v>㎥</v>
          </cell>
          <cell r="H317">
            <v>128910</v>
          </cell>
          <cell r="I317">
            <v>0</v>
          </cell>
        </row>
        <row r="318">
          <cell r="A318" t="str">
            <v>T1</v>
          </cell>
          <cell r="B318">
            <v>323</v>
          </cell>
          <cell r="C318" t="str">
            <v>3.02.30</v>
          </cell>
          <cell r="D318">
            <v>115817</v>
          </cell>
          <cell r="E318" t="str">
            <v>교좌장치</v>
          </cell>
          <cell r="H318">
            <v>0</v>
          </cell>
          <cell r="I318">
            <v>0</v>
          </cell>
        </row>
        <row r="319">
          <cell r="A319" t="str">
            <v>D01006</v>
          </cell>
          <cell r="B319">
            <v>1</v>
          </cell>
          <cell r="C319" t="str">
            <v>a</v>
          </cell>
          <cell r="D319">
            <v>115849</v>
          </cell>
          <cell r="E319" t="str">
            <v>교좌장치</v>
          </cell>
          <cell r="F319" t="str">
            <v>600ton,고정단</v>
          </cell>
          <cell r="G319" t="str">
            <v>EA</v>
          </cell>
          <cell r="H319">
            <v>2685273</v>
          </cell>
          <cell r="I319">
            <v>0</v>
          </cell>
        </row>
        <row r="320">
          <cell r="A320" t="str">
            <v>D00998</v>
          </cell>
          <cell r="B320">
            <v>2</v>
          </cell>
          <cell r="C320" t="str">
            <v>b</v>
          </cell>
          <cell r="D320">
            <v>115881</v>
          </cell>
          <cell r="E320" t="str">
            <v>교좌장치</v>
          </cell>
          <cell r="F320" t="str">
            <v>250ton,일방향</v>
          </cell>
          <cell r="G320" t="str">
            <v>EA</v>
          </cell>
          <cell r="H320">
            <v>1871273</v>
          </cell>
          <cell r="I320">
            <v>0</v>
          </cell>
        </row>
        <row r="321">
          <cell r="A321" t="str">
            <v>D01007</v>
          </cell>
          <cell r="B321">
            <v>4</v>
          </cell>
          <cell r="C321" t="str">
            <v>c</v>
          </cell>
          <cell r="D321">
            <v>115897</v>
          </cell>
          <cell r="E321" t="str">
            <v>교좌장치</v>
          </cell>
          <cell r="F321" t="str">
            <v>600ton,일방향</v>
          </cell>
          <cell r="G321" t="str">
            <v>EA</v>
          </cell>
          <cell r="H321">
            <v>3838273</v>
          </cell>
          <cell r="I321">
            <v>0</v>
          </cell>
        </row>
        <row r="322">
          <cell r="A322" t="str">
            <v>D00999</v>
          </cell>
          <cell r="B322">
            <v>6</v>
          </cell>
          <cell r="C322" t="str">
            <v>d</v>
          </cell>
          <cell r="D322">
            <v>115905</v>
          </cell>
          <cell r="E322" t="str">
            <v>교좌장치</v>
          </cell>
          <cell r="F322" t="str">
            <v>250ton,양방향</v>
          </cell>
          <cell r="G322" t="str">
            <v>EA</v>
          </cell>
          <cell r="H322">
            <v>985273</v>
          </cell>
          <cell r="I322">
            <v>0</v>
          </cell>
        </row>
        <row r="323">
          <cell r="A323" t="str">
            <v>D01008</v>
          </cell>
          <cell r="B323">
            <v>3</v>
          </cell>
          <cell r="C323" t="str">
            <v>e</v>
          </cell>
          <cell r="D323">
            <v>115909</v>
          </cell>
          <cell r="E323" t="str">
            <v>교좌장치</v>
          </cell>
          <cell r="F323" t="str">
            <v>600ton,양방향</v>
          </cell>
          <cell r="G323" t="str">
            <v>EA</v>
          </cell>
          <cell r="H323">
            <v>2233273</v>
          </cell>
          <cell r="I323">
            <v>0</v>
          </cell>
        </row>
        <row r="324">
          <cell r="A324" t="str">
            <v>E1</v>
          </cell>
          <cell r="B324">
            <v>0</v>
          </cell>
          <cell r="C324" t="str">
            <v>소계</v>
          </cell>
          <cell r="D324">
            <v>115910</v>
          </cell>
          <cell r="H324">
            <v>0</v>
          </cell>
          <cell r="I324">
            <v>0</v>
          </cell>
        </row>
        <row r="325">
          <cell r="A325" t="str">
            <v>D00068</v>
          </cell>
          <cell r="B325">
            <v>275</v>
          </cell>
          <cell r="C325" t="str">
            <v>3.02.31</v>
          </cell>
          <cell r="D325">
            <v>115911</v>
          </cell>
          <cell r="E325" t="str">
            <v>아스팔트 코팅</v>
          </cell>
          <cell r="F325" t="str">
            <v>2회</v>
          </cell>
          <cell r="G325" t="str">
            <v>㎡</v>
          </cell>
          <cell r="H325">
            <v>4719</v>
          </cell>
          <cell r="I325">
            <v>0</v>
          </cell>
        </row>
        <row r="326">
          <cell r="A326" t="str">
            <v>D00074</v>
          </cell>
          <cell r="B326">
            <v>98</v>
          </cell>
          <cell r="C326" t="str">
            <v>3.02.32</v>
          </cell>
          <cell r="D326">
            <v>115912</v>
          </cell>
          <cell r="E326" t="str">
            <v>다웰바설치</v>
          </cell>
          <cell r="F326" t="str">
            <v>D=25 ,L=600 M/M</v>
          </cell>
          <cell r="G326" t="str">
            <v>EA</v>
          </cell>
          <cell r="H326">
            <v>8129</v>
          </cell>
          <cell r="I326">
            <v>0</v>
          </cell>
        </row>
        <row r="327">
          <cell r="A327" t="str">
            <v>D00245</v>
          </cell>
          <cell r="B327">
            <v>22</v>
          </cell>
          <cell r="C327" t="str">
            <v>3.02.33</v>
          </cell>
          <cell r="D327">
            <v>115913</v>
          </cell>
          <cell r="E327" t="str">
            <v>스치로폴</v>
          </cell>
          <cell r="F327" t="str">
            <v>T=20㎜</v>
          </cell>
          <cell r="G327" t="str">
            <v>㎡</v>
          </cell>
          <cell r="H327">
            <v>2280</v>
          </cell>
          <cell r="I327">
            <v>0</v>
          </cell>
        </row>
        <row r="328">
          <cell r="A328" t="str">
            <v>T1</v>
          </cell>
          <cell r="B328">
            <v>331</v>
          </cell>
          <cell r="C328" t="str">
            <v>3.02.34</v>
          </cell>
          <cell r="D328">
            <v>115945</v>
          </cell>
          <cell r="E328" t="str">
            <v>강관 PILE</v>
          </cell>
          <cell r="H328">
            <v>0</v>
          </cell>
          <cell r="I328">
            <v>0</v>
          </cell>
        </row>
        <row r="329">
          <cell r="A329" t="str">
            <v>D00302</v>
          </cell>
          <cell r="B329">
            <v>1256</v>
          </cell>
          <cell r="C329" t="str">
            <v>a</v>
          </cell>
          <cell r="D329">
            <v>115977</v>
          </cell>
          <cell r="E329" t="str">
            <v>강관 PILE 자재비</v>
          </cell>
          <cell r="F329" t="str">
            <v>φ508.8, T= 12㎜</v>
          </cell>
          <cell r="G329" t="str">
            <v>ｍ</v>
          </cell>
          <cell r="H329">
            <v>63821</v>
          </cell>
          <cell r="I329">
            <v>0</v>
          </cell>
        </row>
        <row r="330">
          <cell r="A330" t="str">
            <v>D01009</v>
          </cell>
          <cell r="B330">
            <v>1180</v>
          </cell>
          <cell r="C330" t="str">
            <v>b</v>
          </cell>
          <cell r="D330">
            <v>116009</v>
          </cell>
          <cell r="E330" t="str">
            <v>강관 PILE 천공</v>
          </cell>
          <cell r="F330" t="str">
            <v>토사</v>
          </cell>
          <cell r="G330" t="str">
            <v>ｍ</v>
          </cell>
          <cell r="H330">
            <v>20629</v>
          </cell>
          <cell r="I330">
            <v>0</v>
          </cell>
        </row>
        <row r="331">
          <cell r="A331" t="str">
            <v>D00312</v>
          </cell>
          <cell r="B331">
            <v>84</v>
          </cell>
          <cell r="C331" t="str">
            <v>c</v>
          </cell>
          <cell r="D331">
            <v>116025</v>
          </cell>
          <cell r="E331" t="str">
            <v>강관 PILE 두부보강</v>
          </cell>
          <cell r="F331" t="str">
            <v>φ508.8, T =12㎜</v>
          </cell>
          <cell r="G331" t="str">
            <v>EA</v>
          </cell>
          <cell r="H331">
            <v>343141</v>
          </cell>
          <cell r="I331">
            <v>0</v>
          </cell>
        </row>
        <row r="332">
          <cell r="A332" t="str">
            <v>E1</v>
          </cell>
          <cell r="B332">
            <v>0</v>
          </cell>
          <cell r="C332" t="str">
            <v>소계</v>
          </cell>
          <cell r="D332">
            <v>116029</v>
          </cell>
          <cell r="H332">
            <v>0</v>
          </cell>
          <cell r="I332">
            <v>0</v>
          </cell>
        </row>
        <row r="333">
          <cell r="A333" t="str">
            <v>E3</v>
          </cell>
          <cell r="B333">
            <v>0</v>
          </cell>
          <cell r="C333" t="str">
            <v>합계</v>
          </cell>
          <cell r="D333">
            <v>116033</v>
          </cell>
          <cell r="H333">
            <v>0</v>
          </cell>
          <cell r="I333">
            <v>0</v>
          </cell>
        </row>
        <row r="334">
          <cell r="A334" t="str">
            <v>T3</v>
          </cell>
          <cell r="B334">
            <v>406</v>
          </cell>
          <cell r="C334" t="str">
            <v>3.03</v>
          </cell>
          <cell r="D334">
            <v>116037</v>
          </cell>
          <cell r="E334" t="str">
            <v>창우3교</v>
          </cell>
          <cell r="F334" t="str">
            <v>STEEL BOX</v>
          </cell>
          <cell r="H334">
            <v>0</v>
          </cell>
          <cell r="I334">
            <v>0</v>
          </cell>
        </row>
        <row r="335">
          <cell r="A335" t="str">
            <v>D00110</v>
          </cell>
          <cell r="B335">
            <v>1363</v>
          </cell>
          <cell r="C335" t="str">
            <v>3.03.1</v>
          </cell>
          <cell r="D335">
            <v>116039</v>
          </cell>
          <cell r="E335" t="str">
            <v>구조물터파기</v>
          </cell>
          <cell r="F335" t="str">
            <v>육상토사;0-4ｍ</v>
          </cell>
          <cell r="G335" t="str">
            <v>㎥</v>
          </cell>
          <cell r="H335">
            <v>2711</v>
          </cell>
          <cell r="I335">
            <v>0</v>
          </cell>
        </row>
        <row r="336">
          <cell r="A336" t="str">
            <v>D00076</v>
          </cell>
          <cell r="B336">
            <v>827</v>
          </cell>
          <cell r="C336" t="str">
            <v>3.03.2</v>
          </cell>
          <cell r="D336">
            <v>116040</v>
          </cell>
          <cell r="E336" t="str">
            <v>되메우기및다짐</v>
          </cell>
          <cell r="F336" t="str">
            <v>기계</v>
          </cell>
          <cell r="G336" t="str">
            <v>㎥</v>
          </cell>
          <cell r="H336">
            <v>796</v>
          </cell>
          <cell r="I336">
            <v>0</v>
          </cell>
        </row>
        <row r="337">
          <cell r="A337" t="str">
            <v>D00147</v>
          </cell>
          <cell r="B337">
            <v>1376</v>
          </cell>
          <cell r="C337" t="str">
            <v>3.03.3</v>
          </cell>
          <cell r="D337">
            <v>116041</v>
          </cell>
          <cell r="E337" t="str">
            <v>뒷채움</v>
          </cell>
          <cell r="G337" t="str">
            <v>㎥</v>
          </cell>
          <cell r="H337">
            <v>27477</v>
          </cell>
          <cell r="I337">
            <v>0</v>
          </cell>
        </row>
        <row r="338">
          <cell r="A338" t="str">
            <v>T1</v>
          </cell>
          <cell r="B338">
            <v>341</v>
          </cell>
          <cell r="C338" t="str">
            <v>3.03.4</v>
          </cell>
          <cell r="D338">
            <v>116073</v>
          </cell>
          <cell r="E338" t="str">
            <v>콘크리트타설</v>
          </cell>
          <cell r="H338">
            <v>0</v>
          </cell>
          <cell r="I338">
            <v>0</v>
          </cell>
        </row>
        <row r="339">
          <cell r="A339" t="str">
            <v>D00916</v>
          </cell>
          <cell r="B339">
            <v>249</v>
          </cell>
          <cell r="C339" t="str">
            <v>a</v>
          </cell>
          <cell r="D339">
            <v>116105</v>
          </cell>
          <cell r="E339" t="str">
            <v>콘크리트타설(철근)</v>
          </cell>
          <cell r="F339" t="str">
            <v>25-270-12(섬유보강)</v>
          </cell>
          <cell r="G339" t="str">
            <v>㎥</v>
          </cell>
          <cell r="H339">
            <v>14667</v>
          </cell>
          <cell r="I339">
            <v>0</v>
          </cell>
        </row>
        <row r="340">
          <cell r="A340" t="str">
            <v>D00144</v>
          </cell>
          <cell r="B340">
            <v>1086</v>
          </cell>
          <cell r="C340" t="str">
            <v>b</v>
          </cell>
          <cell r="D340">
            <v>116137</v>
          </cell>
          <cell r="E340" t="str">
            <v>콘크리트타설</v>
          </cell>
          <cell r="F340" t="str">
            <v>철근25-240-12 펌프카</v>
          </cell>
          <cell r="G340" t="str">
            <v>㎥</v>
          </cell>
          <cell r="H340">
            <v>9867</v>
          </cell>
          <cell r="I340">
            <v>0</v>
          </cell>
        </row>
        <row r="341">
          <cell r="A341" t="str">
            <v>D00709</v>
          </cell>
          <cell r="B341">
            <v>46</v>
          </cell>
          <cell r="C341" t="str">
            <v>c</v>
          </cell>
          <cell r="D341">
            <v>116153</v>
          </cell>
          <cell r="E341" t="str">
            <v>콘크리트타설</v>
          </cell>
          <cell r="F341" t="str">
            <v>무근40-150-8</v>
          </cell>
          <cell r="G341" t="str">
            <v>㎥</v>
          </cell>
          <cell r="H341">
            <v>18747</v>
          </cell>
          <cell r="I341">
            <v>0</v>
          </cell>
        </row>
        <row r="342">
          <cell r="A342" t="str">
            <v>E1</v>
          </cell>
          <cell r="B342">
            <v>0</v>
          </cell>
          <cell r="C342" t="str">
            <v>소계</v>
          </cell>
          <cell r="D342">
            <v>116155</v>
          </cell>
          <cell r="H342">
            <v>0</v>
          </cell>
          <cell r="I342">
            <v>0</v>
          </cell>
        </row>
        <row r="343">
          <cell r="A343" t="str">
            <v>T1</v>
          </cell>
          <cell r="B343">
            <v>348</v>
          </cell>
          <cell r="C343" t="str">
            <v>3.03.5</v>
          </cell>
          <cell r="D343">
            <v>116157</v>
          </cell>
          <cell r="E343" t="str">
            <v>거푸집</v>
          </cell>
          <cell r="H343">
            <v>0</v>
          </cell>
          <cell r="I343">
            <v>0</v>
          </cell>
        </row>
        <row r="344">
          <cell r="A344" t="str">
            <v>D00169</v>
          </cell>
          <cell r="B344">
            <v>727</v>
          </cell>
          <cell r="C344" t="str">
            <v>a</v>
          </cell>
          <cell r="D344">
            <v>116161</v>
          </cell>
          <cell r="E344" t="str">
            <v>거푸집</v>
          </cell>
          <cell r="F344" t="str">
            <v>폼타이 3회</v>
          </cell>
          <cell r="G344" t="str">
            <v>㎡</v>
          </cell>
          <cell r="H344">
            <v>17843</v>
          </cell>
          <cell r="I344">
            <v>0</v>
          </cell>
        </row>
        <row r="345">
          <cell r="A345" t="str">
            <v>D00968</v>
          </cell>
          <cell r="B345">
            <v>180</v>
          </cell>
          <cell r="C345" t="str">
            <v>b</v>
          </cell>
          <cell r="D345">
            <v>116165</v>
          </cell>
          <cell r="E345" t="str">
            <v>거푸집</v>
          </cell>
          <cell r="F345" t="str">
            <v>합판 4회</v>
          </cell>
          <cell r="G345" t="str">
            <v>㎡</v>
          </cell>
          <cell r="H345">
            <v>15219</v>
          </cell>
          <cell r="I345">
            <v>0</v>
          </cell>
        </row>
        <row r="346">
          <cell r="A346" t="str">
            <v>D00969</v>
          </cell>
          <cell r="B346">
            <v>12</v>
          </cell>
          <cell r="C346" t="str">
            <v>c</v>
          </cell>
          <cell r="D346">
            <v>116167</v>
          </cell>
          <cell r="E346" t="str">
            <v>거푸집</v>
          </cell>
          <cell r="F346" t="str">
            <v>합판 6회</v>
          </cell>
          <cell r="G346" t="str">
            <v>㎡</v>
          </cell>
          <cell r="H346">
            <v>12486</v>
          </cell>
          <cell r="I346">
            <v>0</v>
          </cell>
        </row>
        <row r="347">
          <cell r="A347" t="str">
            <v>D00157</v>
          </cell>
          <cell r="B347">
            <v>725</v>
          </cell>
          <cell r="C347" t="str">
            <v>d</v>
          </cell>
          <cell r="D347">
            <v>116168</v>
          </cell>
          <cell r="E347" t="str">
            <v>문양거푸집</v>
          </cell>
          <cell r="F347" t="str">
            <v>스치로폴1회용</v>
          </cell>
          <cell r="G347" t="str">
            <v>㎡</v>
          </cell>
          <cell r="H347">
            <v>23429</v>
          </cell>
          <cell r="I347">
            <v>0</v>
          </cell>
        </row>
        <row r="348">
          <cell r="A348" t="str">
            <v>D01010</v>
          </cell>
          <cell r="B348">
            <v>231</v>
          </cell>
          <cell r="C348" t="str">
            <v>e</v>
          </cell>
          <cell r="D348">
            <v>116169</v>
          </cell>
          <cell r="E348" t="str">
            <v>DECK PLATE</v>
          </cell>
          <cell r="G348" t="str">
            <v>M2</v>
          </cell>
          <cell r="H348">
            <v>6322</v>
          </cell>
          <cell r="I348">
            <v>0</v>
          </cell>
        </row>
        <row r="349">
          <cell r="A349" t="str">
            <v>E1</v>
          </cell>
          <cell r="B349">
            <v>0</v>
          </cell>
          <cell r="C349" t="str">
            <v>소계</v>
          </cell>
          <cell r="D349">
            <v>116201</v>
          </cell>
          <cell r="H349">
            <v>0</v>
          </cell>
          <cell r="I349">
            <v>0</v>
          </cell>
        </row>
        <row r="350">
          <cell r="A350" t="str">
            <v>T1</v>
          </cell>
          <cell r="B350">
            <v>352</v>
          </cell>
          <cell r="C350" t="str">
            <v>3.03.6</v>
          </cell>
          <cell r="D350">
            <v>116217</v>
          </cell>
          <cell r="E350" t="str">
            <v>동바리</v>
          </cell>
          <cell r="H350">
            <v>0</v>
          </cell>
          <cell r="I350">
            <v>0</v>
          </cell>
        </row>
        <row r="351">
          <cell r="A351" t="str">
            <v>D00101</v>
          </cell>
          <cell r="B351">
            <v>150</v>
          </cell>
          <cell r="C351" t="str">
            <v>a</v>
          </cell>
          <cell r="D351">
            <v>116233</v>
          </cell>
          <cell r="E351" t="str">
            <v>동바리</v>
          </cell>
          <cell r="F351" t="str">
            <v>목재4회</v>
          </cell>
          <cell r="G351" t="str">
            <v>공/㎥</v>
          </cell>
          <cell r="H351">
            <v>19710</v>
          </cell>
          <cell r="I351">
            <v>0</v>
          </cell>
        </row>
        <row r="352">
          <cell r="A352" t="str">
            <v>D00970</v>
          </cell>
          <cell r="B352">
            <v>69</v>
          </cell>
          <cell r="C352" t="str">
            <v>b</v>
          </cell>
          <cell r="D352">
            <v>116265</v>
          </cell>
          <cell r="E352" t="str">
            <v>동바리 (강관)</v>
          </cell>
          <cell r="F352" t="str">
            <v>교량</v>
          </cell>
          <cell r="G352" t="str">
            <v>㎡</v>
          </cell>
          <cell r="H352">
            <v>16235</v>
          </cell>
          <cell r="I352">
            <v>0</v>
          </cell>
        </row>
        <row r="353">
          <cell r="A353" t="str">
            <v>E1</v>
          </cell>
          <cell r="B353">
            <v>0</v>
          </cell>
          <cell r="C353" t="str">
            <v>소계</v>
          </cell>
          <cell r="D353">
            <v>116273</v>
          </cell>
          <cell r="H353">
            <v>0</v>
          </cell>
          <cell r="I353">
            <v>0</v>
          </cell>
        </row>
        <row r="354">
          <cell r="A354" t="str">
            <v>D00136</v>
          </cell>
          <cell r="B354">
            <v>648</v>
          </cell>
          <cell r="C354" t="str">
            <v>3.06.7</v>
          </cell>
          <cell r="D354">
            <v>116281</v>
          </cell>
          <cell r="E354" t="str">
            <v>비계</v>
          </cell>
          <cell r="F354" t="str">
            <v>강관</v>
          </cell>
          <cell r="G354" t="str">
            <v>㎡</v>
          </cell>
          <cell r="H354">
            <v>8431</v>
          </cell>
          <cell r="I354">
            <v>0</v>
          </cell>
        </row>
        <row r="355">
          <cell r="A355" t="str">
            <v>T1</v>
          </cell>
          <cell r="B355">
            <v>357</v>
          </cell>
          <cell r="C355" t="str">
            <v>3.03.8</v>
          </cell>
          <cell r="D355">
            <v>116285</v>
          </cell>
          <cell r="E355" t="str">
            <v>철근가공조립</v>
          </cell>
          <cell r="H355">
            <v>0</v>
          </cell>
          <cell r="I355">
            <v>0</v>
          </cell>
        </row>
        <row r="356">
          <cell r="A356" t="str">
            <v>D00064</v>
          </cell>
          <cell r="B356">
            <v>130.21100000000001</v>
          </cell>
          <cell r="C356" t="str">
            <v>a</v>
          </cell>
          <cell r="D356">
            <v>116289</v>
          </cell>
          <cell r="E356" t="str">
            <v>철근가공조립</v>
          </cell>
          <cell r="F356" t="str">
            <v>보통</v>
          </cell>
          <cell r="G356" t="str">
            <v>TON</v>
          </cell>
          <cell r="H356">
            <v>346723</v>
          </cell>
          <cell r="I356">
            <v>0</v>
          </cell>
        </row>
        <row r="357">
          <cell r="A357" t="str">
            <v>D00065</v>
          </cell>
          <cell r="B357">
            <v>69.691999999999993</v>
          </cell>
          <cell r="C357" t="str">
            <v>b</v>
          </cell>
          <cell r="D357">
            <v>116293</v>
          </cell>
          <cell r="E357" t="str">
            <v>철근가공조립</v>
          </cell>
          <cell r="F357" t="str">
            <v>복잡</v>
          </cell>
          <cell r="G357" t="str">
            <v>TON</v>
          </cell>
          <cell r="H357">
            <v>435034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116294</v>
          </cell>
          <cell r="H358">
            <v>0</v>
          </cell>
          <cell r="I358">
            <v>0</v>
          </cell>
        </row>
        <row r="359">
          <cell r="A359" t="str">
            <v>D00080</v>
          </cell>
          <cell r="B359">
            <v>657</v>
          </cell>
          <cell r="C359" t="str">
            <v>3.03.9</v>
          </cell>
          <cell r="D359">
            <v>116295</v>
          </cell>
          <cell r="E359" t="str">
            <v>슬라브 양생</v>
          </cell>
          <cell r="G359" t="str">
            <v>㎡</v>
          </cell>
          <cell r="H359">
            <v>342</v>
          </cell>
          <cell r="I359">
            <v>0</v>
          </cell>
        </row>
        <row r="360">
          <cell r="A360" t="str">
            <v>D00081</v>
          </cell>
          <cell r="B360">
            <v>657</v>
          </cell>
          <cell r="C360" t="str">
            <v>3.03.10</v>
          </cell>
          <cell r="D360">
            <v>116296</v>
          </cell>
          <cell r="E360" t="str">
            <v>교면방수</v>
          </cell>
          <cell r="F360" t="str">
            <v>도막방수</v>
          </cell>
          <cell r="G360" t="str">
            <v>M2</v>
          </cell>
          <cell r="H360">
            <v>30754</v>
          </cell>
          <cell r="I360">
            <v>0</v>
          </cell>
        </row>
        <row r="361">
          <cell r="A361" t="str">
            <v>D00322</v>
          </cell>
          <cell r="B361">
            <v>657</v>
          </cell>
          <cell r="C361" t="str">
            <v>3.03.11</v>
          </cell>
          <cell r="D361">
            <v>116297</v>
          </cell>
          <cell r="E361" t="str">
            <v>면 고르기</v>
          </cell>
          <cell r="F361" t="str">
            <v>콘크리트면</v>
          </cell>
          <cell r="G361" t="str">
            <v>㎡</v>
          </cell>
          <cell r="H361">
            <v>1303</v>
          </cell>
          <cell r="I361">
            <v>0</v>
          </cell>
        </row>
        <row r="362">
          <cell r="A362" t="str">
            <v>D00250</v>
          </cell>
          <cell r="B362">
            <v>1117</v>
          </cell>
          <cell r="C362" t="str">
            <v>3.03.12</v>
          </cell>
          <cell r="D362">
            <v>116361</v>
          </cell>
          <cell r="E362" t="str">
            <v>스페이서</v>
          </cell>
          <cell r="F362" t="str">
            <v>(수직+수평)</v>
          </cell>
          <cell r="G362" t="str">
            <v>㎡</v>
          </cell>
          <cell r="H362">
            <v>441</v>
          </cell>
          <cell r="I362">
            <v>0</v>
          </cell>
        </row>
        <row r="363">
          <cell r="A363" t="str">
            <v>D00082</v>
          </cell>
          <cell r="B363">
            <v>8.5399999999999991</v>
          </cell>
          <cell r="C363" t="str">
            <v>3.03.13</v>
          </cell>
          <cell r="D363">
            <v>116393</v>
          </cell>
          <cell r="E363" t="str">
            <v>무수축콘크리트</v>
          </cell>
          <cell r="F363" t="str">
            <v>1:1</v>
          </cell>
          <cell r="G363" t="str">
            <v>㎥</v>
          </cell>
          <cell r="H363">
            <v>197909</v>
          </cell>
          <cell r="I363">
            <v>0</v>
          </cell>
        </row>
        <row r="364">
          <cell r="A364" t="str">
            <v>D00977</v>
          </cell>
          <cell r="B364">
            <v>35</v>
          </cell>
          <cell r="C364" t="str">
            <v>3.03.14</v>
          </cell>
          <cell r="D364">
            <v>116409</v>
          </cell>
          <cell r="E364" t="str">
            <v>신축이음장치</v>
          </cell>
          <cell r="F364" t="str">
            <v>No.80</v>
          </cell>
          <cell r="G364" t="str">
            <v>ｍ</v>
          </cell>
          <cell r="H364">
            <v>586379</v>
          </cell>
          <cell r="I364">
            <v>0</v>
          </cell>
        </row>
        <row r="365">
          <cell r="A365" t="str">
            <v>D00175</v>
          </cell>
          <cell r="B365">
            <v>4</v>
          </cell>
          <cell r="C365" t="str">
            <v>3.03.15</v>
          </cell>
          <cell r="D365">
            <v>116417</v>
          </cell>
          <cell r="E365" t="str">
            <v>교명주</v>
          </cell>
          <cell r="F365" t="str">
            <v>600x800x1200x400</v>
          </cell>
          <cell r="G365" t="str">
            <v>EA</v>
          </cell>
          <cell r="H365">
            <v>1148326</v>
          </cell>
          <cell r="I365">
            <v>0</v>
          </cell>
        </row>
        <row r="366">
          <cell r="A366" t="str">
            <v>D00133</v>
          </cell>
          <cell r="B366">
            <v>2</v>
          </cell>
          <cell r="C366" t="str">
            <v>3.03.16</v>
          </cell>
          <cell r="D366">
            <v>116421</v>
          </cell>
          <cell r="E366" t="str">
            <v>교명판</v>
          </cell>
          <cell r="F366" t="str">
            <v>400x250x10㎜</v>
          </cell>
          <cell r="G366" t="str">
            <v>EA</v>
          </cell>
          <cell r="H366">
            <v>44856</v>
          </cell>
          <cell r="I366">
            <v>0</v>
          </cell>
        </row>
        <row r="367">
          <cell r="A367" t="str">
            <v>D00083</v>
          </cell>
          <cell r="B367">
            <v>2</v>
          </cell>
          <cell r="C367" t="str">
            <v>3.03.17</v>
          </cell>
          <cell r="D367">
            <v>116423</v>
          </cell>
          <cell r="E367" t="str">
            <v>설명판</v>
          </cell>
          <cell r="F367" t="str">
            <v>400x510x10㎜</v>
          </cell>
          <cell r="G367" t="str">
            <v>EA</v>
          </cell>
          <cell r="H367">
            <v>39211</v>
          </cell>
          <cell r="I367">
            <v>0</v>
          </cell>
        </row>
        <row r="368">
          <cell r="A368" t="str">
            <v>D00085</v>
          </cell>
          <cell r="B368">
            <v>1</v>
          </cell>
          <cell r="C368" t="str">
            <v>3.03.18</v>
          </cell>
          <cell r="D368">
            <v>116424</v>
          </cell>
          <cell r="E368" t="str">
            <v>T.B.M 설치</v>
          </cell>
          <cell r="G368" t="str">
            <v>EA</v>
          </cell>
          <cell r="H368">
            <v>25200</v>
          </cell>
          <cell r="I368">
            <v>0</v>
          </cell>
        </row>
        <row r="369">
          <cell r="A369" t="str">
            <v>T1</v>
          </cell>
          <cell r="B369">
            <v>371</v>
          </cell>
          <cell r="C369" t="str">
            <v>3.03.19</v>
          </cell>
          <cell r="D369">
            <v>116425</v>
          </cell>
          <cell r="E369" t="str">
            <v>전선관설치</v>
          </cell>
          <cell r="H369">
            <v>0</v>
          </cell>
          <cell r="I369">
            <v>0</v>
          </cell>
        </row>
        <row r="370">
          <cell r="A370" t="str">
            <v>D00996</v>
          </cell>
          <cell r="B370">
            <v>79</v>
          </cell>
          <cell r="C370" t="str">
            <v>a</v>
          </cell>
          <cell r="D370">
            <v>116553</v>
          </cell>
          <cell r="E370" t="str">
            <v>전선관설치</v>
          </cell>
          <cell r="F370" t="str">
            <v>Φ100m/m</v>
          </cell>
          <cell r="G370" t="str">
            <v>M</v>
          </cell>
          <cell r="H370">
            <v>5720</v>
          </cell>
          <cell r="I370">
            <v>0</v>
          </cell>
        </row>
        <row r="371">
          <cell r="A371" t="str">
            <v>D00997</v>
          </cell>
          <cell r="B371">
            <v>79</v>
          </cell>
          <cell r="C371" t="str">
            <v>b</v>
          </cell>
          <cell r="D371">
            <v>116617</v>
          </cell>
          <cell r="E371" t="str">
            <v>전선관설치</v>
          </cell>
          <cell r="F371" t="str">
            <v>Φ150m/m</v>
          </cell>
          <cell r="G371" t="str">
            <v>M</v>
          </cell>
          <cell r="H371">
            <v>10919</v>
          </cell>
          <cell r="I371">
            <v>0</v>
          </cell>
        </row>
        <row r="372">
          <cell r="A372" t="str">
            <v>E1</v>
          </cell>
          <cell r="B372">
            <v>0</v>
          </cell>
          <cell r="C372" t="str">
            <v>소계</v>
          </cell>
          <cell r="D372">
            <v>116625</v>
          </cell>
          <cell r="H372">
            <v>0</v>
          </cell>
          <cell r="I372">
            <v>0</v>
          </cell>
        </row>
        <row r="373">
          <cell r="A373" t="str">
            <v>D01024</v>
          </cell>
          <cell r="B373">
            <v>79</v>
          </cell>
          <cell r="C373" t="str">
            <v>3.03.20</v>
          </cell>
          <cell r="D373">
            <v>116633</v>
          </cell>
          <cell r="E373" t="str">
            <v>NOTCH</v>
          </cell>
          <cell r="G373" t="str">
            <v>M</v>
          </cell>
          <cell r="H373">
            <v>5551</v>
          </cell>
          <cell r="I373">
            <v>0</v>
          </cell>
        </row>
        <row r="374">
          <cell r="A374" t="str">
            <v>D00171</v>
          </cell>
          <cell r="B374">
            <v>79</v>
          </cell>
          <cell r="C374" t="str">
            <v>3.03.21</v>
          </cell>
          <cell r="D374">
            <v>116649</v>
          </cell>
          <cell r="E374" t="str">
            <v>난간(교량)</v>
          </cell>
          <cell r="F374" t="str">
            <v>H=0.36M</v>
          </cell>
          <cell r="G374" t="str">
            <v>ｍ</v>
          </cell>
          <cell r="H374">
            <v>195123</v>
          </cell>
          <cell r="I374">
            <v>0</v>
          </cell>
        </row>
        <row r="375">
          <cell r="A375" t="str">
            <v>T1</v>
          </cell>
          <cell r="B375">
            <v>379</v>
          </cell>
          <cell r="C375" t="str">
            <v>3.03.22</v>
          </cell>
          <cell r="D375">
            <v>116657</v>
          </cell>
          <cell r="E375" t="str">
            <v>교량용배수구</v>
          </cell>
          <cell r="H375">
            <v>0</v>
          </cell>
          <cell r="I375">
            <v>0</v>
          </cell>
        </row>
        <row r="376">
          <cell r="A376" t="str">
            <v>D00835</v>
          </cell>
          <cell r="B376">
            <v>2</v>
          </cell>
          <cell r="C376" t="str">
            <v>a</v>
          </cell>
          <cell r="D376">
            <v>116665</v>
          </cell>
          <cell r="E376" t="str">
            <v>육교용</v>
          </cell>
          <cell r="F376" t="str">
            <v>집수구(주철)</v>
          </cell>
          <cell r="G376" t="str">
            <v>EA</v>
          </cell>
          <cell r="H376">
            <v>60745</v>
          </cell>
          <cell r="I376">
            <v>0</v>
          </cell>
        </row>
        <row r="377">
          <cell r="A377" t="str">
            <v>D00839</v>
          </cell>
          <cell r="B377">
            <v>2</v>
          </cell>
          <cell r="C377" t="str">
            <v>b</v>
          </cell>
          <cell r="D377">
            <v>116673</v>
          </cell>
          <cell r="E377" t="str">
            <v>육교용</v>
          </cell>
          <cell r="F377" t="str">
            <v>연결부(스텐레스)</v>
          </cell>
          <cell r="G377" t="str">
            <v>EA</v>
          </cell>
          <cell r="H377">
            <v>19508</v>
          </cell>
          <cell r="I377">
            <v>0</v>
          </cell>
        </row>
        <row r="378">
          <cell r="A378" t="str">
            <v>D00837</v>
          </cell>
          <cell r="B378">
            <v>2</v>
          </cell>
          <cell r="C378" t="str">
            <v>c</v>
          </cell>
          <cell r="D378">
            <v>116677</v>
          </cell>
          <cell r="E378" t="str">
            <v>육교용연결</v>
          </cell>
          <cell r="F378" t="str">
            <v>집수거(스텐레스)</v>
          </cell>
          <cell r="G378" t="str">
            <v>EA</v>
          </cell>
          <cell r="H378">
            <v>131761</v>
          </cell>
          <cell r="I378">
            <v>0</v>
          </cell>
        </row>
        <row r="379">
          <cell r="A379" t="str">
            <v>D00836</v>
          </cell>
          <cell r="B379">
            <v>15</v>
          </cell>
          <cell r="C379" t="str">
            <v>d</v>
          </cell>
          <cell r="D379">
            <v>116679</v>
          </cell>
          <cell r="E379" t="str">
            <v>육교용</v>
          </cell>
          <cell r="F379" t="str">
            <v>직관(150)</v>
          </cell>
          <cell r="G379" t="str">
            <v>M</v>
          </cell>
          <cell r="H379">
            <v>40501</v>
          </cell>
          <cell r="I379">
            <v>0</v>
          </cell>
        </row>
        <row r="380">
          <cell r="A380" t="str">
            <v>E1</v>
          </cell>
          <cell r="B380">
            <v>0</v>
          </cell>
          <cell r="C380" t="str">
            <v>소계</v>
          </cell>
          <cell r="D380">
            <v>116680</v>
          </cell>
          <cell r="H380">
            <v>0</v>
          </cell>
          <cell r="I380">
            <v>0</v>
          </cell>
        </row>
        <row r="381">
          <cell r="A381" t="str">
            <v>D00984</v>
          </cell>
          <cell r="B381">
            <v>211.05099999999999</v>
          </cell>
          <cell r="C381" t="str">
            <v>3.03.23</v>
          </cell>
          <cell r="D381">
            <v>116808</v>
          </cell>
          <cell r="E381" t="str">
            <v>강교제작</v>
          </cell>
          <cell r="F381" t="str">
            <v>창우 3 교</v>
          </cell>
          <cell r="G381" t="str">
            <v>TON</v>
          </cell>
          <cell r="H381">
            <v>1772923</v>
          </cell>
          <cell r="I381">
            <v>0</v>
          </cell>
        </row>
        <row r="382">
          <cell r="A382" t="str">
            <v>D00985</v>
          </cell>
          <cell r="B382">
            <v>211.05099999999999</v>
          </cell>
          <cell r="C382" t="str">
            <v>3.03.24</v>
          </cell>
          <cell r="D382">
            <v>116809</v>
          </cell>
          <cell r="E382" t="str">
            <v>강교운반및가설</v>
          </cell>
          <cell r="F382" t="str">
            <v>창우 3 교</v>
          </cell>
          <cell r="G382" t="str">
            <v>TON</v>
          </cell>
          <cell r="H382">
            <v>323352</v>
          </cell>
          <cell r="I382">
            <v>0</v>
          </cell>
        </row>
        <row r="383">
          <cell r="A383" t="str">
            <v>T1</v>
          </cell>
          <cell r="B383">
            <v>390</v>
          </cell>
          <cell r="C383" t="str">
            <v>3.03.25</v>
          </cell>
          <cell r="D383">
            <v>116841</v>
          </cell>
          <cell r="E383" t="str">
            <v>강교도장</v>
          </cell>
          <cell r="H383">
            <v>0</v>
          </cell>
          <cell r="I383">
            <v>0</v>
          </cell>
        </row>
        <row r="384">
          <cell r="A384" t="str">
            <v>D00606</v>
          </cell>
          <cell r="B384">
            <v>2331</v>
          </cell>
          <cell r="C384" t="str">
            <v>a</v>
          </cell>
          <cell r="D384">
            <v>116873</v>
          </cell>
          <cell r="E384" t="str">
            <v>강교내부도장(공장)</v>
          </cell>
          <cell r="G384" t="str">
            <v>M2</v>
          </cell>
          <cell r="H384">
            <v>11707</v>
          </cell>
          <cell r="I384">
            <v>0</v>
          </cell>
        </row>
        <row r="385">
          <cell r="A385" t="str">
            <v>D00607</v>
          </cell>
          <cell r="B385">
            <v>464</v>
          </cell>
          <cell r="C385" t="str">
            <v>b</v>
          </cell>
          <cell r="D385">
            <v>116905</v>
          </cell>
          <cell r="E385" t="str">
            <v>강교SPLICER도장(공장</v>
          </cell>
          <cell r="F385" t="str">
            <v>)</v>
          </cell>
          <cell r="G385" t="str">
            <v>M2</v>
          </cell>
          <cell r="H385">
            <v>9157</v>
          </cell>
          <cell r="I385">
            <v>0</v>
          </cell>
        </row>
        <row r="386">
          <cell r="A386" t="str">
            <v>D00978</v>
          </cell>
          <cell r="B386">
            <v>24</v>
          </cell>
          <cell r="C386" t="str">
            <v>c</v>
          </cell>
          <cell r="D386">
            <v>116921</v>
          </cell>
          <cell r="E386" t="str">
            <v>내부볼트및SPLICER도</v>
          </cell>
          <cell r="F386" t="str">
            <v>장</v>
          </cell>
          <cell r="G386" t="str">
            <v>M2</v>
          </cell>
          <cell r="H386">
            <v>15459</v>
          </cell>
          <cell r="I386">
            <v>0</v>
          </cell>
        </row>
        <row r="387">
          <cell r="A387" t="str">
            <v>D00608</v>
          </cell>
          <cell r="B387">
            <v>1229</v>
          </cell>
          <cell r="C387" t="str">
            <v>d</v>
          </cell>
          <cell r="D387">
            <v>116929</v>
          </cell>
          <cell r="E387" t="str">
            <v>강교외부도장(공장)</v>
          </cell>
          <cell r="G387" t="str">
            <v>M2</v>
          </cell>
          <cell r="H387">
            <v>13843</v>
          </cell>
          <cell r="I387">
            <v>0</v>
          </cell>
        </row>
        <row r="388">
          <cell r="A388" t="str">
            <v>D00612</v>
          </cell>
          <cell r="B388">
            <v>1229</v>
          </cell>
          <cell r="C388" t="str">
            <v>e</v>
          </cell>
          <cell r="D388">
            <v>116933</v>
          </cell>
          <cell r="E388" t="str">
            <v>강교외부도장</v>
          </cell>
          <cell r="F388" t="str">
            <v>(현장)</v>
          </cell>
          <cell r="G388" t="str">
            <v>㎡</v>
          </cell>
          <cell r="H388">
            <v>2804</v>
          </cell>
          <cell r="I388">
            <v>0</v>
          </cell>
        </row>
        <row r="389">
          <cell r="A389" t="str">
            <v>D00609</v>
          </cell>
          <cell r="B389">
            <v>350</v>
          </cell>
          <cell r="C389" t="str">
            <v>f</v>
          </cell>
          <cell r="D389">
            <v>116935</v>
          </cell>
          <cell r="E389" t="str">
            <v>외부포장면도장(공장)</v>
          </cell>
          <cell r="G389" t="str">
            <v>M2</v>
          </cell>
          <cell r="H389">
            <v>10272</v>
          </cell>
          <cell r="I389">
            <v>0</v>
          </cell>
        </row>
        <row r="390">
          <cell r="A390" t="str">
            <v>D00976</v>
          </cell>
          <cell r="B390">
            <v>380</v>
          </cell>
          <cell r="C390" t="str">
            <v>g</v>
          </cell>
          <cell r="D390">
            <v>116936</v>
          </cell>
          <cell r="E390" t="str">
            <v>외부볼트및SPLICER도</v>
          </cell>
          <cell r="F390" t="str">
            <v>장</v>
          </cell>
          <cell r="G390" t="str">
            <v>M2</v>
          </cell>
          <cell r="H390">
            <v>18979</v>
          </cell>
          <cell r="I390">
            <v>0</v>
          </cell>
        </row>
        <row r="391">
          <cell r="A391" t="str">
            <v>E1</v>
          </cell>
          <cell r="B391">
            <v>0</v>
          </cell>
          <cell r="C391" t="str">
            <v>소계</v>
          </cell>
          <cell r="D391">
            <v>116937</v>
          </cell>
          <cell r="H391">
            <v>0</v>
          </cell>
          <cell r="I391">
            <v>0</v>
          </cell>
        </row>
        <row r="392">
          <cell r="A392" t="str">
            <v>D00103</v>
          </cell>
          <cell r="B392">
            <v>0.28000000000000003</v>
          </cell>
          <cell r="C392" t="str">
            <v>3.03.26</v>
          </cell>
          <cell r="D392">
            <v>117065</v>
          </cell>
          <cell r="E392" t="str">
            <v>무수축 몰탈</v>
          </cell>
          <cell r="F392" t="str">
            <v>1:1</v>
          </cell>
          <cell r="G392" t="str">
            <v>㎥</v>
          </cell>
          <cell r="H392">
            <v>128910</v>
          </cell>
          <cell r="I392">
            <v>0</v>
          </cell>
        </row>
        <row r="393">
          <cell r="A393" t="str">
            <v>T1</v>
          </cell>
          <cell r="B393">
            <v>396</v>
          </cell>
          <cell r="C393" t="str">
            <v>3.03.27</v>
          </cell>
          <cell r="D393">
            <v>117097</v>
          </cell>
          <cell r="E393" t="str">
            <v>교좌장치</v>
          </cell>
          <cell r="H393">
            <v>0</v>
          </cell>
          <cell r="I393">
            <v>0</v>
          </cell>
        </row>
        <row r="394">
          <cell r="A394" t="str">
            <v>D01000</v>
          </cell>
          <cell r="B394">
            <v>1</v>
          </cell>
          <cell r="C394" t="str">
            <v>a</v>
          </cell>
          <cell r="D394">
            <v>117129</v>
          </cell>
          <cell r="E394" t="str">
            <v>교좌장치</v>
          </cell>
          <cell r="F394" t="str">
            <v>300ton,고정단</v>
          </cell>
          <cell r="G394" t="str">
            <v>EA</v>
          </cell>
          <cell r="H394">
            <v>1086273</v>
          </cell>
          <cell r="I394">
            <v>0</v>
          </cell>
        </row>
        <row r="395">
          <cell r="A395" t="str">
            <v>D01001</v>
          </cell>
          <cell r="B395">
            <v>4</v>
          </cell>
          <cell r="C395" t="str">
            <v>b</v>
          </cell>
          <cell r="D395">
            <v>117161</v>
          </cell>
          <cell r="E395" t="str">
            <v>교좌장치</v>
          </cell>
          <cell r="F395" t="str">
            <v>300ton,일방향</v>
          </cell>
          <cell r="G395" t="str">
            <v>EA</v>
          </cell>
          <cell r="H395">
            <v>2095273</v>
          </cell>
          <cell r="I395">
            <v>0</v>
          </cell>
        </row>
        <row r="396">
          <cell r="A396" t="str">
            <v>D01002</v>
          </cell>
          <cell r="B396">
            <v>3</v>
          </cell>
          <cell r="C396" t="str">
            <v>c</v>
          </cell>
          <cell r="D396">
            <v>117177</v>
          </cell>
          <cell r="E396" t="str">
            <v>교좌장치</v>
          </cell>
          <cell r="F396" t="str">
            <v>300ton,양방향</v>
          </cell>
          <cell r="G396" t="str">
            <v>EA</v>
          </cell>
          <cell r="H396">
            <v>1125273</v>
          </cell>
          <cell r="I396">
            <v>0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117181</v>
          </cell>
          <cell r="H397">
            <v>0</v>
          </cell>
          <cell r="I397">
            <v>0</v>
          </cell>
        </row>
        <row r="398">
          <cell r="A398" t="str">
            <v>D00068</v>
          </cell>
          <cell r="B398">
            <v>444</v>
          </cell>
          <cell r="C398" t="str">
            <v>3.03.27</v>
          </cell>
          <cell r="D398">
            <v>117185</v>
          </cell>
          <cell r="E398" t="str">
            <v>아스팔트 코팅</v>
          </cell>
          <cell r="F398" t="str">
            <v>2회</v>
          </cell>
          <cell r="G398" t="str">
            <v>㎡</v>
          </cell>
          <cell r="H398">
            <v>4719</v>
          </cell>
          <cell r="I398">
            <v>0</v>
          </cell>
        </row>
        <row r="399">
          <cell r="A399" t="str">
            <v>D00074</v>
          </cell>
          <cell r="B399">
            <v>80</v>
          </cell>
          <cell r="C399" t="str">
            <v>3.03.28</v>
          </cell>
          <cell r="D399">
            <v>117189</v>
          </cell>
          <cell r="E399" t="str">
            <v>다웰바설치</v>
          </cell>
          <cell r="F399" t="str">
            <v>D=25 ,L=600 M/M</v>
          </cell>
          <cell r="G399" t="str">
            <v>EA</v>
          </cell>
          <cell r="H399">
            <v>8129</v>
          </cell>
          <cell r="I399">
            <v>0</v>
          </cell>
        </row>
        <row r="400">
          <cell r="A400" t="str">
            <v>D00245</v>
          </cell>
          <cell r="B400">
            <v>18</v>
          </cell>
          <cell r="C400" t="str">
            <v>3.03.29</v>
          </cell>
          <cell r="D400">
            <v>117191</v>
          </cell>
          <cell r="E400" t="str">
            <v>스치로폴</v>
          </cell>
          <cell r="F400" t="str">
            <v>T=20㎜</v>
          </cell>
          <cell r="G400" t="str">
            <v>㎡</v>
          </cell>
          <cell r="H400">
            <v>2280</v>
          </cell>
          <cell r="I400">
            <v>0</v>
          </cell>
        </row>
        <row r="401">
          <cell r="A401" t="str">
            <v>T1</v>
          </cell>
          <cell r="B401">
            <v>405</v>
          </cell>
          <cell r="C401" t="str">
            <v>3.03.30</v>
          </cell>
          <cell r="D401">
            <v>117192</v>
          </cell>
          <cell r="E401" t="str">
            <v>강관 PILE</v>
          </cell>
          <cell r="H401">
            <v>0</v>
          </cell>
          <cell r="I401">
            <v>0</v>
          </cell>
        </row>
        <row r="402">
          <cell r="A402" t="str">
            <v>D00302</v>
          </cell>
          <cell r="B402">
            <v>2047</v>
          </cell>
          <cell r="C402" t="str">
            <v>a</v>
          </cell>
          <cell r="D402">
            <v>117320</v>
          </cell>
          <cell r="E402" t="str">
            <v>강관 PILE 자재비</v>
          </cell>
          <cell r="F402" t="str">
            <v>φ508.8, T= 12㎜</v>
          </cell>
          <cell r="G402" t="str">
            <v>ｍ</v>
          </cell>
          <cell r="H402">
            <v>63821</v>
          </cell>
          <cell r="I402">
            <v>0</v>
          </cell>
        </row>
        <row r="403">
          <cell r="A403" t="str">
            <v>D00813</v>
          </cell>
          <cell r="B403">
            <v>959</v>
          </cell>
          <cell r="C403" t="str">
            <v>b</v>
          </cell>
          <cell r="D403">
            <v>117321</v>
          </cell>
          <cell r="E403" t="str">
            <v>PILE 항타직항</v>
          </cell>
          <cell r="F403" t="str">
            <v>508.8 ㎜(10M이하)</v>
          </cell>
          <cell r="G403" t="str">
            <v>M</v>
          </cell>
          <cell r="H403">
            <v>6598</v>
          </cell>
          <cell r="I403">
            <v>0</v>
          </cell>
        </row>
        <row r="404">
          <cell r="A404" t="str">
            <v>D01009</v>
          </cell>
          <cell r="B404">
            <v>962</v>
          </cell>
          <cell r="C404" t="str">
            <v>c</v>
          </cell>
          <cell r="D404">
            <v>117385</v>
          </cell>
          <cell r="E404" t="str">
            <v>강관 PILE 천공</v>
          </cell>
          <cell r="F404" t="str">
            <v>토사</v>
          </cell>
          <cell r="G404" t="str">
            <v>ｍ</v>
          </cell>
          <cell r="H404">
            <v>20629</v>
          </cell>
          <cell r="I404">
            <v>0</v>
          </cell>
        </row>
        <row r="405">
          <cell r="A405" t="str">
            <v>D00312</v>
          </cell>
          <cell r="B405">
            <v>143</v>
          </cell>
          <cell r="C405" t="str">
            <v>d</v>
          </cell>
          <cell r="D405">
            <v>117417</v>
          </cell>
          <cell r="E405" t="str">
            <v>강관 PILE 두부보강</v>
          </cell>
          <cell r="F405" t="str">
            <v>φ508.8, T =12㎜</v>
          </cell>
          <cell r="G405" t="str">
            <v>EA</v>
          </cell>
          <cell r="H405">
            <v>343141</v>
          </cell>
          <cell r="I405">
            <v>0</v>
          </cell>
        </row>
        <row r="406">
          <cell r="A406" t="str">
            <v>E1</v>
          </cell>
          <cell r="B406">
            <v>0</v>
          </cell>
          <cell r="C406" t="str">
            <v>소계</v>
          </cell>
          <cell r="D406">
            <v>117425</v>
          </cell>
          <cell r="H406">
            <v>0</v>
          </cell>
          <cell r="I406">
            <v>0</v>
          </cell>
        </row>
        <row r="407">
          <cell r="A407" t="str">
            <v>E3</v>
          </cell>
          <cell r="B407">
            <v>0</v>
          </cell>
          <cell r="C407" t="str">
            <v>합계</v>
          </cell>
          <cell r="D407">
            <v>117433</v>
          </cell>
          <cell r="H407">
            <v>0</v>
          </cell>
          <cell r="I407">
            <v>0</v>
          </cell>
        </row>
        <row r="408">
          <cell r="A408" t="str">
            <v>T3</v>
          </cell>
          <cell r="B408">
            <v>479</v>
          </cell>
          <cell r="C408" t="str">
            <v>3.04</v>
          </cell>
          <cell r="D408">
            <v>117441</v>
          </cell>
          <cell r="E408" t="str">
            <v>창우4교</v>
          </cell>
          <cell r="F408" t="str">
            <v>STEEL BOX</v>
          </cell>
          <cell r="H408">
            <v>0</v>
          </cell>
          <cell r="I408">
            <v>0</v>
          </cell>
        </row>
        <row r="409">
          <cell r="A409" t="str">
            <v>D00110</v>
          </cell>
          <cell r="B409">
            <v>899</v>
          </cell>
          <cell r="C409" t="str">
            <v>3.04.1</v>
          </cell>
          <cell r="D409">
            <v>117571</v>
          </cell>
          <cell r="E409" t="str">
            <v>구조물터파기</v>
          </cell>
          <cell r="F409" t="str">
            <v>육상토사;0-4ｍ</v>
          </cell>
          <cell r="G409" t="str">
            <v>㎥</v>
          </cell>
          <cell r="H409">
            <v>2711</v>
          </cell>
          <cell r="I409">
            <v>0</v>
          </cell>
        </row>
        <row r="410">
          <cell r="A410" t="str">
            <v>D00076</v>
          </cell>
          <cell r="B410">
            <v>672</v>
          </cell>
          <cell r="C410" t="str">
            <v>3.04.2</v>
          </cell>
          <cell r="D410">
            <v>117572</v>
          </cell>
          <cell r="E410" t="str">
            <v>되메우기및다짐</v>
          </cell>
          <cell r="F410" t="str">
            <v>기계</v>
          </cell>
          <cell r="G410" t="str">
            <v>㎥</v>
          </cell>
          <cell r="H410">
            <v>796</v>
          </cell>
          <cell r="I410">
            <v>0</v>
          </cell>
        </row>
        <row r="411">
          <cell r="A411" t="str">
            <v>D00147</v>
          </cell>
          <cell r="B411">
            <v>572</v>
          </cell>
          <cell r="C411" t="str">
            <v>3.04.2</v>
          </cell>
          <cell r="D411">
            <v>117573</v>
          </cell>
          <cell r="E411" t="str">
            <v>뒷채움</v>
          </cell>
          <cell r="G411" t="str">
            <v>㎥</v>
          </cell>
          <cell r="H411">
            <v>27477</v>
          </cell>
          <cell r="I411">
            <v>0</v>
          </cell>
        </row>
        <row r="412">
          <cell r="A412" t="str">
            <v>T1</v>
          </cell>
          <cell r="B412">
            <v>415</v>
          </cell>
          <cell r="C412" t="str">
            <v>3.04.3</v>
          </cell>
          <cell r="D412">
            <v>117605</v>
          </cell>
          <cell r="E412" t="str">
            <v>콘크리트타설</v>
          </cell>
          <cell r="H412">
            <v>0</v>
          </cell>
          <cell r="I412">
            <v>0</v>
          </cell>
        </row>
        <row r="413">
          <cell r="A413" t="str">
            <v>D00916</v>
          </cell>
          <cell r="B413">
            <v>141</v>
          </cell>
          <cell r="C413" t="str">
            <v>a</v>
          </cell>
          <cell r="D413">
            <v>117637</v>
          </cell>
          <cell r="E413" t="str">
            <v>콘크리트타설(철근)</v>
          </cell>
          <cell r="F413" t="str">
            <v>25-270-12(섬유보강)</v>
          </cell>
          <cell r="G413" t="str">
            <v>㎥</v>
          </cell>
          <cell r="H413">
            <v>14667</v>
          </cell>
          <cell r="I413">
            <v>0</v>
          </cell>
        </row>
        <row r="414">
          <cell r="A414" t="str">
            <v>D00144</v>
          </cell>
          <cell r="B414">
            <v>432</v>
          </cell>
          <cell r="C414" t="str">
            <v>b</v>
          </cell>
          <cell r="D414">
            <v>117669</v>
          </cell>
          <cell r="E414" t="str">
            <v>콘크리트타설</v>
          </cell>
          <cell r="F414" t="str">
            <v>철근25-240-12 펌프카</v>
          </cell>
          <cell r="G414" t="str">
            <v>㎥</v>
          </cell>
          <cell r="H414">
            <v>9867</v>
          </cell>
          <cell r="I414">
            <v>0</v>
          </cell>
        </row>
        <row r="415">
          <cell r="A415" t="str">
            <v>D00709</v>
          </cell>
          <cell r="B415">
            <v>19</v>
          </cell>
          <cell r="C415" t="str">
            <v>c</v>
          </cell>
          <cell r="D415">
            <v>117685</v>
          </cell>
          <cell r="E415" t="str">
            <v>콘크리트타설</v>
          </cell>
          <cell r="F415" t="str">
            <v>무근40-150-8</v>
          </cell>
          <cell r="G415" t="str">
            <v>㎥</v>
          </cell>
          <cell r="H415">
            <v>18747</v>
          </cell>
          <cell r="I415">
            <v>0</v>
          </cell>
        </row>
        <row r="416">
          <cell r="A416" t="str">
            <v>E1</v>
          </cell>
          <cell r="B416">
            <v>0</v>
          </cell>
          <cell r="C416" t="str">
            <v>소계</v>
          </cell>
          <cell r="D416">
            <v>117689</v>
          </cell>
          <cell r="H416">
            <v>0</v>
          </cell>
          <cell r="I416">
            <v>0</v>
          </cell>
        </row>
        <row r="417">
          <cell r="A417" t="str">
            <v>T1</v>
          </cell>
          <cell r="B417">
            <v>422</v>
          </cell>
          <cell r="C417" t="str">
            <v>3.04.5</v>
          </cell>
          <cell r="D417">
            <v>117691</v>
          </cell>
          <cell r="E417" t="str">
            <v>거푸집</v>
          </cell>
          <cell r="H417">
            <v>0</v>
          </cell>
          <cell r="I417">
            <v>0</v>
          </cell>
        </row>
        <row r="418">
          <cell r="A418" t="str">
            <v>D00169</v>
          </cell>
          <cell r="B418">
            <v>427</v>
          </cell>
          <cell r="C418" t="str">
            <v>a</v>
          </cell>
          <cell r="D418">
            <v>117693</v>
          </cell>
          <cell r="E418" t="str">
            <v>거푸집</v>
          </cell>
          <cell r="F418" t="str">
            <v>폼타이 3회</v>
          </cell>
          <cell r="G418" t="str">
            <v>㎡</v>
          </cell>
          <cell r="H418">
            <v>17843</v>
          </cell>
          <cell r="I418">
            <v>0</v>
          </cell>
        </row>
        <row r="419">
          <cell r="A419" t="str">
            <v>D00968</v>
          </cell>
          <cell r="B419">
            <v>78</v>
          </cell>
          <cell r="C419" t="str">
            <v>b</v>
          </cell>
          <cell r="D419">
            <v>117697</v>
          </cell>
          <cell r="E419" t="str">
            <v>거푸집</v>
          </cell>
          <cell r="F419" t="str">
            <v>합판 4회</v>
          </cell>
          <cell r="G419" t="str">
            <v>㎡</v>
          </cell>
          <cell r="H419">
            <v>15219</v>
          </cell>
          <cell r="I419">
            <v>0</v>
          </cell>
        </row>
        <row r="420">
          <cell r="A420" t="str">
            <v>D00969</v>
          </cell>
          <cell r="B420">
            <v>7</v>
          </cell>
          <cell r="C420" t="str">
            <v>c</v>
          </cell>
          <cell r="D420">
            <v>117699</v>
          </cell>
          <cell r="E420" t="str">
            <v>거푸집</v>
          </cell>
          <cell r="F420" t="str">
            <v>합판 6회</v>
          </cell>
          <cell r="G420" t="str">
            <v>㎡</v>
          </cell>
          <cell r="H420">
            <v>12486</v>
          </cell>
          <cell r="I420">
            <v>0</v>
          </cell>
        </row>
        <row r="421">
          <cell r="A421" t="str">
            <v>D00157</v>
          </cell>
          <cell r="B421">
            <v>316</v>
          </cell>
          <cell r="C421" t="str">
            <v>d</v>
          </cell>
          <cell r="D421">
            <v>117700</v>
          </cell>
          <cell r="E421" t="str">
            <v>문양거푸집</v>
          </cell>
          <cell r="F421" t="str">
            <v>스치로폴1회용</v>
          </cell>
          <cell r="G421" t="str">
            <v>㎡</v>
          </cell>
          <cell r="H421">
            <v>23429</v>
          </cell>
          <cell r="I421">
            <v>0</v>
          </cell>
        </row>
        <row r="422">
          <cell r="A422" t="str">
            <v>D01010</v>
          </cell>
          <cell r="B422">
            <v>77</v>
          </cell>
          <cell r="C422" t="str">
            <v>e</v>
          </cell>
          <cell r="D422">
            <v>117701</v>
          </cell>
          <cell r="E422" t="str">
            <v>DECK PLATE</v>
          </cell>
          <cell r="G422" t="str">
            <v>M2</v>
          </cell>
          <cell r="H422">
            <v>6322</v>
          </cell>
          <cell r="I422">
            <v>0</v>
          </cell>
        </row>
        <row r="423">
          <cell r="A423" t="str">
            <v>E1</v>
          </cell>
          <cell r="B423">
            <v>0</v>
          </cell>
          <cell r="C423" t="str">
            <v>소계</v>
          </cell>
          <cell r="D423">
            <v>117733</v>
          </cell>
          <cell r="H423">
            <v>0</v>
          </cell>
          <cell r="I423">
            <v>0</v>
          </cell>
        </row>
        <row r="424">
          <cell r="A424" t="str">
            <v>T1</v>
          </cell>
          <cell r="B424">
            <v>426</v>
          </cell>
          <cell r="C424" t="str">
            <v>3.04.6</v>
          </cell>
          <cell r="D424">
            <v>117749</v>
          </cell>
          <cell r="E424" t="str">
            <v>동바리</v>
          </cell>
          <cell r="H424">
            <v>0</v>
          </cell>
          <cell r="I424">
            <v>0</v>
          </cell>
        </row>
        <row r="425">
          <cell r="A425" t="str">
            <v>D00101</v>
          </cell>
          <cell r="B425">
            <v>150</v>
          </cell>
          <cell r="C425" t="str">
            <v>a</v>
          </cell>
          <cell r="D425">
            <v>117765</v>
          </cell>
          <cell r="E425" t="str">
            <v>동바리</v>
          </cell>
          <cell r="F425" t="str">
            <v>목재4회</v>
          </cell>
          <cell r="G425" t="str">
            <v>공/㎥</v>
          </cell>
          <cell r="H425">
            <v>19710</v>
          </cell>
          <cell r="I425">
            <v>0</v>
          </cell>
        </row>
        <row r="426">
          <cell r="A426" t="str">
            <v>D00970</v>
          </cell>
          <cell r="B426">
            <v>25</v>
          </cell>
          <cell r="C426" t="str">
            <v>b</v>
          </cell>
          <cell r="D426">
            <v>117797</v>
          </cell>
          <cell r="E426" t="str">
            <v>동바리 (강관)</v>
          </cell>
          <cell r="F426" t="str">
            <v>교량</v>
          </cell>
          <cell r="G426" t="str">
            <v>㎡</v>
          </cell>
          <cell r="H426">
            <v>16235</v>
          </cell>
          <cell r="I426">
            <v>0</v>
          </cell>
        </row>
        <row r="427">
          <cell r="A427" t="str">
            <v>E1</v>
          </cell>
          <cell r="B427">
            <v>0</v>
          </cell>
          <cell r="C427" t="str">
            <v>소계</v>
          </cell>
          <cell r="D427">
            <v>117805</v>
          </cell>
          <cell r="H427">
            <v>0</v>
          </cell>
          <cell r="I427">
            <v>0</v>
          </cell>
        </row>
        <row r="428">
          <cell r="A428" t="str">
            <v>D00136</v>
          </cell>
          <cell r="B428">
            <v>330</v>
          </cell>
          <cell r="C428" t="str">
            <v>3.04.7</v>
          </cell>
          <cell r="D428">
            <v>117813</v>
          </cell>
          <cell r="E428" t="str">
            <v>비계</v>
          </cell>
          <cell r="F428" t="str">
            <v>강관</v>
          </cell>
          <cell r="G428" t="str">
            <v>㎡</v>
          </cell>
          <cell r="H428">
            <v>8431</v>
          </cell>
          <cell r="I428">
            <v>0</v>
          </cell>
        </row>
        <row r="429">
          <cell r="A429" t="str">
            <v>T1</v>
          </cell>
          <cell r="B429">
            <v>431</v>
          </cell>
          <cell r="C429" t="str">
            <v>3.04.8</v>
          </cell>
          <cell r="D429">
            <v>117817</v>
          </cell>
          <cell r="E429" t="str">
            <v>철근가공조립</v>
          </cell>
          <cell r="H429">
            <v>0</v>
          </cell>
          <cell r="I429">
            <v>0</v>
          </cell>
        </row>
        <row r="430">
          <cell r="A430" t="str">
            <v>D00064</v>
          </cell>
          <cell r="B430">
            <v>57.119</v>
          </cell>
          <cell r="C430" t="str">
            <v>a</v>
          </cell>
          <cell r="D430">
            <v>117821</v>
          </cell>
          <cell r="E430" t="str">
            <v>철근가공조립</v>
          </cell>
          <cell r="F430" t="str">
            <v>보통</v>
          </cell>
          <cell r="G430" t="str">
            <v>TON</v>
          </cell>
          <cell r="H430">
            <v>346723</v>
          </cell>
          <cell r="I430">
            <v>0</v>
          </cell>
        </row>
        <row r="431">
          <cell r="A431" t="str">
            <v>D00065</v>
          </cell>
          <cell r="B431">
            <v>18.706</v>
          </cell>
          <cell r="C431" t="str">
            <v>b</v>
          </cell>
          <cell r="D431">
            <v>117825</v>
          </cell>
          <cell r="E431" t="str">
            <v>철근가공조립</v>
          </cell>
          <cell r="F431" t="str">
            <v>복잡</v>
          </cell>
          <cell r="G431" t="str">
            <v>TON</v>
          </cell>
          <cell r="H431">
            <v>435034</v>
          </cell>
          <cell r="I431">
            <v>0</v>
          </cell>
        </row>
        <row r="432">
          <cell r="A432" t="str">
            <v>E1</v>
          </cell>
          <cell r="B432">
            <v>0</v>
          </cell>
          <cell r="C432" t="str">
            <v>소계</v>
          </cell>
          <cell r="D432">
            <v>117826</v>
          </cell>
          <cell r="H432">
            <v>0</v>
          </cell>
          <cell r="I432">
            <v>0</v>
          </cell>
        </row>
        <row r="433">
          <cell r="A433" t="str">
            <v>D00080</v>
          </cell>
          <cell r="B433">
            <v>278</v>
          </cell>
          <cell r="C433" t="str">
            <v>3.04.9</v>
          </cell>
          <cell r="D433">
            <v>117827</v>
          </cell>
          <cell r="E433" t="str">
            <v>슬라브 양생</v>
          </cell>
          <cell r="G433" t="str">
            <v>㎡</v>
          </cell>
          <cell r="H433">
            <v>342</v>
          </cell>
          <cell r="I433">
            <v>0</v>
          </cell>
        </row>
        <row r="434">
          <cell r="A434" t="str">
            <v>D00081</v>
          </cell>
          <cell r="B434">
            <v>278</v>
          </cell>
          <cell r="C434" t="str">
            <v>3.04.10</v>
          </cell>
          <cell r="D434">
            <v>117828</v>
          </cell>
          <cell r="E434" t="str">
            <v>교면방수</v>
          </cell>
          <cell r="F434" t="str">
            <v>도막방수</v>
          </cell>
          <cell r="G434" t="str">
            <v>M2</v>
          </cell>
          <cell r="H434">
            <v>30754</v>
          </cell>
          <cell r="I434">
            <v>0</v>
          </cell>
        </row>
        <row r="435">
          <cell r="A435" t="str">
            <v>D00322</v>
          </cell>
          <cell r="B435">
            <v>278</v>
          </cell>
          <cell r="C435" t="str">
            <v>3.04.11</v>
          </cell>
          <cell r="D435">
            <v>117829</v>
          </cell>
          <cell r="E435" t="str">
            <v>면 고르기</v>
          </cell>
          <cell r="F435" t="str">
            <v>콘크리트면</v>
          </cell>
          <cell r="G435" t="str">
            <v>㎡</v>
          </cell>
          <cell r="H435">
            <v>1303</v>
          </cell>
          <cell r="I435">
            <v>0</v>
          </cell>
        </row>
        <row r="436">
          <cell r="A436" t="str">
            <v>D00250</v>
          </cell>
          <cell r="B436">
            <v>471</v>
          </cell>
          <cell r="C436" t="str">
            <v>3.04.12</v>
          </cell>
          <cell r="D436">
            <v>117893</v>
          </cell>
          <cell r="E436" t="str">
            <v>스페이서</v>
          </cell>
          <cell r="F436" t="str">
            <v>(수직+수평)</v>
          </cell>
          <cell r="G436" t="str">
            <v>㎡</v>
          </cell>
          <cell r="H436">
            <v>441</v>
          </cell>
          <cell r="I436">
            <v>0</v>
          </cell>
        </row>
        <row r="437">
          <cell r="A437" t="str">
            <v>D00082</v>
          </cell>
          <cell r="B437">
            <v>3.9039999999999999</v>
          </cell>
          <cell r="C437" t="str">
            <v>3.04.13</v>
          </cell>
          <cell r="D437">
            <v>117925</v>
          </cell>
          <cell r="E437" t="str">
            <v>무수축콘크리트</v>
          </cell>
          <cell r="F437" t="str">
            <v>1:1</v>
          </cell>
          <cell r="G437" t="str">
            <v>㎥</v>
          </cell>
          <cell r="H437">
            <v>197909</v>
          </cell>
          <cell r="I437">
            <v>0</v>
          </cell>
        </row>
        <row r="438">
          <cell r="A438" t="str">
            <v>D00977</v>
          </cell>
          <cell r="B438">
            <v>16</v>
          </cell>
          <cell r="C438" t="str">
            <v>3.04.14</v>
          </cell>
          <cell r="D438">
            <v>117941</v>
          </cell>
          <cell r="E438" t="str">
            <v>신축이음장치</v>
          </cell>
          <cell r="F438" t="str">
            <v>No.80</v>
          </cell>
          <cell r="G438" t="str">
            <v>ｍ</v>
          </cell>
          <cell r="H438">
            <v>586379</v>
          </cell>
          <cell r="I438">
            <v>0</v>
          </cell>
        </row>
        <row r="439">
          <cell r="A439" t="str">
            <v>D00175</v>
          </cell>
          <cell r="B439">
            <v>4</v>
          </cell>
          <cell r="C439" t="str">
            <v>3.04.15</v>
          </cell>
          <cell r="D439">
            <v>117949</v>
          </cell>
          <cell r="E439" t="str">
            <v>교명주</v>
          </cell>
          <cell r="F439" t="str">
            <v>600x800x1200x400</v>
          </cell>
          <cell r="G439" t="str">
            <v>EA</v>
          </cell>
          <cell r="H439">
            <v>1148326</v>
          </cell>
          <cell r="I439">
            <v>0</v>
          </cell>
        </row>
        <row r="440">
          <cell r="A440" t="str">
            <v>D00133</v>
          </cell>
          <cell r="B440">
            <v>2</v>
          </cell>
          <cell r="C440" t="str">
            <v>3.04.16</v>
          </cell>
          <cell r="D440">
            <v>117953</v>
          </cell>
          <cell r="E440" t="str">
            <v>교명판</v>
          </cell>
          <cell r="F440" t="str">
            <v>400x250x10㎜</v>
          </cell>
          <cell r="G440" t="str">
            <v>EA</v>
          </cell>
          <cell r="H440">
            <v>44856</v>
          </cell>
          <cell r="I440">
            <v>0</v>
          </cell>
        </row>
        <row r="441">
          <cell r="A441" t="str">
            <v>D00083</v>
          </cell>
          <cell r="B441">
            <v>2</v>
          </cell>
          <cell r="C441" t="str">
            <v>3.04.17</v>
          </cell>
          <cell r="D441">
            <v>117955</v>
          </cell>
          <cell r="E441" t="str">
            <v>설명판</v>
          </cell>
          <cell r="F441" t="str">
            <v>400x510x10㎜</v>
          </cell>
          <cell r="G441" t="str">
            <v>EA</v>
          </cell>
          <cell r="H441">
            <v>39211</v>
          </cell>
          <cell r="I441">
            <v>0</v>
          </cell>
        </row>
        <row r="442">
          <cell r="A442" t="str">
            <v>D00085</v>
          </cell>
          <cell r="B442">
            <v>1</v>
          </cell>
          <cell r="C442" t="str">
            <v>3.04.18</v>
          </cell>
          <cell r="D442">
            <v>117956</v>
          </cell>
          <cell r="E442" t="str">
            <v>T.B.M 설치</v>
          </cell>
          <cell r="G442" t="str">
            <v>EA</v>
          </cell>
          <cell r="H442">
            <v>25200</v>
          </cell>
          <cell r="I442">
            <v>0</v>
          </cell>
        </row>
        <row r="443">
          <cell r="A443" t="str">
            <v>T1</v>
          </cell>
          <cell r="B443">
            <v>445</v>
          </cell>
          <cell r="C443" t="str">
            <v>3.04.19</v>
          </cell>
          <cell r="D443">
            <v>117957</v>
          </cell>
          <cell r="E443" t="str">
            <v>전선관설치</v>
          </cell>
          <cell r="H443">
            <v>0</v>
          </cell>
          <cell r="I443">
            <v>0</v>
          </cell>
        </row>
        <row r="444">
          <cell r="A444" t="str">
            <v>D00996</v>
          </cell>
          <cell r="B444">
            <v>79</v>
          </cell>
          <cell r="C444" t="str">
            <v>a</v>
          </cell>
          <cell r="D444">
            <v>118085</v>
          </cell>
          <cell r="E444" t="str">
            <v>전선관설치</v>
          </cell>
          <cell r="F444" t="str">
            <v>Φ100m/m</v>
          </cell>
          <cell r="G444" t="str">
            <v>M</v>
          </cell>
          <cell r="H444">
            <v>5720</v>
          </cell>
          <cell r="I444">
            <v>0</v>
          </cell>
        </row>
        <row r="445">
          <cell r="A445" t="str">
            <v>D00997</v>
          </cell>
          <cell r="B445">
            <v>79</v>
          </cell>
          <cell r="C445" t="str">
            <v>b</v>
          </cell>
          <cell r="D445">
            <v>118149</v>
          </cell>
          <cell r="E445" t="str">
            <v>전선관설치</v>
          </cell>
          <cell r="F445" t="str">
            <v>Φ150m/m</v>
          </cell>
          <cell r="G445" t="str">
            <v>M</v>
          </cell>
          <cell r="H445">
            <v>10919</v>
          </cell>
          <cell r="I445">
            <v>0</v>
          </cell>
        </row>
        <row r="446">
          <cell r="A446" t="str">
            <v>E1</v>
          </cell>
          <cell r="B446">
            <v>0</v>
          </cell>
          <cell r="C446" t="str">
            <v>소계</v>
          </cell>
          <cell r="D446">
            <v>118157</v>
          </cell>
          <cell r="H446">
            <v>0</v>
          </cell>
          <cell r="I446">
            <v>0</v>
          </cell>
        </row>
        <row r="447">
          <cell r="A447" t="str">
            <v>D01024</v>
          </cell>
          <cell r="B447">
            <v>79</v>
          </cell>
          <cell r="C447" t="str">
            <v>3.04.20</v>
          </cell>
          <cell r="D447">
            <v>118165</v>
          </cell>
          <cell r="E447" t="str">
            <v>NOTCH</v>
          </cell>
          <cell r="G447" t="str">
            <v>M</v>
          </cell>
          <cell r="H447">
            <v>5551</v>
          </cell>
          <cell r="I447">
            <v>0</v>
          </cell>
        </row>
        <row r="448">
          <cell r="A448" t="str">
            <v>D00171</v>
          </cell>
          <cell r="B448">
            <v>79</v>
          </cell>
          <cell r="C448" t="str">
            <v>3.04.21</v>
          </cell>
          <cell r="D448">
            <v>118181</v>
          </cell>
          <cell r="E448" t="str">
            <v>난간(교량)</v>
          </cell>
          <cell r="F448" t="str">
            <v>H=0.36M</v>
          </cell>
          <cell r="G448" t="str">
            <v>ｍ</v>
          </cell>
          <cell r="H448">
            <v>195123</v>
          </cell>
          <cell r="I448">
            <v>0</v>
          </cell>
        </row>
        <row r="449">
          <cell r="A449" t="str">
            <v>T1</v>
          </cell>
          <cell r="B449">
            <v>453</v>
          </cell>
          <cell r="C449" t="str">
            <v>3.04.22</v>
          </cell>
          <cell r="D449">
            <v>118189</v>
          </cell>
          <cell r="E449" t="str">
            <v>교량용배수구</v>
          </cell>
          <cell r="H449">
            <v>0</v>
          </cell>
          <cell r="I449">
            <v>0</v>
          </cell>
        </row>
        <row r="450">
          <cell r="A450" t="str">
            <v>D00835</v>
          </cell>
          <cell r="B450">
            <v>2</v>
          </cell>
          <cell r="C450" t="str">
            <v>a</v>
          </cell>
          <cell r="D450">
            <v>118197</v>
          </cell>
          <cell r="E450" t="str">
            <v>육교용</v>
          </cell>
          <cell r="F450" t="str">
            <v>집수구(주철)</v>
          </cell>
          <cell r="G450" t="str">
            <v>EA</v>
          </cell>
          <cell r="H450">
            <v>60745</v>
          </cell>
          <cell r="I450">
            <v>0</v>
          </cell>
        </row>
        <row r="451">
          <cell r="A451" t="str">
            <v>D00839</v>
          </cell>
          <cell r="B451">
            <v>2</v>
          </cell>
          <cell r="C451" t="str">
            <v>b</v>
          </cell>
          <cell r="D451">
            <v>118205</v>
          </cell>
          <cell r="E451" t="str">
            <v>육교용</v>
          </cell>
          <cell r="F451" t="str">
            <v>연결부(스텐레스)</v>
          </cell>
          <cell r="G451" t="str">
            <v>EA</v>
          </cell>
          <cell r="H451">
            <v>19508</v>
          </cell>
          <cell r="I451">
            <v>0</v>
          </cell>
        </row>
        <row r="452">
          <cell r="A452" t="str">
            <v>D00837</v>
          </cell>
          <cell r="B452">
            <v>2</v>
          </cell>
          <cell r="C452" t="str">
            <v>c</v>
          </cell>
          <cell r="D452">
            <v>118209</v>
          </cell>
          <cell r="E452" t="str">
            <v>육교용연결</v>
          </cell>
          <cell r="F452" t="str">
            <v>집수거(스텐레스)</v>
          </cell>
          <cell r="G452" t="str">
            <v>EA</v>
          </cell>
          <cell r="H452">
            <v>131761</v>
          </cell>
          <cell r="I452">
            <v>0</v>
          </cell>
        </row>
        <row r="453">
          <cell r="A453" t="str">
            <v>D00836</v>
          </cell>
          <cell r="B453">
            <v>19</v>
          </cell>
          <cell r="C453" t="str">
            <v>d</v>
          </cell>
          <cell r="D453">
            <v>118211</v>
          </cell>
          <cell r="E453" t="str">
            <v>육교용</v>
          </cell>
          <cell r="F453" t="str">
            <v>직관(150)</v>
          </cell>
          <cell r="G453" t="str">
            <v>M</v>
          </cell>
          <cell r="H453">
            <v>40501</v>
          </cell>
          <cell r="I453">
            <v>0</v>
          </cell>
        </row>
        <row r="454">
          <cell r="A454" t="str">
            <v>E1</v>
          </cell>
          <cell r="B454">
            <v>0</v>
          </cell>
          <cell r="C454" t="str">
            <v>소계</v>
          </cell>
          <cell r="D454">
            <v>118213</v>
          </cell>
          <cell r="H454">
            <v>0</v>
          </cell>
          <cell r="I454">
            <v>0</v>
          </cell>
        </row>
        <row r="455">
          <cell r="A455" t="str">
            <v>D00982</v>
          </cell>
          <cell r="B455">
            <v>103.39</v>
          </cell>
          <cell r="C455" t="str">
            <v>3.04.23</v>
          </cell>
          <cell r="D455">
            <v>118215</v>
          </cell>
          <cell r="E455" t="str">
            <v>강교 제작</v>
          </cell>
          <cell r="F455" t="str">
            <v>창우 4 교</v>
          </cell>
          <cell r="G455" t="str">
            <v>TON</v>
          </cell>
          <cell r="H455">
            <v>1916188</v>
          </cell>
          <cell r="I455">
            <v>0</v>
          </cell>
        </row>
        <row r="456">
          <cell r="A456" t="str">
            <v>D00988</v>
          </cell>
          <cell r="B456">
            <v>103.39</v>
          </cell>
          <cell r="C456" t="str">
            <v>3.04.24</v>
          </cell>
          <cell r="D456">
            <v>118217</v>
          </cell>
          <cell r="E456" t="str">
            <v>강교운반및가설</v>
          </cell>
          <cell r="F456" t="str">
            <v>창우 4 교</v>
          </cell>
          <cell r="G456" t="str">
            <v>TON</v>
          </cell>
          <cell r="H456">
            <v>385422</v>
          </cell>
          <cell r="I456">
            <v>0</v>
          </cell>
        </row>
        <row r="457">
          <cell r="A457" t="str">
            <v>T1</v>
          </cell>
          <cell r="B457">
            <v>464</v>
          </cell>
          <cell r="C457" t="str">
            <v>3.04.25</v>
          </cell>
          <cell r="D457">
            <v>118281</v>
          </cell>
          <cell r="E457" t="str">
            <v>강교도장</v>
          </cell>
          <cell r="H457">
            <v>0</v>
          </cell>
          <cell r="I457">
            <v>0</v>
          </cell>
        </row>
        <row r="458">
          <cell r="A458" t="str">
            <v>D00606</v>
          </cell>
          <cell r="B458">
            <v>1114</v>
          </cell>
          <cell r="C458" t="str">
            <v>a</v>
          </cell>
          <cell r="D458">
            <v>118345</v>
          </cell>
          <cell r="E458" t="str">
            <v>강교내부도장(공장)</v>
          </cell>
          <cell r="G458" t="str">
            <v>M2</v>
          </cell>
          <cell r="H458">
            <v>11707</v>
          </cell>
          <cell r="I458">
            <v>0</v>
          </cell>
        </row>
        <row r="459">
          <cell r="A459" t="str">
            <v>D00607</v>
          </cell>
          <cell r="B459">
            <v>245</v>
          </cell>
          <cell r="C459" t="str">
            <v>b</v>
          </cell>
          <cell r="D459">
            <v>118377</v>
          </cell>
          <cell r="E459" t="str">
            <v>강교SPLICER도장(공장</v>
          </cell>
          <cell r="F459" t="str">
            <v>)</v>
          </cell>
          <cell r="G459" t="str">
            <v>M2</v>
          </cell>
          <cell r="H459">
            <v>9157</v>
          </cell>
          <cell r="I459">
            <v>0</v>
          </cell>
        </row>
        <row r="460">
          <cell r="A460" t="str">
            <v>D00978</v>
          </cell>
          <cell r="B460">
            <v>8</v>
          </cell>
          <cell r="C460" t="str">
            <v>c</v>
          </cell>
          <cell r="D460">
            <v>118393</v>
          </cell>
          <cell r="E460" t="str">
            <v>내부볼트및SPLICER도</v>
          </cell>
          <cell r="F460" t="str">
            <v>장</v>
          </cell>
          <cell r="G460" t="str">
            <v>M2</v>
          </cell>
          <cell r="H460">
            <v>15459</v>
          </cell>
          <cell r="I460">
            <v>0</v>
          </cell>
        </row>
        <row r="461">
          <cell r="A461" t="str">
            <v>D00608</v>
          </cell>
          <cell r="B461">
            <v>665</v>
          </cell>
          <cell r="C461" t="str">
            <v>d</v>
          </cell>
          <cell r="D461">
            <v>118401</v>
          </cell>
          <cell r="E461" t="str">
            <v>강교외부도장(공장)</v>
          </cell>
          <cell r="G461" t="str">
            <v>M2</v>
          </cell>
          <cell r="H461">
            <v>13843</v>
          </cell>
          <cell r="I461">
            <v>0</v>
          </cell>
        </row>
        <row r="462">
          <cell r="A462" t="str">
            <v>D00612</v>
          </cell>
          <cell r="B462">
            <v>665</v>
          </cell>
          <cell r="C462" t="str">
            <v>e</v>
          </cell>
          <cell r="D462">
            <v>118405</v>
          </cell>
          <cell r="E462" t="str">
            <v>강교외부도장</v>
          </cell>
          <cell r="F462" t="str">
            <v>(현장)</v>
          </cell>
          <cell r="G462" t="str">
            <v>㎡</v>
          </cell>
          <cell r="H462">
            <v>2804</v>
          </cell>
          <cell r="I462">
            <v>0</v>
          </cell>
        </row>
        <row r="463">
          <cell r="A463" t="str">
            <v>D00609</v>
          </cell>
          <cell r="B463">
            <v>175</v>
          </cell>
          <cell r="C463" t="str">
            <v>f</v>
          </cell>
          <cell r="D463">
            <v>118407</v>
          </cell>
          <cell r="E463" t="str">
            <v>외부포장면도장(공장)</v>
          </cell>
          <cell r="G463" t="str">
            <v>M2</v>
          </cell>
          <cell r="H463">
            <v>10272</v>
          </cell>
          <cell r="I463">
            <v>0</v>
          </cell>
        </row>
        <row r="464">
          <cell r="A464" t="str">
            <v>D00976</v>
          </cell>
          <cell r="B464">
            <v>294</v>
          </cell>
          <cell r="C464" t="str">
            <v>g</v>
          </cell>
          <cell r="D464">
            <v>118408</v>
          </cell>
          <cell r="E464" t="str">
            <v>외부볼트및SPLICER도</v>
          </cell>
          <cell r="F464" t="str">
            <v>장</v>
          </cell>
          <cell r="G464" t="str">
            <v>M2</v>
          </cell>
          <cell r="H464">
            <v>18979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118409</v>
          </cell>
          <cell r="H465">
            <v>0</v>
          </cell>
          <cell r="I465">
            <v>0</v>
          </cell>
        </row>
        <row r="466">
          <cell r="A466" t="str">
            <v>D00103</v>
          </cell>
          <cell r="B466">
            <v>0.14000000000000001</v>
          </cell>
          <cell r="C466" t="str">
            <v>3.04.26</v>
          </cell>
          <cell r="D466">
            <v>118537</v>
          </cell>
          <cell r="E466" t="str">
            <v>무수축 몰탈</v>
          </cell>
          <cell r="F466" t="str">
            <v>1:1</v>
          </cell>
          <cell r="G466" t="str">
            <v>㎥</v>
          </cell>
          <cell r="H466">
            <v>128910</v>
          </cell>
          <cell r="I466">
            <v>0</v>
          </cell>
        </row>
        <row r="467">
          <cell r="A467" t="str">
            <v>T1</v>
          </cell>
          <cell r="B467">
            <v>470</v>
          </cell>
          <cell r="C467" t="str">
            <v>3.04.27</v>
          </cell>
          <cell r="D467">
            <v>118569</v>
          </cell>
          <cell r="E467" t="str">
            <v>교좌장치</v>
          </cell>
          <cell r="H467">
            <v>0</v>
          </cell>
          <cell r="I467">
            <v>0</v>
          </cell>
        </row>
        <row r="468">
          <cell r="A468" t="str">
            <v>D01000</v>
          </cell>
          <cell r="B468">
            <v>1</v>
          </cell>
          <cell r="C468" t="str">
            <v>a</v>
          </cell>
          <cell r="D468">
            <v>118601</v>
          </cell>
          <cell r="E468" t="str">
            <v>교좌장치</v>
          </cell>
          <cell r="F468" t="str">
            <v>300ton,고정단</v>
          </cell>
          <cell r="G468" t="str">
            <v>EA</v>
          </cell>
          <cell r="H468">
            <v>1086273</v>
          </cell>
          <cell r="I468">
            <v>0</v>
          </cell>
        </row>
        <row r="469">
          <cell r="A469" t="str">
            <v>D01001</v>
          </cell>
          <cell r="B469">
            <v>2</v>
          </cell>
          <cell r="C469" t="str">
            <v>b</v>
          </cell>
          <cell r="D469">
            <v>118633</v>
          </cell>
          <cell r="E469" t="str">
            <v>교좌장치</v>
          </cell>
          <cell r="F469" t="str">
            <v>300ton,일방향</v>
          </cell>
          <cell r="G469" t="str">
            <v>EA</v>
          </cell>
          <cell r="H469">
            <v>2095273</v>
          </cell>
          <cell r="I469">
            <v>0</v>
          </cell>
        </row>
        <row r="470">
          <cell r="A470" t="str">
            <v>D01002</v>
          </cell>
          <cell r="B470">
            <v>1</v>
          </cell>
          <cell r="C470" t="str">
            <v>c</v>
          </cell>
          <cell r="D470">
            <v>118649</v>
          </cell>
          <cell r="E470" t="str">
            <v>교좌장치</v>
          </cell>
          <cell r="F470" t="str">
            <v>300ton,양방향</v>
          </cell>
          <cell r="G470" t="str">
            <v>EA</v>
          </cell>
          <cell r="H470">
            <v>1125273</v>
          </cell>
          <cell r="I470">
            <v>0</v>
          </cell>
        </row>
        <row r="471">
          <cell r="A471" t="str">
            <v>E1</v>
          </cell>
          <cell r="B471">
            <v>0</v>
          </cell>
          <cell r="C471" t="str">
            <v>소계</v>
          </cell>
          <cell r="D471">
            <v>118653</v>
          </cell>
          <cell r="H471">
            <v>0</v>
          </cell>
          <cell r="I471">
            <v>0</v>
          </cell>
        </row>
        <row r="472">
          <cell r="A472" t="str">
            <v>D00068</v>
          </cell>
          <cell r="B472">
            <v>218</v>
          </cell>
          <cell r="C472" t="str">
            <v>3.04.28</v>
          </cell>
          <cell r="D472">
            <v>118657</v>
          </cell>
          <cell r="E472" t="str">
            <v>아스팔트 코팅</v>
          </cell>
          <cell r="F472" t="str">
            <v>2회</v>
          </cell>
          <cell r="G472" t="str">
            <v>㎡</v>
          </cell>
          <cell r="H472">
            <v>4719</v>
          </cell>
          <cell r="I472">
            <v>0</v>
          </cell>
        </row>
        <row r="473">
          <cell r="A473" t="str">
            <v>D00074</v>
          </cell>
          <cell r="B473">
            <v>34</v>
          </cell>
          <cell r="C473" t="str">
            <v>3.04.29</v>
          </cell>
          <cell r="D473">
            <v>118661</v>
          </cell>
          <cell r="E473" t="str">
            <v>다웰바설치</v>
          </cell>
          <cell r="F473" t="str">
            <v>D=25 ,L=600 M/M</v>
          </cell>
          <cell r="G473" t="str">
            <v>EA</v>
          </cell>
          <cell r="H473">
            <v>8129</v>
          </cell>
          <cell r="I473">
            <v>0</v>
          </cell>
        </row>
        <row r="474">
          <cell r="A474" t="str">
            <v>D00245</v>
          </cell>
          <cell r="B474">
            <v>10</v>
          </cell>
          <cell r="C474" t="str">
            <v>3.04.30</v>
          </cell>
          <cell r="D474">
            <v>118663</v>
          </cell>
          <cell r="E474" t="str">
            <v>스치로폴</v>
          </cell>
          <cell r="F474" t="str">
            <v>T=20㎜</v>
          </cell>
          <cell r="G474" t="str">
            <v>㎡</v>
          </cell>
          <cell r="H474">
            <v>2280</v>
          </cell>
          <cell r="I474">
            <v>0</v>
          </cell>
        </row>
        <row r="475">
          <cell r="A475" t="str">
            <v>T1</v>
          </cell>
          <cell r="B475">
            <v>478</v>
          </cell>
          <cell r="C475" t="str">
            <v>3.04.31</v>
          </cell>
          <cell r="D475">
            <v>118664</v>
          </cell>
          <cell r="E475" t="str">
            <v>강관 PILE</v>
          </cell>
          <cell r="H475">
            <v>0</v>
          </cell>
          <cell r="I475">
            <v>0</v>
          </cell>
        </row>
        <row r="476">
          <cell r="A476" t="str">
            <v>D00302</v>
          </cell>
          <cell r="B476">
            <v>945</v>
          </cell>
          <cell r="C476" t="str">
            <v>a</v>
          </cell>
          <cell r="D476">
            <v>118792</v>
          </cell>
          <cell r="E476" t="str">
            <v>강관 PILE 자재비</v>
          </cell>
          <cell r="F476" t="str">
            <v>φ508.8, T= 12㎜</v>
          </cell>
          <cell r="G476" t="str">
            <v>ｍ</v>
          </cell>
          <cell r="H476">
            <v>63821</v>
          </cell>
          <cell r="I476">
            <v>0</v>
          </cell>
        </row>
        <row r="477">
          <cell r="A477" t="str">
            <v>D01009</v>
          </cell>
          <cell r="B477">
            <v>888</v>
          </cell>
          <cell r="C477" t="str">
            <v>b</v>
          </cell>
          <cell r="D477">
            <v>118857</v>
          </cell>
          <cell r="E477" t="str">
            <v>강관 PILE 천공</v>
          </cell>
          <cell r="F477" t="str">
            <v>토사</v>
          </cell>
          <cell r="G477" t="str">
            <v>ｍ</v>
          </cell>
          <cell r="H477">
            <v>20629</v>
          </cell>
          <cell r="I477">
            <v>0</v>
          </cell>
        </row>
        <row r="478">
          <cell r="A478" t="str">
            <v>D00312</v>
          </cell>
          <cell r="B478">
            <v>60</v>
          </cell>
          <cell r="C478" t="str">
            <v>c</v>
          </cell>
          <cell r="D478">
            <v>118889</v>
          </cell>
          <cell r="E478" t="str">
            <v>강관 PILE 두부보강</v>
          </cell>
          <cell r="F478" t="str">
            <v>φ508.8, T =12㎜</v>
          </cell>
          <cell r="G478" t="str">
            <v>EA</v>
          </cell>
          <cell r="H478">
            <v>343141</v>
          </cell>
          <cell r="I478">
            <v>0</v>
          </cell>
        </row>
        <row r="479">
          <cell r="A479" t="str">
            <v>E1</v>
          </cell>
          <cell r="B479">
            <v>0</v>
          </cell>
          <cell r="C479" t="str">
            <v>소계</v>
          </cell>
          <cell r="D479">
            <v>118897</v>
          </cell>
          <cell r="H479">
            <v>0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118905</v>
          </cell>
          <cell r="H480">
            <v>0</v>
          </cell>
          <cell r="I480">
            <v>0</v>
          </cell>
        </row>
        <row r="481">
          <cell r="A481" t="str">
            <v>T3</v>
          </cell>
          <cell r="B481">
            <v>573</v>
          </cell>
          <cell r="C481" t="str">
            <v>3.05</v>
          </cell>
          <cell r="D481">
            <v>118906</v>
          </cell>
          <cell r="E481" t="str">
            <v>배알미대교</v>
          </cell>
          <cell r="F481" t="str">
            <v>STEEL BOX</v>
          </cell>
          <cell r="H481">
            <v>0</v>
          </cell>
          <cell r="I481">
            <v>0</v>
          </cell>
        </row>
        <row r="482">
          <cell r="A482" t="str">
            <v>T1</v>
          </cell>
          <cell r="B482">
            <v>488</v>
          </cell>
          <cell r="C482" t="str">
            <v>3.05.1</v>
          </cell>
          <cell r="D482">
            <v>118907</v>
          </cell>
          <cell r="E482" t="str">
            <v>구조물터파기</v>
          </cell>
          <cell r="H482">
            <v>0</v>
          </cell>
          <cell r="I482">
            <v>0</v>
          </cell>
        </row>
        <row r="483">
          <cell r="A483" t="str">
            <v>D00110</v>
          </cell>
          <cell r="B483">
            <v>1343</v>
          </cell>
          <cell r="C483" t="str">
            <v>a</v>
          </cell>
          <cell r="D483">
            <v>119035</v>
          </cell>
          <cell r="E483" t="str">
            <v>구조물터파기</v>
          </cell>
          <cell r="F483" t="str">
            <v>육상토사;0-4ｍ</v>
          </cell>
          <cell r="G483" t="str">
            <v>㎥</v>
          </cell>
          <cell r="H483">
            <v>2711</v>
          </cell>
          <cell r="I483">
            <v>0</v>
          </cell>
        </row>
        <row r="484">
          <cell r="A484" t="str">
            <v>D00139</v>
          </cell>
          <cell r="B484">
            <v>175</v>
          </cell>
          <cell r="C484" t="str">
            <v>b</v>
          </cell>
          <cell r="D484">
            <v>119099</v>
          </cell>
          <cell r="E484" t="str">
            <v>구조물터파기</v>
          </cell>
          <cell r="F484" t="str">
            <v>육상풍화암;0-4ｍ</v>
          </cell>
          <cell r="G484" t="str">
            <v>㎥</v>
          </cell>
          <cell r="H484">
            <v>57614</v>
          </cell>
          <cell r="I484">
            <v>0</v>
          </cell>
        </row>
        <row r="485">
          <cell r="A485" t="str">
            <v>D00966</v>
          </cell>
          <cell r="B485">
            <v>37438</v>
          </cell>
          <cell r="C485" t="str">
            <v>c</v>
          </cell>
          <cell r="D485">
            <v>119131</v>
          </cell>
          <cell r="E485" t="str">
            <v>구조물터파기</v>
          </cell>
          <cell r="F485" t="str">
            <v>수중토사;0-4ｍ</v>
          </cell>
          <cell r="G485" t="str">
            <v>㎥</v>
          </cell>
          <cell r="H485">
            <v>5036</v>
          </cell>
          <cell r="I485">
            <v>0</v>
          </cell>
        </row>
        <row r="486">
          <cell r="A486" t="str">
            <v>D00638</v>
          </cell>
          <cell r="B486">
            <v>2214</v>
          </cell>
          <cell r="C486" t="str">
            <v>d</v>
          </cell>
          <cell r="D486">
            <v>119147</v>
          </cell>
          <cell r="E486" t="str">
            <v>구조물터파기</v>
          </cell>
          <cell r="F486" t="str">
            <v>수중토사;4ｍ이상</v>
          </cell>
          <cell r="G486" t="str">
            <v>㎥</v>
          </cell>
          <cell r="H486">
            <v>8497</v>
          </cell>
          <cell r="I486">
            <v>0</v>
          </cell>
        </row>
        <row r="487">
          <cell r="A487" t="str">
            <v>D00811</v>
          </cell>
          <cell r="B487">
            <v>2288</v>
          </cell>
          <cell r="C487" t="str">
            <v>e</v>
          </cell>
          <cell r="D487">
            <v>119155</v>
          </cell>
          <cell r="E487" t="str">
            <v>구조물터파기</v>
          </cell>
          <cell r="F487" t="str">
            <v>수중풍화암;0-4ｍ</v>
          </cell>
          <cell r="G487" t="str">
            <v>㎥</v>
          </cell>
          <cell r="H487">
            <v>74713</v>
          </cell>
          <cell r="I487">
            <v>0</v>
          </cell>
        </row>
        <row r="488">
          <cell r="A488" t="str">
            <v>D00926</v>
          </cell>
          <cell r="B488">
            <v>12097</v>
          </cell>
          <cell r="C488" t="str">
            <v>f</v>
          </cell>
          <cell r="D488">
            <v>119159</v>
          </cell>
          <cell r="E488" t="str">
            <v>구조물터파기</v>
          </cell>
          <cell r="F488" t="str">
            <v>수중발파암;0-4ｍ</v>
          </cell>
          <cell r="G488" t="str">
            <v>㎥</v>
          </cell>
          <cell r="H488">
            <v>143823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119160</v>
          </cell>
          <cell r="H489">
            <v>0</v>
          </cell>
          <cell r="I489">
            <v>0</v>
          </cell>
        </row>
        <row r="490">
          <cell r="A490" t="str">
            <v>D00076</v>
          </cell>
          <cell r="B490">
            <v>584</v>
          </cell>
          <cell r="C490" t="str">
            <v>3.05.2</v>
          </cell>
          <cell r="D490">
            <v>119161</v>
          </cell>
          <cell r="E490" t="str">
            <v>되메우기및다짐</v>
          </cell>
          <cell r="F490" t="str">
            <v>기계</v>
          </cell>
          <cell r="G490" t="str">
            <v>㎥</v>
          </cell>
          <cell r="H490">
            <v>796</v>
          </cell>
          <cell r="I490">
            <v>0</v>
          </cell>
        </row>
        <row r="491">
          <cell r="A491" t="str">
            <v>D00147</v>
          </cell>
          <cell r="B491">
            <v>448</v>
          </cell>
          <cell r="C491" t="str">
            <v>3.05.3</v>
          </cell>
          <cell r="D491">
            <v>119162</v>
          </cell>
          <cell r="E491" t="str">
            <v>뒷채움</v>
          </cell>
          <cell r="G491" t="str">
            <v>㎥</v>
          </cell>
          <cell r="H491">
            <v>27477</v>
          </cell>
          <cell r="I491">
            <v>0</v>
          </cell>
        </row>
        <row r="492">
          <cell r="A492" t="str">
            <v>D00979</v>
          </cell>
          <cell r="B492">
            <v>39628</v>
          </cell>
          <cell r="C492" t="str">
            <v>3.05.4</v>
          </cell>
          <cell r="D492">
            <v>119163</v>
          </cell>
          <cell r="E492" t="str">
            <v>사석채움</v>
          </cell>
          <cell r="G492" t="str">
            <v>㎥</v>
          </cell>
          <cell r="H492">
            <v>17761</v>
          </cell>
          <cell r="I492">
            <v>0</v>
          </cell>
        </row>
        <row r="493">
          <cell r="A493" t="str">
            <v>D00946</v>
          </cell>
          <cell r="B493">
            <v>707</v>
          </cell>
          <cell r="C493" t="str">
            <v>3.05.5</v>
          </cell>
          <cell r="D493">
            <v>119195</v>
          </cell>
          <cell r="E493" t="str">
            <v>돌붙임</v>
          </cell>
          <cell r="G493" t="str">
            <v>M2</v>
          </cell>
          <cell r="H493">
            <v>19370</v>
          </cell>
          <cell r="I493">
            <v>0</v>
          </cell>
        </row>
        <row r="494">
          <cell r="A494" t="str">
            <v>D00102</v>
          </cell>
          <cell r="B494">
            <v>2599</v>
          </cell>
          <cell r="C494" t="str">
            <v>3.05.6</v>
          </cell>
          <cell r="D494">
            <v>119227</v>
          </cell>
          <cell r="E494" t="str">
            <v>물푸기공</v>
          </cell>
          <cell r="G494" t="str">
            <v>Hr</v>
          </cell>
          <cell r="H494">
            <v>1650</v>
          </cell>
          <cell r="I494">
            <v>0</v>
          </cell>
        </row>
        <row r="495">
          <cell r="A495" t="str">
            <v>T1</v>
          </cell>
          <cell r="B495">
            <v>498</v>
          </cell>
          <cell r="C495" t="str">
            <v>3.05.7</v>
          </cell>
          <cell r="D495">
            <v>119243</v>
          </cell>
          <cell r="E495" t="str">
            <v>콘크리트타설</v>
          </cell>
          <cell r="H495">
            <v>0</v>
          </cell>
          <cell r="I495">
            <v>0</v>
          </cell>
        </row>
        <row r="496">
          <cell r="A496" t="str">
            <v>D00916</v>
          </cell>
          <cell r="B496">
            <v>8458</v>
          </cell>
          <cell r="C496" t="str">
            <v>a</v>
          </cell>
          <cell r="D496">
            <v>119259</v>
          </cell>
          <cell r="E496" t="str">
            <v>콘크리트타설(철근)</v>
          </cell>
          <cell r="F496" t="str">
            <v>25-270-12(섬유보강)</v>
          </cell>
          <cell r="G496" t="str">
            <v>㎥</v>
          </cell>
          <cell r="H496">
            <v>14667</v>
          </cell>
          <cell r="I496">
            <v>0</v>
          </cell>
        </row>
        <row r="497">
          <cell r="A497" t="str">
            <v>D00144</v>
          </cell>
          <cell r="B497">
            <v>17731</v>
          </cell>
          <cell r="C497" t="str">
            <v>b</v>
          </cell>
          <cell r="D497">
            <v>119275</v>
          </cell>
          <cell r="E497" t="str">
            <v>콘크리트타설</v>
          </cell>
          <cell r="F497" t="str">
            <v>철근25-240-12 펌프카</v>
          </cell>
          <cell r="G497" t="str">
            <v>㎥</v>
          </cell>
          <cell r="H497">
            <v>9867</v>
          </cell>
          <cell r="I497">
            <v>0</v>
          </cell>
        </row>
        <row r="498">
          <cell r="A498" t="str">
            <v>D00709</v>
          </cell>
          <cell r="B498">
            <v>357</v>
          </cell>
          <cell r="C498" t="str">
            <v>c</v>
          </cell>
          <cell r="D498">
            <v>119283</v>
          </cell>
          <cell r="E498" t="str">
            <v>콘크리트타설</v>
          </cell>
          <cell r="F498" t="str">
            <v>무근40-150-8</v>
          </cell>
          <cell r="G498" t="str">
            <v>㎥</v>
          </cell>
          <cell r="H498">
            <v>18747</v>
          </cell>
          <cell r="I498">
            <v>0</v>
          </cell>
        </row>
        <row r="499">
          <cell r="A499" t="str">
            <v>E1</v>
          </cell>
          <cell r="B499">
            <v>0</v>
          </cell>
          <cell r="C499" t="str">
            <v>소계</v>
          </cell>
          <cell r="D499">
            <v>119285</v>
          </cell>
          <cell r="H499">
            <v>0</v>
          </cell>
          <cell r="I499">
            <v>0</v>
          </cell>
        </row>
        <row r="500">
          <cell r="A500" t="str">
            <v>T1</v>
          </cell>
          <cell r="B500">
            <v>507</v>
          </cell>
          <cell r="C500" t="str">
            <v>3.05.8</v>
          </cell>
          <cell r="D500">
            <v>119286</v>
          </cell>
          <cell r="E500" t="str">
            <v>거푸집</v>
          </cell>
          <cell r="H500">
            <v>0</v>
          </cell>
          <cell r="I500">
            <v>0</v>
          </cell>
        </row>
        <row r="501">
          <cell r="A501" t="str">
            <v>D00169</v>
          </cell>
          <cell r="B501">
            <v>11598</v>
          </cell>
          <cell r="C501" t="str">
            <v>a</v>
          </cell>
          <cell r="D501">
            <v>119287</v>
          </cell>
          <cell r="E501" t="str">
            <v>거푸집</v>
          </cell>
          <cell r="F501" t="str">
            <v>폼타이 3회</v>
          </cell>
          <cell r="G501" t="str">
            <v>㎡</v>
          </cell>
          <cell r="H501">
            <v>17843</v>
          </cell>
          <cell r="I501">
            <v>0</v>
          </cell>
        </row>
        <row r="502">
          <cell r="A502" t="str">
            <v>D00968</v>
          </cell>
          <cell r="B502">
            <v>3673</v>
          </cell>
          <cell r="C502" t="str">
            <v>b</v>
          </cell>
          <cell r="D502">
            <v>119289</v>
          </cell>
          <cell r="E502" t="str">
            <v>거푸집</v>
          </cell>
          <cell r="F502" t="str">
            <v>합판 4회</v>
          </cell>
          <cell r="G502" t="str">
            <v>㎡</v>
          </cell>
          <cell r="H502">
            <v>15219</v>
          </cell>
          <cell r="I502">
            <v>0</v>
          </cell>
        </row>
        <row r="503">
          <cell r="A503" t="str">
            <v>D00969</v>
          </cell>
          <cell r="B503">
            <v>117</v>
          </cell>
          <cell r="C503" t="str">
            <v>c</v>
          </cell>
          <cell r="D503">
            <v>119290</v>
          </cell>
          <cell r="E503" t="str">
            <v>거푸집</v>
          </cell>
          <cell r="F503" t="str">
            <v>합판 6회</v>
          </cell>
          <cell r="G503" t="str">
            <v>㎡</v>
          </cell>
          <cell r="H503">
            <v>12486</v>
          </cell>
          <cell r="I503">
            <v>0</v>
          </cell>
        </row>
        <row r="504">
          <cell r="A504" t="str">
            <v>D01017</v>
          </cell>
          <cell r="B504">
            <v>4302</v>
          </cell>
          <cell r="C504" t="str">
            <v>d</v>
          </cell>
          <cell r="D504">
            <v>119291</v>
          </cell>
          <cell r="E504" t="str">
            <v>강재거푸집</v>
          </cell>
          <cell r="F504" t="str">
            <v>원형(D=4.0M)</v>
          </cell>
          <cell r="G504" t="str">
            <v>㎡</v>
          </cell>
          <cell r="H504">
            <v>18677</v>
          </cell>
          <cell r="I504">
            <v>0</v>
          </cell>
        </row>
        <row r="505">
          <cell r="A505" t="str">
            <v>D00062</v>
          </cell>
          <cell r="B505">
            <v>534</v>
          </cell>
          <cell r="C505" t="str">
            <v>e</v>
          </cell>
          <cell r="D505">
            <v>119355</v>
          </cell>
          <cell r="E505" t="str">
            <v>거푸집</v>
          </cell>
          <cell r="F505" t="str">
            <v>원형 3회</v>
          </cell>
          <cell r="G505" t="str">
            <v>㎡</v>
          </cell>
          <cell r="H505">
            <v>37940</v>
          </cell>
          <cell r="I505">
            <v>0</v>
          </cell>
        </row>
        <row r="506">
          <cell r="A506" t="str">
            <v>D00157</v>
          </cell>
          <cell r="B506">
            <v>5931</v>
          </cell>
          <cell r="C506" t="str">
            <v>f</v>
          </cell>
          <cell r="D506">
            <v>119387</v>
          </cell>
          <cell r="E506" t="str">
            <v>문양거푸집</v>
          </cell>
          <cell r="F506" t="str">
            <v>스치로폴1회용</v>
          </cell>
          <cell r="G506" t="str">
            <v>㎡</v>
          </cell>
          <cell r="H506">
            <v>23429</v>
          </cell>
          <cell r="I506">
            <v>0</v>
          </cell>
        </row>
        <row r="507">
          <cell r="A507" t="str">
            <v>D01010</v>
          </cell>
          <cell r="B507">
            <v>5622</v>
          </cell>
          <cell r="C507" t="str">
            <v>g</v>
          </cell>
          <cell r="D507">
            <v>119403</v>
          </cell>
          <cell r="E507" t="str">
            <v>DECK PLATE</v>
          </cell>
          <cell r="G507" t="str">
            <v>M2</v>
          </cell>
          <cell r="H507">
            <v>6322</v>
          </cell>
          <cell r="I507">
            <v>0</v>
          </cell>
        </row>
        <row r="508">
          <cell r="A508" t="str">
            <v>E1</v>
          </cell>
          <cell r="B508">
            <v>0</v>
          </cell>
          <cell r="C508" t="str">
            <v>소계</v>
          </cell>
          <cell r="D508">
            <v>119407</v>
          </cell>
          <cell r="H508">
            <v>0</v>
          </cell>
          <cell r="I508">
            <v>0</v>
          </cell>
        </row>
        <row r="509">
          <cell r="A509" t="str">
            <v>T1</v>
          </cell>
          <cell r="B509">
            <v>511</v>
          </cell>
          <cell r="C509" t="str">
            <v>3.05.9</v>
          </cell>
          <cell r="D509">
            <v>119409</v>
          </cell>
          <cell r="E509" t="str">
            <v>동바리</v>
          </cell>
          <cell r="H509">
            <v>0</v>
          </cell>
          <cell r="I509">
            <v>0</v>
          </cell>
        </row>
        <row r="510">
          <cell r="A510" t="str">
            <v>D00101</v>
          </cell>
          <cell r="B510">
            <v>8303</v>
          </cell>
          <cell r="C510" t="str">
            <v>a</v>
          </cell>
          <cell r="D510">
            <v>119411</v>
          </cell>
          <cell r="E510" t="str">
            <v>동바리</v>
          </cell>
          <cell r="F510" t="str">
            <v>목재4회</v>
          </cell>
          <cell r="G510" t="str">
            <v>공/㎥</v>
          </cell>
          <cell r="H510">
            <v>19710</v>
          </cell>
          <cell r="I510">
            <v>0</v>
          </cell>
        </row>
        <row r="511">
          <cell r="A511" t="str">
            <v>D00970</v>
          </cell>
          <cell r="B511">
            <v>9027</v>
          </cell>
          <cell r="C511" t="str">
            <v>b</v>
          </cell>
          <cell r="D511">
            <v>119415</v>
          </cell>
          <cell r="E511" t="str">
            <v>동바리 (강관)</v>
          </cell>
          <cell r="F511" t="str">
            <v>교량</v>
          </cell>
          <cell r="G511" t="str">
            <v>㎡</v>
          </cell>
          <cell r="H511">
            <v>16235</v>
          </cell>
          <cell r="I511">
            <v>0</v>
          </cell>
        </row>
        <row r="512">
          <cell r="A512" t="str">
            <v>E1</v>
          </cell>
          <cell r="B512">
            <v>0</v>
          </cell>
          <cell r="C512" t="str">
            <v>소계</v>
          </cell>
          <cell r="D512">
            <v>119416</v>
          </cell>
          <cell r="H512">
            <v>0</v>
          </cell>
          <cell r="I512">
            <v>0</v>
          </cell>
        </row>
        <row r="513">
          <cell r="A513" t="str">
            <v>D00136</v>
          </cell>
          <cell r="B513">
            <v>12233</v>
          </cell>
          <cell r="C513" t="str">
            <v>3.05.10</v>
          </cell>
          <cell r="D513">
            <v>119417</v>
          </cell>
          <cell r="E513" t="str">
            <v>비계</v>
          </cell>
          <cell r="F513" t="str">
            <v>강관</v>
          </cell>
          <cell r="G513" t="str">
            <v>㎡</v>
          </cell>
          <cell r="H513">
            <v>8431</v>
          </cell>
          <cell r="I513">
            <v>0</v>
          </cell>
        </row>
        <row r="514">
          <cell r="A514" t="str">
            <v>T1</v>
          </cell>
          <cell r="B514">
            <v>516</v>
          </cell>
          <cell r="C514" t="str">
            <v>3.05.11</v>
          </cell>
          <cell r="D514">
            <v>119418</v>
          </cell>
          <cell r="E514" t="str">
            <v>철근가공조립</v>
          </cell>
          <cell r="H514">
            <v>0</v>
          </cell>
          <cell r="I514">
            <v>0</v>
          </cell>
        </row>
        <row r="515">
          <cell r="A515" t="str">
            <v>D00064</v>
          </cell>
          <cell r="B515">
            <v>64.185000000000002</v>
          </cell>
          <cell r="C515" t="str">
            <v>a</v>
          </cell>
          <cell r="D515">
            <v>119546</v>
          </cell>
          <cell r="E515" t="str">
            <v>철근가공조립</v>
          </cell>
          <cell r="F515" t="str">
            <v>보통</v>
          </cell>
          <cell r="G515" t="str">
            <v>TON</v>
          </cell>
          <cell r="H515">
            <v>346723</v>
          </cell>
          <cell r="I515">
            <v>0</v>
          </cell>
        </row>
        <row r="516">
          <cell r="A516" t="str">
            <v>D00065</v>
          </cell>
          <cell r="B516">
            <v>3376.3580000000002</v>
          </cell>
          <cell r="C516" t="str">
            <v>b</v>
          </cell>
          <cell r="D516">
            <v>119547</v>
          </cell>
          <cell r="E516" t="str">
            <v>철근가공조립</v>
          </cell>
          <cell r="F516" t="str">
            <v>복잡</v>
          </cell>
          <cell r="G516" t="str">
            <v>TON</v>
          </cell>
          <cell r="H516">
            <v>435034</v>
          </cell>
          <cell r="I516">
            <v>0</v>
          </cell>
        </row>
        <row r="517">
          <cell r="A517" t="str">
            <v>E1</v>
          </cell>
          <cell r="B517">
            <v>0</v>
          </cell>
          <cell r="C517" t="str">
            <v>소계</v>
          </cell>
          <cell r="D517">
            <v>119579</v>
          </cell>
          <cell r="H517">
            <v>0</v>
          </cell>
          <cell r="I517">
            <v>0</v>
          </cell>
        </row>
        <row r="518">
          <cell r="A518" t="str">
            <v>D00080</v>
          </cell>
          <cell r="B518">
            <v>21687</v>
          </cell>
          <cell r="C518" t="str">
            <v>3.05.12</v>
          </cell>
          <cell r="D518">
            <v>119611</v>
          </cell>
          <cell r="E518" t="str">
            <v>슬라브 양생</v>
          </cell>
          <cell r="G518" t="str">
            <v>㎡</v>
          </cell>
          <cell r="H518">
            <v>342</v>
          </cell>
          <cell r="I518">
            <v>0</v>
          </cell>
        </row>
        <row r="519">
          <cell r="A519" t="str">
            <v>D00081</v>
          </cell>
          <cell r="B519">
            <v>21687</v>
          </cell>
          <cell r="C519" t="str">
            <v>3.05.13</v>
          </cell>
          <cell r="D519">
            <v>119643</v>
          </cell>
          <cell r="E519" t="str">
            <v>교면방수</v>
          </cell>
          <cell r="F519" t="str">
            <v>도막방수</v>
          </cell>
          <cell r="G519" t="str">
            <v>M2</v>
          </cell>
          <cell r="H519">
            <v>30754</v>
          </cell>
          <cell r="I519">
            <v>0</v>
          </cell>
        </row>
        <row r="520">
          <cell r="A520" t="str">
            <v>D00322</v>
          </cell>
          <cell r="B520">
            <v>21687</v>
          </cell>
          <cell r="C520" t="str">
            <v>3.05.14</v>
          </cell>
          <cell r="D520">
            <v>119659</v>
          </cell>
          <cell r="E520" t="str">
            <v>면 고르기</v>
          </cell>
          <cell r="F520" t="str">
            <v>콘크리트면</v>
          </cell>
          <cell r="G520" t="str">
            <v>㎡</v>
          </cell>
          <cell r="H520">
            <v>1303</v>
          </cell>
          <cell r="I520">
            <v>0</v>
          </cell>
        </row>
        <row r="521">
          <cell r="A521" t="str">
            <v>D00250</v>
          </cell>
          <cell r="B521">
            <v>22083</v>
          </cell>
          <cell r="C521" t="str">
            <v>3.05.15</v>
          </cell>
          <cell r="D521">
            <v>119667</v>
          </cell>
          <cell r="E521" t="str">
            <v>스페이서</v>
          </cell>
          <cell r="F521" t="str">
            <v>(수직+수평)</v>
          </cell>
          <cell r="G521" t="str">
            <v>㎡</v>
          </cell>
          <cell r="H521">
            <v>441</v>
          </cell>
          <cell r="I521">
            <v>0</v>
          </cell>
        </row>
        <row r="522">
          <cell r="A522" t="str">
            <v>D00082</v>
          </cell>
          <cell r="B522">
            <v>39.304000000000002</v>
          </cell>
          <cell r="C522" t="str">
            <v>3.05.16</v>
          </cell>
          <cell r="D522">
            <v>119671</v>
          </cell>
          <cell r="E522" t="str">
            <v>무수축콘크리트</v>
          </cell>
          <cell r="F522" t="str">
            <v>1:1</v>
          </cell>
          <cell r="G522" t="str">
            <v>㎥</v>
          </cell>
          <cell r="H522">
            <v>197909</v>
          </cell>
          <cell r="I522">
            <v>0</v>
          </cell>
        </row>
        <row r="523">
          <cell r="A523" t="str">
            <v>T1</v>
          </cell>
          <cell r="B523">
            <v>525</v>
          </cell>
          <cell r="C523" t="str">
            <v>3.05.17</v>
          </cell>
          <cell r="D523">
            <v>119672</v>
          </cell>
          <cell r="E523" t="str">
            <v>신축이음장치</v>
          </cell>
          <cell r="H523">
            <v>0</v>
          </cell>
          <cell r="I523">
            <v>0</v>
          </cell>
        </row>
        <row r="524">
          <cell r="A524" t="str">
            <v>D00246</v>
          </cell>
          <cell r="B524">
            <v>42</v>
          </cell>
          <cell r="C524" t="str">
            <v>a</v>
          </cell>
          <cell r="D524">
            <v>119673</v>
          </cell>
          <cell r="E524" t="str">
            <v>신축이음장치</v>
          </cell>
          <cell r="F524" t="str">
            <v>160</v>
          </cell>
          <cell r="G524" t="str">
            <v>ｍ</v>
          </cell>
          <cell r="H524">
            <v>1936379</v>
          </cell>
          <cell r="I524">
            <v>0</v>
          </cell>
        </row>
        <row r="525">
          <cell r="A525" t="str">
            <v>D00248</v>
          </cell>
          <cell r="B525">
            <v>63</v>
          </cell>
          <cell r="C525" t="str">
            <v>b</v>
          </cell>
          <cell r="D525">
            <v>119674</v>
          </cell>
          <cell r="E525" t="str">
            <v>신축이음장치</v>
          </cell>
          <cell r="F525" t="str">
            <v>240</v>
          </cell>
          <cell r="G525" t="str">
            <v>ｍ</v>
          </cell>
          <cell r="H525">
            <v>2796379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119675</v>
          </cell>
          <cell r="H526">
            <v>0</v>
          </cell>
          <cell r="I526">
            <v>0</v>
          </cell>
        </row>
        <row r="527">
          <cell r="A527" t="str">
            <v>D00175</v>
          </cell>
          <cell r="B527">
            <v>4</v>
          </cell>
          <cell r="C527" t="str">
            <v>3.05.18</v>
          </cell>
          <cell r="D527">
            <v>119803</v>
          </cell>
          <cell r="E527" t="str">
            <v>교명주</v>
          </cell>
          <cell r="F527" t="str">
            <v>600x800x1200x400</v>
          </cell>
          <cell r="G527" t="str">
            <v>EA</v>
          </cell>
          <cell r="H527">
            <v>1148326</v>
          </cell>
          <cell r="I527">
            <v>0</v>
          </cell>
        </row>
        <row r="528">
          <cell r="A528" t="str">
            <v>D00133</v>
          </cell>
          <cell r="B528">
            <v>2</v>
          </cell>
          <cell r="C528" t="str">
            <v>3.05.19</v>
          </cell>
          <cell r="D528">
            <v>119867</v>
          </cell>
          <cell r="E528" t="str">
            <v>교명판</v>
          </cell>
          <cell r="F528" t="str">
            <v>400x250x10㎜</v>
          </cell>
          <cell r="G528" t="str">
            <v>EA</v>
          </cell>
          <cell r="H528">
            <v>44856</v>
          </cell>
          <cell r="I528">
            <v>0</v>
          </cell>
        </row>
        <row r="529">
          <cell r="A529" t="str">
            <v>D00083</v>
          </cell>
          <cell r="B529">
            <v>2</v>
          </cell>
          <cell r="C529" t="str">
            <v>3.05.20</v>
          </cell>
          <cell r="D529">
            <v>119899</v>
          </cell>
          <cell r="E529" t="str">
            <v>설명판</v>
          </cell>
          <cell r="F529" t="str">
            <v>400x510x10㎜</v>
          </cell>
          <cell r="G529" t="str">
            <v>EA</v>
          </cell>
          <cell r="H529">
            <v>39211</v>
          </cell>
          <cell r="I529">
            <v>0</v>
          </cell>
        </row>
        <row r="530">
          <cell r="A530" t="str">
            <v>D00085</v>
          </cell>
          <cell r="B530">
            <v>2</v>
          </cell>
          <cell r="C530" t="str">
            <v>3.05.21</v>
          </cell>
          <cell r="D530">
            <v>119915</v>
          </cell>
          <cell r="E530" t="str">
            <v>T.B.M 설치</v>
          </cell>
          <cell r="G530" t="str">
            <v>EA</v>
          </cell>
          <cell r="H530">
            <v>25200</v>
          </cell>
          <cell r="I530">
            <v>0</v>
          </cell>
        </row>
        <row r="531">
          <cell r="A531" t="str">
            <v>T1</v>
          </cell>
          <cell r="B531">
            <v>533</v>
          </cell>
          <cell r="C531" t="str">
            <v>3.05.22</v>
          </cell>
          <cell r="D531">
            <v>119919</v>
          </cell>
          <cell r="E531" t="str">
            <v>전선관설치</v>
          </cell>
          <cell r="H531">
            <v>0</v>
          </cell>
          <cell r="I531">
            <v>0</v>
          </cell>
        </row>
        <row r="532">
          <cell r="A532" t="str">
            <v>D00996</v>
          </cell>
          <cell r="B532">
            <v>2154</v>
          </cell>
          <cell r="C532" t="str">
            <v>a</v>
          </cell>
          <cell r="D532">
            <v>119923</v>
          </cell>
          <cell r="E532" t="str">
            <v>전선관설치</v>
          </cell>
          <cell r="F532" t="str">
            <v>Φ100m/m</v>
          </cell>
          <cell r="G532" t="str">
            <v>M</v>
          </cell>
          <cell r="H532">
            <v>5720</v>
          </cell>
          <cell r="I532">
            <v>0</v>
          </cell>
        </row>
        <row r="533">
          <cell r="A533" t="str">
            <v>D00997</v>
          </cell>
          <cell r="B533">
            <v>2154</v>
          </cell>
          <cell r="C533" t="str">
            <v>b</v>
          </cell>
          <cell r="D533">
            <v>119927</v>
          </cell>
          <cell r="E533" t="str">
            <v>전선관설치</v>
          </cell>
          <cell r="F533" t="str">
            <v>Φ150m/m</v>
          </cell>
          <cell r="G533" t="str">
            <v>M</v>
          </cell>
          <cell r="H533">
            <v>10919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119928</v>
          </cell>
          <cell r="H534">
            <v>0</v>
          </cell>
          <cell r="I534">
            <v>0</v>
          </cell>
        </row>
        <row r="535">
          <cell r="A535" t="str">
            <v>D01024</v>
          </cell>
          <cell r="B535">
            <v>2154</v>
          </cell>
          <cell r="C535" t="str">
            <v>3.05.23</v>
          </cell>
          <cell r="D535">
            <v>120056</v>
          </cell>
          <cell r="E535" t="str">
            <v>NOTCH</v>
          </cell>
          <cell r="G535" t="str">
            <v>M</v>
          </cell>
          <cell r="H535">
            <v>5551</v>
          </cell>
          <cell r="I535">
            <v>0</v>
          </cell>
        </row>
        <row r="536">
          <cell r="A536" t="str">
            <v>D00171</v>
          </cell>
          <cell r="B536">
            <v>2154</v>
          </cell>
          <cell r="C536" t="str">
            <v>3.05.24</v>
          </cell>
          <cell r="D536">
            <v>120057</v>
          </cell>
          <cell r="E536" t="str">
            <v>난간(교량)</v>
          </cell>
          <cell r="F536" t="str">
            <v>H=0.36M</v>
          </cell>
          <cell r="G536" t="str">
            <v>ｍ</v>
          </cell>
          <cell r="H536">
            <v>195123</v>
          </cell>
          <cell r="I536">
            <v>0</v>
          </cell>
        </row>
        <row r="537">
          <cell r="A537" t="str">
            <v>D01015</v>
          </cell>
          <cell r="B537">
            <v>21</v>
          </cell>
          <cell r="C537" t="str">
            <v>3.05.25</v>
          </cell>
          <cell r="D537">
            <v>120058</v>
          </cell>
          <cell r="E537" t="str">
            <v>교량점검시설</v>
          </cell>
          <cell r="F537" t="str">
            <v>고정식</v>
          </cell>
          <cell r="G537" t="str">
            <v>개소</v>
          </cell>
          <cell r="H537">
            <v>4286395</v>
          </cell>
          <cell r="I537">
            <v>0</v>
          </cell>
        </row>
        <row r="538">
          <cell r="A538" t="str">
            <v>T1</v>
          </cell>
          <cell r="B538">
            <v>541</v>
          </cell>
          <cell r="C538" t="str">
            <v>3.05.26</v>
          </cell>
          <cell r="D538">
            <v>120059</v>
          </cell>
          <cell r="E538" t="str">
            <v>교량용배수구</v>
          </cell>
          <cell r="H538">
            <v>0</v>
          </cell>
          <cell r="I538">
            <v>0</v>
          </cell>
        </row>
        <row r="539">
          <cell r="A539" t="str">
            <v>D00835</v>
          </cell>
          <cell r="B539">
            <v>216</v>
          </cell>
          <cell r="C539" t="str">
            <v>a</v>
          </cell>
          <cell r="D539">
            <v>120187</v>
          </cell>
          <cell r="E539" t="str">
            <v>육교용</v>
          </cell>
          <cell r="F539" t="str">
            <v>집수구(주철)</v>
          </cell>
          <cell r="G539" t="str">
            <v>EA</v>
          </cell>
          <cell r="H539">
            <v>60745</v>
          </cell>
          <cell r="I539">
            <v>0</v>
          </cell>
        </row>
        <row r="540">
          <cell r="A540" t="str">
            <v>D00839</v>
          </cell>
          <cell r="B540">
            <v>216</v>
          </cell>
          <cell r="C540" t="str">
            <v>b</v>
          </cell>
          <cell r="D540">
            <v>120251</v>
          </cell>
          <cell r="E540" t="str">
            <v>육교용</v>
          </cell>
          <cell r="F540" t="str">
            <v>연결부(스텐레스)</v>
          </cell>
          <cell r="G540" t="str">
            <v>EA</v>
          </cell>
          <cell r="H540">
            <v>19508</v>
          </cell>
          <cell r="I540">
            <v>0</v>
          </cell>
        </row>
        <row r="541">
          <cell r="A541" t="str">
            <v>D00836</v>
          </cell>
          <cell r="B541">
            <v>957</v>
          </cell>
          <cell r="C541" t="str">
            <v>c</v>
          </cell>
          <cell r="D541">
            <v>120283</v>
          </cell>
          <cell r="E541" t="str">
            <v>육교용</v>
          </cell>
          <cell r="F541" t="str">
            <v>직관(150)</v>
          </cell>
          <cell r="G541" t="str">
            <v>M</v>
          </cell>
          <cell r="H541">
            <v>40501</v>
          </cell>
          <cell r="I541">
            <v>0</v>
          </cell>
        </row>
        <row r="542">
          <cell r="A542" t="str">
            <v>E1</v>
          </cell>
          <cell r="B542">
            <v>0</v>
          </cell>
          <cell r="C542" t="str">
            <v>소계</v>
          </cell>
          <cell r="D542">
            <v>120291</v>
          </cell>
          <cell r="H542">
            <v>0</v>
          </cell>
          <cell r="I542">
            <v>0</v>
          </cell>
        </row>
        <row r="543">
          <cell r="A543" t="str">
            <v>D01014</v>
          </cell>
          <cell r="B543">
            <v>1602.549</v>
          </cell>
          <cell r="C543" t="str">
            <v>3.05.27</v>
          </cell>
          <cell r="D543">
            <v>120299</v>
          </cell>
          <cell r="E543" t="str">
            <v>강교각제작및설치</v>
          </cell>
          <cell r="F543" t="str">
            <v>배알미대교</v>
          </cell>
          <cell r="G543" t="str">
            <v>TON</v>
          </cell>
          <cell r="H543">
            <v>1538800</v>
          </cell>
          <cell r="I543">
            <v>0</v>
          </cell>
        </row>
        <row r="544">
          <cell r="A544" t="str">
            <v>D00986</v>
          </cell>
          <cell r="B544">
            <v>8535.4009999999998</v>
          </cell>
          <cell r="C544" t="str">
            <v>3.05.28</v>
          </cell>
          <cell r="D544">
            <v>120307</v>
          </cell>
          <cell r="E544" t="str">
            <v>강교제작</v>
          </cell>
          <cell r="F544" t="str">
            <v>배알미대교</v>
          </cell>
          <cell r="G544" t="str">
            <v>TON</v>
          </cell>
          <cell r="H544">
            <v>1697775</v>
          </cell>
          <cell r="I544">
            <v>0</v>
          </cell>
        </row>
        <row r="545">
          <cell r="A545" t="str">
            <v>D00987</v>
          </cell>
          <cell r="B545">
            <v>8535.4009999999998</v>
          </cell>
          <cell r="C545" t="str">
            <v>3.05.29</v>
          </cell>
          <cell r="D545">
            <v>120311</v>
          </cell>
          <cell r="E545" t="str">
            <v>강교운반및가설</v>
          </cell>
          <cell r="F545" t="str">
            <v>배알미대교</v>
          </cell>
          <cell r="G545" t="str">
            <v>TON</v>
          </cell>
          <cell r="H545">
            <v>68610</v>
          </cell>
          <cell r="I545">
            <v>0</v>
          </cell>
        </row>
        <row r="546">
          <cell r="A546" t="str">
            <v>T1</v>
          </cell>
          <cell r="B546">
            <v>553</v>
          </cell>
          <cell r="C546" t="str">
            <v>3.05.30</v>
          </cell>
          <cell r="D546">
            <v>120312</v>
          </cell>
          <cell r="E546" t="str">
            <v>강교도장</v>
          </cell>
          <cell r="H546">
            <v>0</v>
          </cell>
          <cell r="I546">
            <v>0</v>
          </cell>
        </row>
        <row r="547">
          <cell r="A547" t="str">
            <v>D00606</v>
          </cell>
          <cell r="B547">
            <v>81680</v>
          </cell>
          <cell r="C547" t="str">
            <v>a</v>
          </cell>
          <cell r="D547">
            <v>120313</v>
          </cell>
          <cell r="E547" t="str">
            <v>강교내부도장(공장)</v>
          </cell>
          <cell r="G547" t="str">
            <v>M2</v>
          </cell>
          <cell r="H547">
            <v>11707</v>
          </cell>
          <cell r="I547">
            <v>0</v>
          </cell>
        </row>
        <row r="548">
          <cell r="A548" t="str">
            <v>D00607</v>
          </cell>
          <cell r="B548">
            <v>6308</v>
          </cell>
          <cell r="C548" t="str">
            <v>b</v>
          </cell>
          <cell r="D548">
            <v>120314</v>
          </cell>
          <cell r="E548" t="str">
            <v>강교SPLICER도장(공장</v>
          </cell>
          <cell r="F548" t="str">
            <v>)</v>
          </cell>
          <cell r="G548" t="str">
            <v>M2</v>
          </cell>
          <cell r="H548">
            <v>9157</v>
          </cell>
          <cell r="I548">
            <v>0</v>
          </cell>
        </row>
        <row r="549">
          <cell r="A549" t="str">
            <v>D00978</v>
          </cell>
          <cell r="B549">
            <v>1482</v>
          </cell>
          <cell r="C549" t="str">
            <v>c</v>
          </cell>
          <cell r="D549">
            <v>120315</v>
          </cell>
          <cell r="E549" t="str">
            <v>내부볼트및SPLICER도</v>
          </cell>
          <cell r="F549" t="str">
            <v>장</v>
          </cell>
          <cell r="G549" t="str">
            <v>M2</v>
          </cell>
          <cell r="H549">
            <v>15459</v>
          </cell>
          <cell r="I549">
            <v>0</v>
          </cell>
        </row>
        <row r="550">
          <cell r="A550" t="str">
            <v>D00608</v>
          </cell>
          <cell r="B550">
            <v>38374</v>
          </cell>
          <cell r="C550" t="str">
            <v>d</v>
          </cell>
          <cell r="D550">
            <v>120379</v>
          </cell>
          <cell r="E550" t="str">
            <v>강교외부도장(공장)</v>
          </cell>
          <cell r="G550" t="str">
            <v>M2</v>
          </cell>
          <cell r="H550">
            <v>13843</v>
          </cell>
          <cell r="I550">
            <v>0</v>
          </cell>
        </row>
        <row r="551">
          <cell r="A551" t="str">
            <v>D00612</v>
          </cell>
          <cell r="B551">
            <v>38374</v>
          </cell>
          <cell r="C551" t="str">
            <v>e</v>
          </cell>
          <cell r="D551">
            <v>120411</v>
          </cell>
          <cell r="E551" t="str">
            <v>강교외부도장</v>
          </cell>
          <cell r="F551" t="str">
            <v>(현장)</v>
          </cell>
          <cell r="G551" t="str">
            <v>㎡</v>
          </cell>
          <cell r="H551">
            <v>2804</v>
          </cell>
          <cell r="I551">
            <v>0</v>
          </cell>
        </row>
        <row r="552">
          <cell r="A552" t="str">
            <v>D00609</v>
          </cell>
          <cell r="B552">
            <v>11551</v>
          </cell>
          <cell r="C552" t="str">
            <v>g</v>
          </cell>
          <cell r="D552">
            <v>120427</v>
          </cell>
          <cell r="E552" t="str">
            <v>외부포장면도장(공장)</v>
          </cell>
          <cell r="G552" t="str">
            <v>M2</v>
          </cell>
          <cell r="H552">
            <v>10272</v>
          </cell>
          <cell r="I552">
            <v>0</v>
          </cell>
        </row>
        <row r="553">
          <cell r="A553" t="str">
            <v>D00976</v>
          </cell>
          <cell r="B553">
            <v>4312</v>
          </cell>
          <cell r="C553" t="str">
            <v>f</v>
          </cell>
          <cell r="D553">
            <v>120435</v>
          </cell>
          <cell r="E553" t="str">
            <v>외부볼트및SPLICER도</v>
          </cell>
          <cell r="F553" t="str">
            <v>장</v>
          </cell>
          <cell r="G553" t="str">
            <v>M2</v>
          </cell>
          <cell r="H553">
            <v>18979</v>
          </cell>
          <cell r="I553">
            <v>0</v>
          </cell>
        </row>
        <row r="554">
          <cell r="A554" t="str">
            <v>E1</v>
          </cell>
          <cell r="B554">
            <v>0</v>
          </cell>
          <cell r="C554" t="str">
            <v>소계</v>
          </cell>
          <cell r="D554">
            <v>120437</v>
          </cell>
          <cell r="H554">
            <v>0</v>
          </cell>
          <cell r="I554">
            <v>0</v>
          </cell>
        </row>
        <row r="555">
          <cell r="A555" t="str">
            <v>D00103</v>
          </cell>
          <cell r="B555">
            <v>5.9189999999999996</v>
          </cell>
          <cell r="C555" t="str">
            <v>3.05.31</v>
          </cell>
          <cell r="D555">
            <v>120439</v>
          </cell>
          <cell r="E555" t="str">
            <v>무수축 몰탈</v>
          </cell>
          <cell r="F555" t="str">
            <v>1:1</v>
          </cell>
          <cell r="G555" t="str">
            <v>㎥</v>
          </cell>
          <cell r="H555">
            <v>128910</v>
          </cell>
          <cell r="I555">
            <v>0</v>
          </cell>
        </row>
        <row r="556">
          <cell r="A556" t="str">
            <v>T1</v>
          </cell>
          <cell r="B556">
            <v>561</v>
          </cell>
          <cell r="C556" t="str">
            <v>3.05.32</v>
          </cell>
          <cell r="D556">
            <v>120440</v>
          </cell>
          <cell r="E556" t="str">
            <v>교좌장치</v>
          </cell>
          <cell r="H556">
            <v>0</v>
          </cell>
          <cell r="I556">
            <v>0</v>
          </cell>
        </row>
        <row r="557">
          <cell r="A557" t="str">
            <v>D01003</v>
          </cell>
          <cell r="B557">
            <v>4</v>
          </cell>
          <cell r="C557" t="str">
            <v>a</v>
          </cell>
          <cell r="D557">
            <v>120441</v>
          </cell>
          <cell r="E557" t="str">
            <v>교좌장치</v>
          </cell>
          <cell r="F557" t="str">
            <v>450ton,고정단</v>
          </cell>
          <cell r="G557" t="str">
            <v>EA</v>
          </cell>
          <cell r="H557">
            <v>1885273</v>
          </cell>
          <cell r="I557">
            <v>0</v>
          </cell>
        </row>
        <row r="558">
          <cell r="A558" t="str">
            <v>D00112</v>
          </cell>
          <cell r="B558">
            <v>8</v>
          </cell>
          <cell r="C558" t="str">
            <v>b</v>
          </cell>
          <cell r="D558">
            <v>120442</v>
          </cell>
          <cell r="E558" t="str">
            <v>교좌장치</v>
          </cell>
          <cell r="F558" t="str">
            <v>160ton,일방향</v>
          </cell>
          <cell r="G558" t="str">
            <v>SET</v>
          </cell>
          <cell r="H558">
            <v>1581273</v>
          </cell>
          <cell r="I558">
            <v>0</v>
          </cell>
        </row>
        <row r="559">
          <cell r="A559" t="str">
            <v>D01004</v>
          </cell>
          <cell r="B559">
            <v>34</v>
          </cell>
          <cell r="C559" t="str">
            <v>c</v>
          </cell>
          <cell r="D559">
            <v>120443</v>
          </cell>
          <cell r="E559" t="str">
            <v>교좌장치</v>
          </cell>
          <cell r="F559" t="str">
            <v>450ton,일방향</v>
          </cell>
          <cell r="G559" t="str">
            <v>EA</v>
          </cell>
          <cell r="H559">
            <v>2630273</v>
          </cell>
          <cell r="I559">
            <v>0</v>
          </cell>
        </row>
        <row r="560">
          <cell r="A560" t="str">
            <v>D00138</v>
          </cell>
          <cell r="B560">
            <v>40</v>
          </cell>
          <cell r="C560" t="str">
            <v>d</v>
          </cell>
          <cell r="D560">
            <v>120507</v>
          </cell>
          <cell r="E560" t="str">
            <v>교좌장치</v>
          </cell>
          <cell r="F560" t="str">
            <v>160ton,양방향</v>
          </cell>
          <cell r="G560" t="str">
            <v>SET</v>
          </cell>
          <cell r="H560">
            <v>759273</v>
          </cell>
          <cell r="I560">
            <v>0</v>
          </cell>
        </row>
        <row r="561">
          <cell r="A561" t="str">
            <v>D01005</v>
          </cell>
          <cell r="B561">
            <v>70</v>
          </cell>
          <cell r="C561" t="str">
            <v>e</v>
          </cell>
          <cell r="D561">
            <v>120539</v>
          </cell>
          <cell r="E561" t="str">
            <v>교좌장치</v>
          </cell>
          <cell r="F561" t="str">
            <v>450ton,양방향</v>
          </cell>
          <cell r="G561" t="str">
            <v>EA</v>
          </cell>
          <cell r="H561">
            <v>1562273</v>
          </cell>
          <cell r="I561">
            <v>0</v>
          </cell>
        </row>
        <row r="562">
          <cell r="A562" t="str">
            <v>E1</v>
          </cell>
          <cell r="B562">
            <v>0</v>
          </cell>
          <cell r="C562" t="str">
            <v>소계</v>
          </cell>
          <cell r="D562">
            <v>120547</v>
          </cell>
          <cell r="H562">
            <v>0</v>
          </cell>
          <cell r="I562">
            <v>0</v>
          </cell>
        </row>
        <row r="563">
          <cell r="A563" t="str">
            <v>D00068</v>
          </cell>
          <cell r="B563">
            <v>307</v>
          </cell>
          <cell r="C563" t="str">
            <v>3.05.33</v>
          </cell>
          <cell r="D563">
            <v>120555</v>
          </cell>
          <cell r="E563" t="str">
            <v>아스팔트 코팅</v>
          </cell>
          <cell r="F563" t="str">
            <v>2회</v>
          </cell>
          <cell r="G563" t="str">
            <v>㎡</v>
          </cell>
          <cell r="H563">
            <v>4719</v>
          </cell>
          <cell r="I563">
            <v>0</v>
          </cell>
        </row>
        <row r="564">
          <cell r="A564" t="str">
            <v>D00074</v>
          </cell>
          <cell r="B564">
            <v>98</v>
          </cell>
          <cell r="C564" t="str">
            <v>3.05.34</v>
          </cell>
          <cell r="D564">
            <v>120563</v>
          </cell>
          <cell r="E564" t="str">
            <v>다웰바설치</v>
          </cell>
          <cell r="F564" t="str">
            <v>D=25 ,L=600 M/M</v>
          </cell>
          <cell r="G564" t="str">
            <v>EA</v>
          </cell>
          <cell r="H564">
            <v>8129</v>
          </cell>
          <cell r="I564">
            <v>0</v>
          </cell>
        </row>
        <row r="565">
          <cell r="A565" t="str">
            <v>D00245</v>
          </cell>
          <cell r="B565">
            <v>18.739999999999998</v>
          </cell>
          <cell r="C565" t="str">
            <v>3.05.35</v>
          </cell>
          <cell r="D565">
            <v>120567</v>
          </cell>
          <cell r="E565" t="str">
            <v>스치로폴</v>
          </cell>
          <cell r="F565" t="str">
            <v>T=20㎜</v>
          </cell>
          <cell r="G565" t="str">
            <v>㎡</v>
          </cell>
          <cell r="H565">
            <v>2280</v>
          </cell>
          <cell r="I565">
            <v>0</v>
          </cell>
        </row>
        <row r="566">
          <cell r="A566" t="str">
            <v>D00684</v>
          </cell>
          <cell r="B566">
            <v>1</v>
          </cell>
          <cell r="C566" t="str">
            <v>3.05.36</v>
          </cell>
          <cell r="D566">
            <v>120569</v>
          </cell>
          <cell r="E566" t="str">
            <v>가  도</v>
          </cell>
          <cell r="F566" t="str">
            <v>배알미대교</v>
          </cell>
          <cell r="G566" t="str">
            <v>L.S.</v>
          </cell>
          <cell r="H566">
            <v>10312000</v>
          </cell>
          <cell r="I566">
            <v>0</v>
          </cell>
        </row>
        <row r="567">
          <cell r="A567" t="str">
            <v>T1</v>
          </cell>
          <cell r="B567">
            <v>571</v>
          </cell>
          <cell r="C567" t="str">
            <v>3.05.37</v>
          </cell>
          <cell r="D567">
            <v>120570</v>
          </cell>
          <cell r="E567" t="str">
            <v>강관 PILE</v>
          </cell>
          <cell r="H567">
            <v>0</v>
          </cell>
          <cell r="I567">
            <v>0</v>
          </cell>
        </row>
        <row r="568">
          <cell r="A568" t="str">
            <v>D00302</v>
          </cell>
          <cell r="B568">
            <v>4305</v>
          </cell>
          <cell r="C568" t="str">
            <v>a</v>
          </cell>
          <cell r="D568">
            <v>120698</v>
          </cell>
          <cell r="E568" t="str">
            <v>강관 PILE 자재비</v>
          </cell>
          <cell r="F568" t="str">
            <v>φ508.8, T= 12㎜</v>
          </cell>
          <cell r="G568" t="str">
            <v>ｍ</v>
          </cell>
          <cell r="H568">
            <v>63821</v>
          </cell>
          <cell r="I568">
            <v>0</v>
          </cell>
        </row>
        <row r="569">
          <cell r="A569" t="str">
            <v>D00813</v>
          </cell>
          <cell r="B569">
            <v>888</v>
          </cell>
          <cell r="C569" t="str">
            <v>b</v>
          </cell>
          <cell r="D569">
            <v>120699</v>
          </cell>
          <cell r="E569" t="str">
            <v>PILE 항타직항</v>
          </cell>
          <cell r="F569" t="str">
            <v>508.8 ㎜(10M이하)</v>
          </cell>
          <cell r="G569" t="str">
            <v>M</v>
          </cell>
          <cell r="H569">
            <v>6598</v>
          </cell>
          <cell r="I569">
            <v>0</v>
          </cell>
        </row>
        <row r="570">
          <cell r="A570" t="str">
            <v>D01009</v>
          </cell>
          <cell r="B570">
            <v>3100</v>
          </cell>
          <cell r="C570" t="str">
            <v>c</v>
          </cell>
          <cell r="D570">
            <v>120763</v>
          </cell>
          <cell r="E570" t="str">
            <v>강관 PILE 천공</v>
          </cell>
          <cell r="F570" t="str">
            <v>토사</v>
          </cell>
          <cell r="G570" t="str">
            <v>ｍ</v>
          </cell>
          <cell r="H570">
            <v>20629</v>
          </cell>
          <cell r="I570">
            <v>0</v>
          </cell>
        </row>
        <row r="571">
          <cell r="A571" t="str">
            <v>D00312</v>
          </cell>
          <cell r="B571">
            <v>460</v>
          </cell>
          <cell r="C571" t="str">
            <v>d</v>
          </cell>
          <cell r="D571">
            <v>120795</v>
          </cell>
          <cell r="E571" t="str">
            <v>강관 PILE 두부보강</v>
          </cell>
          <cell r="F571" t="str">
            <v>φ508.8, T =12㎜</v>
          </cell>
          <cell r="G571" t="str">
            <v>EA</v>
          </cell>
          <cell r="H571">
            <v>343141</v>
          </cell>
          <cell r="I571">
            <v>0</v>
          </cell>
        </row>
        <row r="572">
          <cell r="A572" t="str">
            <v>E1</v>
          </cell>
          <cell r="B572">
            <v>0</v>
          </cell>
          <cell r="C572" t="str">
            <v>소계</v>
          </cell>
          <cell r="D572">
            <v>120803</v>
          </cell>
          <cell r="H572">
            <v>0</v>
          </cell>
          <cell r="I572">
            <v>0</v>
          </cell>
        </row>
        <row r="573">
          <cell r="A573" t="str">
            <v>D00990</v>
          </cell>
          <cell r="B573">
            <v>1</v>
          </cell>
          <cell r="C573" t="str">
            <v>3.05.38</v>
          </cell>
          <cell r="D573">
            <v>120811</v>
          </cell>
          <cell r="E573" t="str">
            <v>가설벤트</v>
          </cell>
          <cell r="F573" t="str">
            <v>배알미대교 창우2.3.4</v>
          </cell>
          <cell r="G573" t="str">
            <v>식</v>
          </cell>
          <cell r="H573">
            <v>237852467</v>
          </cell>
          <cell r="I573">
            <v>0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120827</v>
          </cell>
          <cell r="H574">
            <v>0</v>
          </cell>
          <cell r="I574">
            <v>0</v>
          </cell>
        </row>
        <row r="575">
          <cell r="A575" t="str">
            <v>T2</v>
          </cell>
          <cell r="B575">
            <v>599</v>
          </cell>
          <cell r="C575" t="str">
            <v>3.06</v>
          </cell>
          <cell r="D575">
            <v>120891</v>
          </cell>
          <cell r="E575" t="str">
            <v>상수도보호 BOX</v>
          </cell>
          <cell r="H575">
            <v>0</v>
          </cell>
          <cell r="I575">
            <v>0</v>
          </cell>
        </row>
        <row r="576">
          <cell r="A576" t="str">
            <v>T1</v>
          </cell>
          <cell r="B576">
            <v>578</v>
          </cell>
          <cell r="C576" t="str">
            <v>3.06.1</v>
          </cell>
          <cell r="D576">
            <v>120899</v>
          </cell>
          <cell r="E576" t="str">
            <v>구조물터파기</v>
          </cell>
          <cell r="H576">
            <v>0</v>
          </cell>
          <cell r="I576">
            <v>0</v>
          </cell>
        </row>
        <row r="577">
          <cell r="A577" t="str">
            <v>D00110</v>
          </cell>
          <cell r="B577">
            <v>7944</v>
          </cell>
          <cell r="C577" t="str">
            <v>a</v>
          </cell>
          <cell r="D577">
            <v>120903</v>
          </cell>
          <cell r="E577" t="str">
            <v>구조물터파기</v>
          </cell>
          <cell r="F577" t="str">
            <v>육상토사;0-4ｍ</v>
          </cell>
          <cell r="G577" t="str">
            <v>㎥</v>
          </cell>
          <cell r="H577">
            <v>2711</v>
          </cell>
          <cell r="I577">
            <v>0</v>
          </cell>
        </row>
        <row r="578">
          <cell r="A578" t="str">
            <v>D00626</v>
          </cell>
          <cell r="B578">
            <v>3671</v>
          </cell>
          <cell r="C578" t="str">
            <v>b</v>
          </cell>
          <cell r="D578">
            <v>120905</v>
          </cell>
          <cell r="E578" t="str">
            <v>구조물터파기</v>
          </cell>
          <cell r="F578" t="str">
            <v>육상토사;4ｍ이상</v>
          </cell>
          <cell r="G578" t="str">
            <v>㎥</v>
          </cell>
          <cell r="H578">
            <v>4498</v>
          </cell>
          <cell r="I578">
            <v>0</v>
          </cell>
        </row>
        <row r="579">
          <cell r="A579" t="str">
            <v>E1</v>
          </cell>
          <cell r="B579">
            <v>0</v>
          </cell>
          <cell r="C579" t="str">
            <v>소계</v>
          </cell>
          <cell r="D579">
            <v>120906</v>
          </cell>
          <cell r="H579">
            <v>0</v>
          </cell>
          <cell r="I579">
            <v>0</v>
          </cell>
        </row>
        <row r="580">
          <cell r="A580" t="str">
            <v>D00076</v>
          </cell>
          <cell r="B580">
            <v>5319</v>
          </cell>
          <cell r="C580" t="str">
            <v>3.06.2</v>
          </cell>
          <cell r="D580">
            <v>120907</v>
          </cell>
          <cell r="E580" t="str">
            <v>되메우기및다짐</v>
          </cell>
          <cell r="F580" t="str">
            <v>기계</v>
          </cell>
          <cell r="G580" t="str">
            <v>㎥</v>
          </cell>
          <cell r="H580">
            <v>796</v>
          </cell>
          <cell r="I580">
            <v>0</v>
          </cell>
        </row>
        <row r="581">
          <cell r="A581" t="str">
            <v>T1</v>
          </cell>
          <cell r="B581">
            <v>583</v>
          </cell>
          <cell r="C581" t="str">
            <v>3.06.3</v>
          </cell>
          <cell r="D581">
            <v>121035</v>
          </cell>
          <cell r="E581" t="str">
            <v>거푸집</v>
          </cell>
          <cell r="H581">
            <v>0</v>
          </cell>
          <cell r="I581">
            <v>0</v>
          </cell>
        </row>
        <row r="582">
          <cell r="A582" t="str">
            <v>D00031</v>
          </cell>
          <cell r="B582">
            <v>5320</v>
          </cell>
          <cell r="C582" t="str">
            <v>a</v>
          </cell>
          <cell r="D582">
            <v>121051</v>
          </cell>
          <cell r="E582" t="str">
            <v>거푸집</v>
          </cell>
          <cell r="F582" t="str">
            <v>합판 3회 0-7 M</v>
          </cell>
          <cell r="G582" t="str">
            <v>㎡</v>
          </cell>
          <cell r="H582">
            <v>17788</v>
          </cell>
          <cell r="I582">
            <v>0</v>
          </cell>
        </row>
        <row r="583">
          <cell r="A583" t="str">
            <v>D00033</v>
          </cell>
          <cell r="B583">
            <v>18</v>
          </cell>
          <cell r="C583" t="str">
            <v>b</v>
          </cell>
          <cell r="D583">
            <v>121067</v>
          </cell>
          <cell r="E583" t="str">
            <v>거푸집</v>
          </cell>
          <cell r="F583" t="str">
            <v>합판 6회</v>
          </cell>
          <cell r="G583" t="str">
            <v>㎡</v>
          </cell>
          <cell r="H583">
            <v>12486</v>
          </cell>
          <cell r="I583">
            <v>0</v>
          </cell>
        </row>
        <row r="584">
          <cell r="A584" t="str">
            <v>E1</v>
          </cell>
          <cell r="B584">
            <v>0</v>
          </cell>
          <cell r="C584" t="str">
            <v>소계</v>
          </cell>
          <cell r="D584">
            <v>121071</v>
          </cell>
          <cell r="H584">
            <v>0</v>
          </cell>
          <cell r="I584">
            <v>0</v>
          </cell>
        </row>
        <row r="585">
          <cell r="A585" t="str">
            <v>D00136</v>
          </cell>
          <cell r="B585">
            <v>2293</v>
          </cell>
          <cell r="C585" t="str">
            <v>3.06.4</v>
          </cell>
          <cell r="D585">
            <v>121075</v>
          </cell>
          <cell r="E585" t="str">
            <v>비계</v>
          </cell>
          <cell r="F585" t="str">
            <v>강관</v>
          </cell>
          <cell r="G585" t="str">
            <v>㎡</v>
          </cell>
          <cell r="H585">
            <v>8431</v>
          </cell>
          <cell r="I585">
            <v>0</v>
          </cell>
        </row>
        <row r="586">
          <cell r="A586" t="str">
            <v>D00073</v>
          </cell>
          <cell r="B586">
            <v>3532</v>
          </cell>
          <cell r="C586" t="str">
            <v>3.06.5</v>
          </cell>
          <cell r="D586">
            <v>121079</v>
          </cell>
          <cell r="E586" t="str">
            <v>동바리</v>
          </cell>
          <cell r="F586" t="str">
            <v>강관</v>
          </cell>
          <cell r="G586" t="str">
            <v>공/㎥</v>
          </cell>
          <cell r="H586">
            <v>6472</v>
          </cell>
          <cell r="I586">
            <v>0</v>
          </cell>
        </row>
        <row r="587">
          <cell r="A587" t="str">
            <v>T1</v>
          </cell>
          <cell r="B587">
            <v>589</v>
          </cell>
          <cell r="C587" t="str">
            <v>3.06.6</v>
          </cell>
          <cell r="D587">
            <v>121080</v>
          </cell>
          <cell r="E587" t="str">
            <v>콘크리트타설</v>
          </cell>
          <cell r="H587">
            <v>0</v>
          </cell>
          <cell r="I587">
            <v>0</v>
          </cell>
        </row>
        <row r="588">
          <cell r="A588" t="str">
            <v>D00144</v>
          </cell>
          <cell r="B588">
            <v>4875</v>
          </cell>
          <cell r="C588" t="str">
            <v>a</v>
          </cell>
          <cell r="D588">
            <v>121081</v>
          </cell>
          <cell r="E588" t="str">
            <v>콘크리트타설</v>
          </cell>
          <cell r="F588" t="str">
            <v>철근25-240-12 펌프카</v>
          </cell>
          <cell r="G588" t="str">
            <v>㎥</v>
          </cell>
          <cell r="H588">
            <v>9867</v>
          </cell>
          <cell r="I588">
            <v>0</v>
          </cell>
        </row>
        <row r="589">
          <cell r="A589" t="str">
            <v>D00709</v>
          </cell>
          <cell r="B589">
            <v>1218</v>
          </cell>
          <cell r="C589" t="str">
            <v>b</v>
          </cell>
          <cell r="D589">
            <v>121082</v>
          </cell>
          <cell r="E589" t="str">
            <v>콘크리트타설</v>
          </cell>
          <cell r="F589" t="str">
            <v>무근40-150-8</v>
          </cell>
          <cell r="G589" t="str">
            <v>㎥</v>
          </cell>
          <cell r="H589">
            <v>18747</v>
          </cell>
          <cell r="I589">
            <v>0</v>
          </cell>
        </row>
        <row r="590">
          <cell r="A590" t="str">
            <v>E1</v>
          </cell>
          <cell r="B590">
            <v>0</v>
          </cell>
          <cell r="C590" t="str">
            <v>소계</v>
          </cell>
          <cell r="D590">
            <v>121083</v>
          </cell>
          <cell r="H590">
            <v>0</v>
          </cell>
          <cell r="I590">
            <v>0</v>
          </cell>
        </row>
        <row r="591">
          <cell r="A591" t="str">
            <v>D00065</v>
          </cell>
          <cell r="B591">
            <v>604.73</v>
          </cell>
          <cell r="C591" t="str">
            <v>3.06.7</v>
          </cell>
          <cell r="D591">
            <v>121147</v>
          </cell>
          <cell r="E591" t="str">
            <v>철근가공조립</v>
          </cell>
          <cell r="F591" t="str">
            <v>복잡</v>
          </cell>
          <cell r="G591" t="str">
            <v>TON</v>
          </cell>
          <cell r="H591">
            <v>435034</v>
          </cell>
          <cell r="I591">
            <v>0</v>
          </cell>
        </row>
        <row r="592">
          <cell r="A592" t="str">
            <v>D00245</v>
          </cell>
          <cell r="B592">
            <v>156</v>
          </cell>
          <cell r="C592" t="str">
            <v>3.06.8</v>
          </cell>
          <cell r="D592">
            <v>121211</v>
          </cell>
          <cell r="E592" t="str">
            <v>스치로폴</v>
          </cell>
          <cell r="F592" t="str">
            <v>T=20㎜</v>
          </cell>
          <cell r="G592" t="str">
            <v>㎡</v>
          </cell>
          <cell r="H592">
            <v>2280</v>
          </cell>
          <cell r="I592">
            <v>0</v>
          </cell>
        </row>
        <row r="593">
          <cell r="A593" t="str">
            <v>T1</v>
          </cell>
          <cell r="B593">
            <v>596</v>
          </cell>
          <cell r="C593" t="str">
            <v>3.06.9</v>
          </cell>
          <cell r="D593">
            <v>121275</v>
          </cell>
          <cell r="E593" t="str">
            <v>가시설</v>
          </cell>
          <cell r="H593">
            <v>0</v>
          </cell>
          <cell r="I593">
            <v>0</v>
          </cell>
        </row>
        <row r="594">
          <cell r="A594" t="str">
            <v>D00418</v>
          </cell>
          <cell r="B594">
            <v>356.65699999999998</v>
          </cell>
          <cell r="C594" t="str">
            <v>a</v>
          </cell>
          <cell r="D594">
            <v>121339</v>
          </cell>
          <cell r="E594" t="str">
            <v>H-PILE설치및 철거</v>
          </cell>
          <cell r="F594" t="str">
            <v>(천공후 항타)</v>
          </cell>
          <cell r="G594" t="str">
            <v>TON</v>
          </cell>
          <cell r="H594">
            <v>350227</v>
          </cell>
          <cell r="I594">
            <v>0</v>
          </cell>
        </row>
        <row r="595">
          <cell r="A595" t="str">
            <v>D00146</v>
          </cell>
          <cell r="B595">
            <v>832</v>
          </cell>
          <cell r="C595" t="str">
            <v>b</v>
          </cell>
          <cell r="D595">
            <v>121371</v>
          </cell>
          <cell r="E595" t="str">
            <v>토류판설치및철거</v>
          </cell>
          <cell r="G595" t="str">
            <v>㎡</v>
          </cell>
          <cell r="H595">
            <v>35499</v>
          </cell>
          <cell r="I595">
            <v>0</v>
          </cell>
        </row>
        <row r="596">
          <cell r="A596" t="str">
            <v>D00436</v>
          </cell>
          <cell r="B596">
            <v>144</v>
          </cell>
          <cell r="C596" t="str">
            <v>c</v>
          </cell>
          <cell r="D596">
            <v>121387</v>
          </cell>
          <cell r="E596" t="str">
            <v>어스앵카설치</v>
          </cell>
          <cell r="G596" t="str">
            <v>공</v>
          </cell>
          <cell r="H596">
            <v>1123453</v>
          </cell>
          <cell r="I596">
            <v>0</v>
          </cell>
        </row>
        <row r="597">
          <cell r="A597" t="str">
            <v>E1</v>
          </cell>
          <cell r="B597">
            <v>0</v>
          </cell>
          <cell r="C597" t="str">
            <v>소계</v>
          </cell>
          <cell r="D597">
            <v>121395</v>
          </cell>
          <cell r="H597">
            <v>0</v>
          </cell>
          <cell r="I597">
            <v>0</v>
          </cell>
        </row>
        <row r="598">
          <cell r="A598" t="str">
            <v>D01042</v>
          </cell>
          <cell r="B598">
            <v>423</v>
          </cell>
          <cell r="C598" t="str">
            <v>3.06.10</v>
          </cell>
          <cell r="D598">
            <v>121399</v>
          </cell>
          <cell r="E598" t="str">
            <v>줄파기</v>
          </cell>
          <cell r="G598" t="str">
            <v>M</v>
          </cell>
          <cell r="H598">
            <v>3883</v>
          </cell>
          <cell r="I598">
            <v>0</v>
          </cell>
        </row>
        <row r="599">
          <cell r="A599" t="str">
            <v>D01044</v>
          </cell>
          <cell r="B599">
            <v>31</v>
          </cell>
          <cell r="C599" t="str">
            <v>3.06.11</v>
          </cell>
          <cell r="D599">
            <v>121401</v>
          </cell>
          <cell r="E599" t="str">
            <v>유공관부설</v>
          </cell>
          <cell r="G599" t="str">
            <v>M</v>
          </cell>
          <cell r="H599">
            <v>4259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121403</v>
          </cell>
          <cell r="H600">
            <v>0</v>
          </cell>
          <cell r="I600">
            <v>0</v>
          </cell>
        </row>
        <row r="601">
          <cell r="A601" t="str">
            <v>T2</v>
          </cell>
          <cell r="B601">
            <v>613</v>
          </cell>
          <cell r="C601" t="str">
            <v>3.07</v>
          </cell>
          <cell r="D601">
            <v>123761</v>
          </cell>
          <cell r="E601" t="str">
            <v>중력식옹벽공</v>
          </cell>
          <cell r="H601">
            <v>0</v>
          </cell>
          <cell r="I601">
            <v>0</v>
          </cell>
        </row>
        <row r="602">
          <cell r="A602" t="str">
            <v>T1</v>
          </cell>
          <cell r="B602">
            <v>605</v>
          </cell>
          <cell r="C602" t="str">
            <v>3.07.1</v>
          </cell>
          <cell r="D602">
            <v>124267</v>
          </cell>
          <cell r="E602" t="str">
            <v>거푸집</v>
          </cell>
          <cell r="H602">
            <v>0</v>
          </cell>
          <cell r="I602">
            <v>0</v>
          </cell>
        </row>
        <row r="603">
          <cell r="A603" t="str">
            <v>D00031</v>
          </cell>
          <cell r="B603">
            <v>918</v>
          </cell>
          <cell r="C603" t="str">
            <v>a</v>
          </cell>
          <cell r="D603">
            <v>124772</v>
          </cell>
          <cell r="E603" t="str">
            <v>거푸집</v>
          </cell>
          <cell r="F603" t="str">
            <v>합판 3회 0-7 M</v>
          </cell>
          <cell r="G603" t="str">
            <v>㎡</v>
          </cell>
          <cell r="H603">
            <v>17788</v>
          </cell>
          <cell r="I603">
            <v>0</v>
          </cell>
        </row>
        <row r="604">
          <cell r="A604" t="str">
            <v>D00032</v>
          </cell>
          <cell r="B604">
            <v>275</v>
          </cell>
          <cell r="C604" t="str">
            <v>b</v>
          </cell>
          <cell r="D604">
            <v>124790</v>
          </cell>
          <cell r="E604" t="str">
            <v>거푸집</v>
          </cell>
          <cell r="F604" t="str">
            <v>합판 4회</v>
          </cell>
          <cell r="G604" t="str">
            <v>㎡</v>
          </cell>
          <cell r="H604">
            <v>15219</v>
          </cell>
          <cell r="I604">
            <v>0</v>
          </cell>
        </row>
        <row r="605">
          <cell r="A605" t="str">
            <v>D00157</v>
          </cell>
          <cell r="B605">
            <v>446</v>
          </cell>
          <cell r="C605" t="str">
            <v>c</v>
          </cell>
          <cell r="D605">
            <v>124808</v>
          </cell>
          <cell r="E605" t="str">
            <v>문양거푸집</v>
          </cell>
          <cell r="G605" t="str">
            <v>㎡</v>
          </cell>
          <cell r="H605">
            <v>23429</v>
          </cell>
          <cell r="I605">
            <v>0</v>
          </cell>
        </row>
        <row r="606">
          <cell r="A606" t="str">
            <v>E1</v>
          </cell>
          <cell r="B606">
            <v>0</v>
          </cell>
          <cell r="C606" t="str">
            <v>소계</v>
          </cell>
          <cell r="D606">
            <v>124817</v>
          </cell>
          <cell r="H606">
            <v>0</v>
          </cell>
          <cell r="I606">
            <v>0</v>
          </cell>
        </row>
        <row r="607">
          <cell r="A607" t="str">
            <v>D00136</v>
          </cell>
          <cell r="B607">
            <v>248</v>
          </cell>
          <cell r="C607" t="str">
            <v>3.07.2</v>
          </cell>
          <cell r="D607">
            <v>124825</v>
          </cell>
          <cell r="E607" t="str">
            <v>비계</v>
          </cell>
          <cell r="F607" t="str">
            <v>강관</v>
          </cell>
          <cell r="G607" t="str">
            <v>㎡</v>
          </cell>
          <cell r="H607">
            <v>8431</v>
          </cell>
          <cell r="I607">
            <v>0</v>
          </cell>
        </row>
        <row r="608">
          <cell r="A608" t="str">
            <v>D00152</v>
          </cell>
          <cell r="B608">
            <v>617</v>
          </cell>
          <cell r="C608" t="str">
            <v>3.07.3</v>
          </cell>
          <cell r="D608">
            <v>125434</v>
          </cell>
          <cell r="E608" t="str">
            <v>콘크리트타설</v>
          </cell>
          <cell r="F608" t="str">
            <v>무근40-180-8</v>
          </cell>
          <cell r="G608" t="str">
            <v>㎥</v>
          </cell>
          <cell r="H608">
            <v>18940</v>
          </cell>
          <cell r="I608">
            <v>0</v>
          </cell>
        </row>
        <row r="609">
          <cell r="A609" t="str">
            <v>D00245</v>
          </cell>
          <cell r="B609">
            <v>57</v>
          </cell>
          <cell r="C609" t="str">
            <v>3.07.4</v>
          </cell>
          <cell r="D609">
            <v>126758</v>
          </cell>
          <cell r="E609" t="str">
            <v>신측이음</v>
          </cell>
          <cell r="F609" t="str">
            <v>T=20㎜</v>
          </cell>
          <cell r="G609" t="str">
            <v>㎡</v>
          </cell>
          <cell r="H609">
            <v>2280</v>
          </cell>
          <cell r="I609">
            <v>0</v>
          </cell>
        </row>
        <row r="610">
          <cell r="A610" t="str">
            <v>D00104</v>
          </cell>
          <cell r="B610">
            <v>14</v>
          </cell>
          <cell r="C610" t="str">
            <v>3.07.5</v>
          </cell>
          <cell r="D610">
            <v>128081</v>
          </cell>
          <cell r="E610" t="str">
            <v>잡석채움</v>
          </cell>
          <cell r="G610" t="str">
            <v>㎥</v>
          </cell>
          <cell r="H610">
            <v>17761</v>
          </cell>
          <cell r="I610">
            <v>0</v>
          </cell>
        </row>
        <row r="611">
          <cell r="A611" t="str">
            <v>D00095</v>
          </cell>
          <cell r="B611">
            <v>58</v>
          </cell>
          <cell r="C611" t="str">
            <v>3.07.6</v>
          </cell>
          <cell r="D611">
            <v>128116</v>
          </cell>
          <cell r="E611" t="str">
            <v>PVC PIPE</v>
          </cell>
          <cell r="F611" t="str">
            <v>φ100㎜</v>
          </cell>
          <cell r="G611" t="str">
            <v>ｍ</v>
          </cell>
          <cell r="H611">
            <v>5538</v>
          </cell>
          <cell r="I611">
            <v>0</v>
          </cell>
        </row>
        <row r="612">
          <cell r="A612" t="str">
            <v>D00158</v>
          </cell>
          <cell r="B612">
            <v>55</v>
          </cell>
          <cell r="C612" t="str">
            <v>3.07.7</v>
          </cell>
          <cell r="D612">
            <v>128160</v>
          </cell>
          <cell r="E612" t="str">
            <v>시공이음</v>
          </cell>
          <cell r="F612" t="str">
            <v>PVC.200x5㎜</v>
          </cell>
          <cell r="G612" t="str">
            <v>ｍ</v>
          </cell>
          <cell r="H612">
            <v>16747</v>
          </cell>
          <cell r="I612">
            <v>0</v>
          </cell>
        </row>
        <row r="613">
          <cell r="A613" t="str">
            <v>D00244</v>
          </cell>
          <cell r="B613">
            <v>39</v>
          </cell>
          <cell r="C613" t="str">
            <v>3.07.8</v>
          </cell>
          <cell r="D613">
            <v>128186</v>
          </cell>
          <cell r="E613" t="str">
            <v>부직포</v>
          </cell>
          <cell r="G613" t="str">
            <v>㎡</v>
          </cell>
          <cell r="H613">
            <v>856</v>
          </cell>
          <cell r="I613">
            <v>0</v>
          </cell>
        </row>
        <row r="614">
          <cell r="A614" t="str">
            <v>E2</v>
          </cell>
          <cell r="B614">
            <v>0</v>
          </cell>
          <cell r="C614" t="str">
            <v>계</v>
          </cell>
          <cell r="D614">
            <v>128203</v>
          </cell>
          <cell r="H614">
            <v>0</v>
          </cell>
          <cell r="I614">
            <v>0</v>
          </cell>
        </row>
        <row r="615">
          <cell r="A615" t="str">
            <v>T2</v>
          </cell>
          <cell r="B615">
            <v>632</v>
          </cell>
          <cell r="C615" t="str">
            <v>3.08</v>
          </cell>
          <cell r="D615">
            <v>128331</v>
          </cell>
          <cell r="E615" t="str">
            <v>역T형옹벽공</v>
          </cell>
          <cell r="H615">
            <v>0</v>
          </cell>
          <cell r="I615">
            <v>0</v>
          </cell>
        </row>
        <row r="616">
          <cell r="A616" t="str">
            <v>T1</v>
          </cell>
          <cell r="B616">
            <v>619</v>
          </cell>
          <cell r="C616" t="str">
            <v>3.08.1</v>
          </cell>
          <cell r="D616">
            <v>128837</v>
          </cell>
          <cell r="E616" t="str">
            <v>거푸집</v>
          </cell>
          <cell r="H616">
            <v>0</v>
          </cell>
          <cell r="I616">
            <v>0</v>
          </cell>
        </row>
        <row r="617">
          <cell r="A617" t="str">
            <v>D00031</v>
          </cell>
          <cell r="B617">
            <v>4781</v>
          </cell>
          <cell r="C617" t="str">
            <v>a</v>
          </cell>
          <cell r="D617">
            <v>129342</v>
          </cell>
          <cell r="E617" t="str">
            <v>거푸집</v>
          </cell>
          <cell r="F617" t="str">
            <v>합판 3회 0-7 M</v>
          </cell>
          <cell r="G617" t="str">
            <v>㎡</v>
          </cell>
          <cell r="H617">
            <v>17788</v>
          </cell>
          <cell r="I617">
            <v>0</v>
          </cell>
        </row>
        <row r="618">
          <cell r="A618" t="str">
            <v>D00032</v>
          </cell>
          <cell r="B618">
            <v>1027</v>
          </cell>
          <cell r="C618" t="str">
            <v>b</v>
          </cell>
          <cell r="D618">
            <v>129360</v>
          </cell>
          <cell r="E618" t="str">
            <v>거푸집</v>
          </cell>
          <cell r="F618" t="str">
            <v>합판 4회</v>
          </cell>
          <cell r="G618" t="str">
            <v>㎡</v>
          </cell>
          <cell r="H618">
            <v>15219</v>
          </cell>
          <cell r="I618">
            <v>0</v>
          </cell>
        </row>
        <row r="619">
          <cell r="A619" t="str">
            <v>D00157</v>
          </cell>
          <cell r="B619">
            <v>2345</v>
          </cell>
          <cell r="C619" t="str">
            <v>c</v>
          </cell>
          <cell r="D619">
            <v>129378</v>
          </cell>
          <cell r="E619" t="str">
            <v>문양거푸집</v>
          </cell>
          <cell r="G619" t="str">
            <v>㎡</v>
          </cell>
          <cell r="H619">
            <v>23429</v>
          </cell>
          <cell r="I619">
            <v>0</v>
          </cell>
        </row>
        <row r="620">
          <cell r="A620" t="str">
            <v>E1</v>
          </cell>
          <cell r="B620">
            <v>0</v>
          </cell>
          <cell r="C620" t="str">
            <v>소계</v>
          </cell>
          <cell r="D620">
            <v>129387</v>
          </cell>
          <cell r="H620">
            <v>0</v>
          </cell>
          <cell r="I620">
            <v>0</v>
          </cell>
        </row>
        <row r="621">
          <cell r="A621" t="str">
            <v>D00136</v>
          </cell>
          <cell r="B621">
            <v>2113</v>
          </cell>
          <cell r="C621" t="str">
            <v>3.08.2</v>
          </cell>
          <cell r="D621">
            <v>129395</v>
          </cell>
          <cell r="E621" t="str">
            <v>비계</v>
          </cell>
          <cell r="F621" t="str">
            <v>강관</v>
          </cell>
          <cell r="G621" t="str">
            <v>㎡</v>
          </cell>
          <cell r="H621">
            <v>8431</v>
          </cell>
          <cell r="I621">
            <v>0</v>
          </cell>
        </row>
        <row r="622">
          <cell r="A622" t="str">
            <v>T1</v>
          </cell>
          <cell r="B622">
            <v>624</v>
          </cell>
          <cell r="C622" t="str">
            <v>3.08.3</v>
          </cell>
          <cell r="D622">
            <v>129548</v>
          </cell>
          <cell r="E622" t="str">
            <v>콘크리트타설</v>
          </cell>
          <cell r="H622">
            <v>0</v>
          </cell>
          <cell r="I622">
            <v>0</v>
          </cell>
        </row>
        <row r="623">
          <cell r="A623" t="str">
            <v>D00145</v>
          </cell>
          <cell r="B623">
            <v>2699</v>
          </cell>
          <cell r="C623" t="str">
            <v>a</v>
          </cell>
          <cell r="D623">
            <v>129700</v>
          </cell>
          <cell r="E623" t="str">
            <v>콘크리트타설</v>
          </cell>
          <cell r="F623" t="str">
            <v>철근25-210-12펌프카</v>
          </cell>
          <cell r="G623" t="str">
            <v>㎥</v>
          </cell>
          <cell r="H623">
            <v>9867</v>
          </cell>
          <cell r="I623">
            <v>0</v>
          </cell>
        </row>
        <row r="624">
          <cell r="A624" t="str">
            <v>D00152</v>
          </cell>
          <cell r="B624">
            <v>242</v>
          </cell>
          <cell r="C624" t="str">
            <v>b</v>
          </cell>
          <cell r="D624">
            <v>130004</v>
          </cell>
          <cell r="E624" t="str">
            <v>콘크리트타설</v>
          </cell>
          <cell r="F624" t="str">
            <v>무근40-180-8</v>
          </cell>
          <cell r="G624" t="str">
            <v>㎥</v>
          </cell>
          <cell r="H624">
            <v>18940</v>
          </cell>
          <cell r="I624">
            <v>0</v>
          </cell>
        </row>
        <row r="625">
          <cell r="A625" t="str">
            <v>E1</v>
          </cell>
          <cell r="B625">
            <v>0</v>
          </cell>
          <cell r="C625" t="str">
            <v>소계</v>
          </cell>
          <cell r="D625">
            <v>130666</v>
          </cell>
          <cell r="H625">
            <v>0</v>
          </cell>
          <cell r="I625">
            <v>0</v>
          </cell>
        </row>
        <row r="626">
          <cell r="A626" t="str">
            <v>D00245</v>
          </cell>
          <cell r="B626">
            <v>150</v>
          </cell>
          <cell r="C626" t="str">
            <v>3.08.4</v>
          </cell>
          <cell r="D626">
            <v>131328</v>
          </cell>
          <cell r="E626" t="str">
            <v>신측이음</v>
          </cell>
          <cell r="F626" t="str">
            <v>T=20㎜</v>
          </cell>
          <cell r="G626" t="str">
            <v>㎡</v>
          </cell>
          <cell r="H626">
            <v>2280</v>
          </cell>
          <cell r="I626">
            <v>0</v>
          </cell>
        </row>
        <row r="627">
          <cell r="A627" t="str">
            <v>D00104</v>
          </cell>
          <cell r="B627">
            <v>96</v>
          </cell>
          <cell r="C627" t="str">
            <v>3.08.5</v>
          </cell>
          <cell r="D627">
            <v>132651</v>
          </cell>
          <cell r="E627" t="str">
            <v>잡석채움</v>
          </cell>
          <cell r="G627" t="str">
            <v>㎥</v>
          </cell>
          <cell r="H627">
            <v>17761</v>
          </cell>
          <cell r="I627">
            <v>0</v>
          </cell>
        </row>
        <row r="628">
          <cell r="A628" t="str">
            <v>D00095</v>
          </cell>
          <cell r="B628">
            <v>152</v>
          </cell>
          <cell r="C628" t="str">
            <v>3.08.6</v>
          </cell>
          <cell r="D628">
            <v>132686</v>
          </cell>
          <cell r="E628" t="str">
            <v>PVC PIPE</v>
          </cell>
          <cell r="F628" t="str">
            <v>φ100㎜</v>
          </cell>
          <cell r="G628" t="str">
            <v>ｍ</v>
          </cell>
          <cell r="H628">
            <v>5538</v>
          </cell>
          <cell r="I628">
            <v>0</v>
          </cell>
        </row>
        <row r="629">
          <cell r="A629" t="str">
            <v>D00158</v>
          </cell>
          <cell r="B629">
            <v>139</v>
          </cell>
          <cell r="C629" t="str">
            <v>3.08.7</v>
          </cell>
          <cell r="D629">
            <v>132730</v>
          </cell>
          <cell r="E629" t="str">
            <v>시공이음</v>
          </cell>
          <cell r="F629" t="str">
            <v>PVC.200x5㎜</v>
          </cell>
          <cell r="G629" t="str">
            <v>ｍ</v>
          </cell>
          <cell r="H629">
            <v>16747</v>
          </cell>
          <cell r="I629">
            <v>0</v>
          </cell>
        </row>
        <row r="630">
          <cell r="A630" t="str">
            <v>D00244</v>
          </cell>
          <cell r="B630">
            <v>219</v>
          </cell>
          <cell r="C630" t="str">
            <v>3.08.8</v>
          </cell>
          <cell r="D630">
            <v>132756</v>
          </cell>
          <cell r="E630" t="str">
            <v>부직포</v>
          </cell>
          <cell r="G630" t="str">
            <v>㎡</v>
          </cell>
          <cell r="H630">
            <v>856</v>
          </cell>
          <cell r="I630">
            <v>0</v>
          </cell>
        </row>
        <row r="631">
          <cell r="A631" t="str">
            <v>D00250</v>
          </cell>
          <cell r="B631">
            <v>6933</v>
          </cell>
          <cell r="C631" t="str">
            <v>3.08.9</v>
          </cell>
          <cell r="D631">
            <v>132765</v>
          </cell>
          <cell r="E631" t="str">
            <v>스페이서</v>
          </cell>
          <cell r="F631" t="str">
            <v>(수직+수평)</v>
          </cell>
          <cell r="G631" t="str">
            <v>㎡</v>
          </cell>
          <cell r="H631">
            <v>441</v>
          </cell>
          <cell r="I631">
            <v>0</v>
          </cell>
        </row>
        <row r="632">
          <cell r="A632" t="str">
            <v>D00065</v>
          </cell>
          <cell r="B632">
            <v>306.64299999999997</v>
          </cell>
          <cell r="C632" t="str">
            <v>3.08.10</v>
          </cell>
          <cell r="D632">
            <v>132769</v>
          </cell>
          <cell r="E632" t="str">
            <v>철근가공조립</v>
          </cell>
          <cell r="F632" t="str">
            <v>복잡</v>
          </cell>
          <cell r="G632" t="str">
            <v>TON</v>
          </cell>
          <cell r="H632">
            <v>435034</v>
          </cell>
          <cell r="I632">
            <v>0</v>
          </cell>
        </row>
        <row r="633">
          <cell r="A633" t="str">
            <v>E2</v>
          </cell>
          <cell r="B633">
            <v>0</v>
          </cell>
          <cell r="C633" t="str">
            <v>계</v>
          </cell>
          <cell r="D633">
            <v>132773</v>
          </cell>
          <cell r="H633">
            <v>0</v>
          </cell>
          <cell r="I633">
            <v>0</v>
          </cell>
        </row>
        <row r="634">
          <cell r="A634" t="str">
            <v>T2</v>
          </cell>
          <cell r="B634">
            <v>635</v>
          </cell>
          <cell r="C634" t="str">
            <v>3.09</v>
          </cell>
          <cell r="D634">
            <v>132790</v>
          </cell>
          <cell r="E634" t="str">
            <v>보강토옹벽</v>
          </cell>
          <cell r="H634">
            <v>0</v>
          </cell>
          <cell r="I634">
            <v>0</v>
          </cell>
        </row>
        <row r="635">
          <cell r="A635" t="str">
            <v>D01025</v>
          </cell>
          <cell r="B635">
            <v>9173</v>
          </cell>
          <cell r="C635" t="str">
            <v>a</v>
          </cell>
          <cell r="D635">
            <v>132811</v>
          </cell>
          <cell r="E635" t="str">
            <v>보강토옹벽제작및설치</v>
          </cell>
          <cell r="G635" t="str">
            <v>㎡</v>
          </cell>
          <cell r="H635">
            <v>245956</v>
          </cell>
          <cell r="I635">
            <v>0</v>
          </cell>
        </row>
        <row r="636">
          <cell r="A636" t="str">
            <v>E2</v>
          </cell>
          <cell r="B636">
            <v>0</v>
          </cell>
          <cell r="C636" t="str">
            <v>계</v>
          </cell>
          <cell r="D636">
            <v>133324</v>
          </cell>
          <cell r="H636">
            <v>0</v>
          </cell>
          <cell r="I636">
            <v>0</v>
          </cell>
        </row>
        <row r="637">
          <cell r="A637" t="str">
            <v>E4</v>
          </cell>
          <cell r="B637">
            <v>0</v>
          </cell>
          <cell r="C637" t="str">
            <v>총계</v>
          </cell>
          <cell r="D637">
            <v>165719</v>
          </cell>
          <cell r="H637">
            <v>0</v>
          </cell>
          <cell r="I637">
            <v>0</v>
          </cell>
        </row>
        <row r="638">
          <cell r="A638" t="str">
            <v>T4</v>
          </cell>
          <cell r="B638">
            <v>676</v>
          </cell>
          <cell r="C638" t="str">
            <v>4.</v>
          </cell>
          <cell r="D638">
            <v>180116</v>
          </cell>
          <cell r="E638" t="str">
            <v>포장공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641</v>
          </cell>
          <cell r="C639" t="str">
            <v>4.01</v>
          </cell>
          <cell r="D639">
            <v>180377</v>
          </cell>
          <cell r="E639" t="str">
            <v>동상방지층</v>
          </cell>
          <cell r="H639">
            <v>0</v>
          </cell>
          <cell r="I639">
            <v>0</v>
          </cell>
        </row>
        <row r="640">
          <cell r="A640" t="str">
            <v>D00865</v>
          </cell>
          <cell r="B640">
            <v>35393</v>
          </cell>
          <cell r="C640" t="str">
            <v>a</v>
          </cell>
          <cell r="D640">
            <v>180507</v>
          </cell>
          <cell r="E640" t="str">
            <v>동상방지층</v>
          </cell>
          <cell r="F640" t="str">
            <v>생산및운반</v>
          </cell>
          <cell r="G640" t="str">
            <v>㎥</v>
          </cell>
          <cell r="H640">
            <v>14223</v>
          </cell>
          <cell r="I640">
            <v>0</v>
          </cell>
        </row>
        <row r="641">
          <cell r="A641" t="str">
            <v>D00863</v>
          </cell>
          <cell r="B641">
            <v>27515</v>
          </cell>
          <cell r="C641" t="str">
            <v>b</v>
          </cell>
          <cell r="D641">
            <v>180572</v>
          </cell>
          <cell r="E641" t="str">
            <v>동상방지층</v>
          </cell>
          <cell r="F641" t="str">
            <v>포설및다짐 T=30㎝</v>
          </cell>
          <cell r="G641" t="str">
            <v>㎥</v>
          </cell>
          <cell r="H641">
            <v>3411</v>
          </cell>
          <cell r="I641">
            <v>0</v>
          </cell>
        </row>
        <row r="642">
          <cell r="A642" t="str">
            <v>E2</v>
          </cell>
          <cell r="B642">
            <v>0</v>
          </cell>
          <cell r="C642" t="str">
            <v>계</v>
          </cell>
          <cell r="D642">
            <v>180605</v>
          </cell>
          <cell r="H642">
            <v>0</v>
          </cell>
          <cell r="I642">
            <v>0</v>
          </cell>
        </row>
        <row r="643">
          <cell r="A643" t="str">
            <v>T2</v>
          </cell>
          <cell r="B643">
            <v>645</v>
          </cell>
          <cell r="C643" t="str">
            <v>4.02</v>
          </cell>
          <cell r="D643">
            <v>180637</v>
          </cell>
          <cell r="E643" t="str">
            <v>보조기층</v>
          </cell>
          <cell r="H643">
            <v>0</v>
          </cell>
          <cell r="I643">
            <v>0</v>
          </cell>
        </row>
        <row r="644">
          <cell r="A644" t="str">
            <v>D00572</v>
          </cell>
          <cell r="B644">
            <v>32203</v>
          </cell>
          <cell r="C644" t="str">
            <v>a</v>
          </cell>
          <cell r="D644">
            <v>180646</v>
          </cell>
          <cell r="E644" t="str">
            <v>보조기층</v>
          </cell>
          <cell r="F644" t="str">
            <v>생산및운반</v>
          </cell>
          <cell r="G644" t="str">
            <v>㎥</v>
          </cell>
          <cell r="H644">
            <v>14228</v>
          </cell>
          <cell r="I644">
            <v>0</v>
          </cell>
        </row>
        <row r="645">
          <cell r="A645" t="str">
            <v>D00347</v>
          </cell>
          <cell r="B645">
            <v>22865</v>
          </cell>
          <cell r="C645" t="str">
            <v>b</v>
          </cell>
          <cell r="D645">
            <v>180673</v>
          </cell>
          <cell r="E645" t="str">
            <v>보조기층</v>
          </cell>
          <cell r="F645" t="str">
            <v>포설및다짐T=25.0㎝</v>
          </cell>
          <cell r="G645" t="str">
            <v>㎥</v>
          </cell>
          <cell r="H645">
            <v>3996</v>
          </cell>
          <cell r="I645">
            <v>0</v>
          </cell>
        </row>
        <row r="646">
          <cell r="A646" t="str">
            <v>E2</v>
          </cell>
          <cell r="B646">
            <v>0</v>
          </cell>
          <cell r="C646" t="str">
            <v>계</v>
          </cell>
          <cell r="D646">
            <v>180700</v>
          </cell>
          <cell r="H646">
            <v>0</v>
          </cell>
          <cell r="I646">
            <v>0</v>
          </cell>
        </row>
        <row r="647">
          <cell r="A647" t="str">
            <v>T2</v>
          </cell>
          <cell r="B647">
            <v>653</v>
          </cell>
          <cell r="C647" t="str">
            <v>4.03</v>
          </cell>
          <cell r="D647">
            <v>180876</v>
          </cell>
          <cell r="E647" t="str">
            <v>기층</v>
          </cell>
          <cell r="H647">
            <v>0</v>
          </cell>
          <cell r="I647">
            <v>0</v>
          </cell>
        </row>
        <row r="648">
          <cell r="A648" t="str">
            <v>T1</v>
          </cell>
          <cell r="B648">
            <v>650</v>
          </cell>
          <cell r="C648" t="str">
            <v>a</v>
          </cell>
          <cell r="D648">
            <v>180880</v>
          </cell>
          <cell r="E648" t="str">
            <v>아스팔트</v>
          </cell>
          <cell r="H648">
            <v>0</v>
          </cell>
          <cell r="I648">
            <v>0</v>
          </cell>
        </row>
        <row r="649">
          <cell r="A649" t="str">
            <v>D00180</v>
          </cell>
          <cell r="B649">
            <v>771</v>
          </cell>
          <cell r="C649" t="str">
            <v>a-1</v>
          </cell>
          <cell r="D649">
            <v>180884</v>
          </cell>
          <cell r="E649" t="str">
            <v>프라임코팅</v>
          </cell>
          <cell r="F649" t="str">
            <v>MC-1</v>
          </cell>
          <cell r="G649" t="str">
            <v>ａ</v>
          </cell>
          <cell r="H649">
            <v>11363</v>
          </cell>
          <cell r="I649">
            <v>0</v>
          </cell>
        </row>
        <row r="650">
          <cell r="A650" t="str">
            <v>M00341</v>
          </cell>
          <cell r="B650">
            <v>295</v>
          </cell>
          <cell r="C650" t="str">
            <v>a-2</v>
          </cell>
          <cell r="D650">
            <v>181044</v>
          </cell>
          <cell r="E650" t="str">
            <v>아스팔트</v>
          </cell>
          <cell r="F650" t="str">
            <v>(MC-1)</v>
          </cell>
          <cell r="G650" t="str">
            <v>드럼</v>
          </cell>
          <cell r="H650">
            <v>58000</v>
          </cell>
          <cell r="I650">
            <v>0</v>
          </cell>
        </row>
        <row r="651">
          <cell r="A651" t="str">
            <v>E1</v>
          </cell>
          <cell r="B651">
            <v>0</v>
          </cell>
          <cell r="C651" t="str">
            <v>소계</v>
          </cell>
          <cell r="D651">
            <v>181124</v>
          </cell>
          <cell r="H651">
            <v>0</v>
          </cell>
          <cell r="I651">
            <v>0</v>
          </cell>
        </row>
        <row r="652">
          <cell r="A652" t="str">
            <v>D00581</v>
          </cell>
          <cell r="B652">
            <v>767</v>
          </cell>
          <cell r="C652" t="str">
            <v>b</v>
          </cell>
          <cell r="D652">
            <v>181204</v>
          </cell>
          <cell r="E652" t="str">
            <v>기층아스콘포설및다짐</v>
          </cell>
          <cell r="F652" t="str">
            <v>T=15㎝,#467</v>
          </cell>
          <cell r="G652" t="str">
            <v>ａ</v>
          </cell>
          <cell r="H652">
            <v>115182</v>
          </cell>
          <cell r="I652">
            <v>0</v>
          </cell>
        </row>
        <row r="653">
          <cell r="A653" t="str">
            <v>D00894</v>
          </cell>
          <cell r="B653">
            <v>69</v>
          </cell>
          <cell r="C653" t="str">
            <v>c</v>
          </cell>
          <cell r="D653">
            <v>181560</v>
          </cell>
          <cell r="E653" t="str">
            <v>기층면고르기</v>
          </cell>
          <cell r="F653" t="str">
            <v>조절층(T=2.5㎝)</v>
          </cell>
          <cell r="G653" t="str">
            <v>TON</v>
          </cell>
          <cell r="H653">
            <v>9664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181596</v>
          </cell>
          <cell r="H654">
            <v>0</v>
          </cell>
          <cell r="I654">
            <v>0</v>
          </cell>
        </row>
        <row r="655">
          <cell r="A655" t="str">
            <v>T2</v>
          </cell>
          <cell r="B655">
            <v>664</v>
          </cell>
          <cell r="C655" t="str">
            <v>4.04</v>
          </cell>
          <cell r="D655">
            <v>181620</v>
          </cell>
          <cell r="E655" t="str">
            <v>표  층</v>
          </cell>
          <cell r="H655">
            <v>0</v>
          </cell>
          <cell r="I655">
            <v>0</v>
          </cell>
        </row>
        <row r="656">
          <cell r="A656" t="str">
            <v>T1</v>
          </cell>
          <cell r="B656">
            <v>659</v>
          </cell>
          <cell r="C656" t="str">
            <v>a</v>
          </cell>
          <cell r="D656">
            <v>181628</v>
          </cell>
          <cell r="E656" t="str">
            <v>아스팔트</v>
          </cell>
          <cell r="H656">
            <v>0</v>
          </cell>
          <cell r="I656">
            <v>0</v>
          </cell>
        </row>
        <row r="657">
          <cell r="A657" t="str">
            <v>D00105</v>
          </cell>
          <cell r="B657">
            <v>1706</v>
          </cell>
          <cell r="C657" t="str">
            <v>a-1</v>
          </cell>
          <cell r="D657">
            <v>181636</v>
          </cell>
          <cell r="E657" t="str">
            <v>택코팅</v>
          </cell>
          <cell r="F657" t="str">
            <v>(20L /a)</v>
          </cell>
          <cell r="G657" t="str">
            <v>a</v>
          </cell>
          <cell r="H657">
            <v>9123</v>
          </cell>
          <cell r="I657">
            <v>0</v>
          </cell>
        </row>
        <row r="658">
          <cell r="A658" t="str">
            <v>D00179</v>
          </cell>
          <cell r="B658">
            <v>74</v>
          </cell>
          <cell r="C658" t="str">
            <v>a-2</v>
          </cell>
          <cell r="D658">
            <v>181652</v>
          </cell>
          <cell r="E658" t="str">
            <v>택코팅</v>
          </cell>
          <cell r="F658" t="str">
            <v>(30L /a)</v>
          </cell>
          <cell r="G658" t="str">
            <v>ａ</v>
          </cell>
          <cell r="H658">
            <v>9573</v>
          </cell>
          <cell r="I658">
            <v>0</v>
          </cell>
        </row>
        <row r="659">
          <cell r="A659" t="str">
            <v>M00342</v>
          </cell>
          <cell r="B659">
            <v>184</v>
          </cell>
          <cell r="C659" t="str">
            <v>a-3</v>
          </cell>
          <cell r="D659">
            <v>181844</v>
          </cell>
          <cell r="E659" t="str">
            <v>아스팔트</v>
          </cell>
          <cell r="F659" t="str">
            <v>(RSC-4)</v>
          </cell>
          <cell r="G659" t="str">
            <v>드럼</v>
          </cell>
          <cell r="H659">
            <v>52000</v>
          </cell>
          <cell r="I659">
            <v>0</v>
          </cell>
        </row>
        <row r="660">
          <cell r="A660" t="str">
            <v>E1</v>
          </cell>
          <cell r="B660">
            <v>0</v>
          </cell>
          <cell r="C660" t="str">
            <v>소계</v>
          </cell>
          <cell r="D660">
            <v>181940</v>
          </cell>
          <cell r="H660">
            <v>0</v>
          </cell>
          <cell r="I660">
            <v>0</v>
          </cell>
        </row>
        <row r="661">
          <cell r="A661" t="str">
            <v>D00178</v>
          </cell>
          <cell r="B661">
            <v>760</v>
          </cell>
          <cell r="C661" t="str">
            <v>b</v>
          </cell>
          <cell r="D661">
            <v>182036</v>
          </cell>
          <cell r="E661" t="str">
            <v>표층아스콘포설및다짐</v>
          </cell>
          <cell r="F661" t="str">
            <v>T=10㎝</v>
          </cell>
          <cell r="G661" t="str">
            <v>ａ</v>
          </cell>
          <cell r="H661">
            <v>96274</v>
          </cell>
          <cell r="I661">
            <v>0</v>
          </cell>
        </row>
        <row r="662">
          <cell r="A662" t="str">
            <v>D00853</v>
          </cell>
          <cell r="B662">
            <v>186</v>
          </cell>
          <cell r="C662" t="str">
            <v>c</v>
          </cell>
          <cell r="D662">
            <v>182096</v>
          </cell>
          <cell r="E662" t="str">
            <v>표층아스콘포설및다짐</v>
          </cell>
          <cell r="F662" t="str">
            <v>T=8㎝</v>
          </cell>
          <cell r="G662" t="str">
            <v>ａ</v>
          </cell>
          <cell r="H662">
            <v>96272</v>
          </cell>
          <cell r="I662">
            <v>0</v>
          </cell>
        </row>
        <row r="663">
          <cell r="A663" t="str">
            <v>D00100</v>
          </cell>
          <cell r="B663">
            <v>71</v>
          </cell>
          <cell r="C663" t="str">
            <v>d</v>
          </cell>
          <cell r="D663">
            <v>182111</v>
          </cell>
          <cell r="E663" t="str">
            <v>표층아스콘포설및다짐</v>
          </cell>
          <cell r="F663" t="str">
            <v>t=5㎝</v>
          </cell>
          <cell r="G663" t="str">
            <v>ａ</v>
          </cell>
          <cell r="H663">
            <v>48137</v>
          </cell>
          <cell r="I663">
            <v>0</v>
          </cell>
        </row>
        <row r="664">
          <cell r="A664" t="str">
            <v>D00895</v>
          </cell>
          <cell r="B664">
            <v>31</v>
          </cell>
          <cell r="C664" t="str">
            <v>e</v>
          </cell>
          <cell r="D664">
            <v>182126</v>
          </cell>
          <cell r="E664" t="str">
            <v>표층면고르기</v>
          </cell>
          <cell r="F664" t="str">
            <v>조절층t=2.5㎝</v>
          </cell>
          <cell r="G664" t="str">
            <v>TON</v>
          </cell>
          <cell r="H664">
            <v>8298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182155</v>
          </cell>
          <cell r="H665">
            <v>0</v>
          </cell>
          <cell r="I665">
            <v>0</v>
          </cell>
        </row>
        <row r="666">
          <cell r="A666" t="str">
            <v>D00578</v>
          </cell>
          <cell r="B666">
            <v>346</v>
          </cell>
          <cell r="C666" t="str">
            <v>4.05</v>
          </cell>
          <cell r="D666">
            <v>182267</v>
          </cell>
          <cell r="E666" t="str">
            <v>노견토포설및다짐</v>
          </cell>
          <cell r="F666" t="str">
            <v>백호우포설</v>
          </cell>
          <cell r="G666" t="str">
            <v>㎥</v>
          </cell>
          <cell r="H666">
            <v>2866</v>
          </cell>
          <cell r="I666">
            <v>0</v>
          </cell>
        </row>
        <row r="667">
          <cell r="A667" t="str">
            <v>D01037</v>
          </cell>
          <cell r="B667">
            <v>54</v>
          </cell>
          <cell r="C667" t="str">
            <v>4.06</v>
          </cell>
          <cell r="D667">
            <v>182378</v>
          </cell>
          <cell r="E667" t="str">
            <v>투수콘표층포설및다짐</v>
          </cell>
          <cell r="F667" t="str">
            <v>교량용(T=5CM)</v>
          </cell>
          <cell r="G667" t="str">
            <v>a</v>
          </cell>
          <cell r="H667">
            <v>727556</v>
          </cell>
          <cell r="I667">
            <v>0</v>
          </cell>
        </row>
        <row r="668">
          <cell r="A668" t="str">
            <v>T2</v>
          </cell>
          <cell r="B668">
            <v>672</v>
          </cell>
          <cell r="C668" t="str">
            <v>4.07</v>
          </cell>
          <cell r="D668">
            <v>182490</v>
          </cell>
          <cell r="E668" t="str">
            <v>투수콘포장</v>
          </cell>
          <cell r="H668">
            <v>0</v>
          </cell>
          <cell r="I668">
            <v>0</v>
          </cell>
        </row>
        <row r="669">
          <cell r="A669" t="str">
            <v>D01030</v>
          </cell>
          <cell r="B669">
            <v>1407</v>
          </cell>
          <cell r="C669" t="str">
            <v>a</v>
          </cell>
          <cell r="D669">
            <v>182546</v>
          </cell>
          <cell r="E669" t="str">
            <v>투수콘포장</v>
          </cell>
          <cell r="F669" t="str">
            <v>노상준비공</v>
          </cell>
          <cell r="G669" t="str">
            <v>㎡</v>
          </cell>
          <cell r="H669">
            <v>1626</v>
          </cell>
          <cell r="I669">
            <v>0</v>
          </cell>
        </row>
        <row r="670">
          <cell r="A670" t="str">
            <v>D00690</v>
          </cell>
          <cell r="B670">
            <v>717</v>
          </cell>
          <cell r="C670" t="str">
            <v>b</v>
          </cell>
          <cell r="D670">
            <v>182588</v>
          </cell>
          <cell r="E670" t="str">
            <v>모래포설</v>
          </cell>
          <cell r="G670" t="str">
            <v>M3</v>
          </cell>
          <cell r="H670">
            <v>33758</v>
          </cell>
          <cell r="I670">
            <v>0</v>
          </cell>
        </row>
        <row r="671">
          <cell r="A671" t="str">
            <v>D01031</v>
          </cell>
          <cell r="B671">
            <v>1406</v>
          </cell>
          <cell r="C671" t="str">
            <v>c</v>
          </cell>
          <cell r="D671">
            <v>182595</v>
          </cell>
          <cell r="E671" t="str">
            <v>투수콘포장</v>
          </cell>
          <cell r="F671" t="str">
            <v>기층포설</v>
          </cell>
          <cell r="G671" t="str">
            <v>㎥</v>
          </cell>
          <cell r="H671">
            <v>13893</v>
          </cell>
          <cell r="I671">
            <v>0</v>
          </cell>
        </row>
        <row r="672">
          <cell r="A672" t="str">
            <v>D01037</v>
          </cell>
          <cell r="B672">
            <v>216</v>
          </cell>
          <cell r="C672" t="str">
            <v>d</v>
          </cell>
          <cell r="D672">
            <v>182598</v>
          </cell>
          <cell r="E672" t="str">
            <v>투수콘표층포설및다짐</v>
          </cell>
          <cell r="F672" t="str">
            <v>(T=5CM)</v>
          </cell>
          <cell r="G672" t="str">
            <v>a</v>
          </cell>
          <cell r="H672">
            <v>727556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182600</v>
          </cell>
          <cell r="H673">
            <v>0</v>
          </cell>
          <cell r="I673">
            <v>0</v>
          </cell>
        </row>
        <row r="674">
          <cell r="A674" t="str">
            <v>D00467</v>
          </cell>
          <cell r="B674">
            <v>6755</v>
          </cell>
          <cell r="C674" t="str">
            <v>4.08</v>
          </cell>
          <cell r="D674">
            <v>182601</v>
          </cell>
          <cell r="E674" t="str">
            <v>보차도경계석</v>
          </cell>
          <cell r="F674" t="str">
            <v>180x205x250x1000㎜</v>
          </cell>
          <cell r="G674" t="str">
            <v>ｍ</v>
          </cell>
          <cell r="H674">
            <v>41430</v>
          </cell>
          <cell r="I674">
            <v>0</v>
          </cell>
        </row>
        <row r="675">
          <cell r="A675" t="str">
            <v>D00262</v>
          </cell>
          <cell r="B675">
            <v>4343</v>
          </cell>
          <cell r="C675" t="str">
            <v>4.09</v>
          </cell>
          <cell r="D675">
            <v>182824</v>
          </cell>
          <cell r="E675" t="str">
            <v>도로경계석</v>
          </cell>
          <cell r="F675" t="str">
            <v>150x150x1000</v>
          </cell>
          <cell r="G675" t="str">
            <v>ｍ</v>
          </cell>
          <cell r="H675">
            <v>28922</v>
          </cell>
          <cell r="I675">
            <v>0</v>
          </cell>
        </row>
        <row r="676">
          <cell r="A676" t="str">
            <v>D01045</v>
          </cell>
          <cell r="B676">
            <v>48</v>
          </cell>
          <cell r="C676" t="str">
            <v>4.10</v>
          </cell>
          <cell r="D676">
            <v>182936</v>
          </cell>
          <cell r="E676" t="str">
            <v>횡단보도경계석</v>
          </cell>
          <cell r="G676" t="str">
            <v>M</v>
          </cell>
          <cell r="H676">
            <v>30166</v>
          </cell>
          <cell r="I676">
            <v>0</v>
          </cell>
        </row>
        <row r="677">
          <cell r="A677" t="str">
            <v>E4</v>
          </cell>
          <cell r="B677">
            <v>0</v>
          </cell>
          <cell r="C677" t="str">
            <v>총계</v>
          </cell>
          <cell r="D677">
            <v>183047</v>
          </cell>
          <cell r="H677">
            <v>0</v>
          </cell>
          <cell r="I677">
            <v>0</v>
          </cell>
        </row>
        <row r="678">
          <cell r="A678" t="str">
            <v>T4</v>
          </cell>
          <cell r="B678">
            <v>759</v>
          </cell>
          <cell r="C678" t="str">
            <v>5.</v>
          </cell>
          <cell r="D678">
            <v>183060</v>
          </cell>
          <cell r="E678" t="str">
            <v>부대공</v>
          </cell>
          <cell r="H678">
            <v>0</v>
          </cell>
          <cell r="I678">
            <v>0</v>
          </cell>
        </row>
        <row r="679">
          <cell r="A679" t="str">
            <v>T2</v>
          </cell>
          <cell r="B679">
            <v>682</v>
          </cell>
          <cell r="C679" t="str">
            <v>5.01  가</v>
          </cell>
          <cell r="D679">
            <v>183100</v>
          </cell>
          <cell r="E679" t="str">
            <v>차선도색</v>
          </cell>
          <cell r="H679">
            <v>0</v>
          </cell>
          <cell r="I679">
            <v>0</v>
          </cell>
        </row>
        <row r="680">
          <cell r="A680" t="str">
            <v>D00186</v>
          </cell>
          <cell r="B680">
            <v>3330</v>
          </cell>
          <cell r="C680" t="str">
            <v>a</v>
          </cell>
          <cell r="D680">
            <v>183140</v>
          </cell>
          <cell r="E680" t="str">
            <v>백색실선</v>
          </cell>
          <cell r="F680" t="str">
            <v>융착식</v>
          </cell>
          <cell r="G680" t="str">
            <v>㎡</v>
          </cell>
          <cell r="H680">
            <v>5085</v>
          </cell>
          <cell r="I680">
            <v>0</v>
          </cell>
        </row>
        <row r="681">
          <cell r="A681" t="str">
            <v>D00890</v>
          </cell>
          <cell r="B681">
            <v>3188</v>
          </cell>
          <cell r="C681" t="str">
            <v>b</v>
          </cell>
          <cell r="D681">
            <v>183144</v>
          </cell>
          <cell r="E681" t="str">
            <v>백색파선</v>
          </cell>
          <cell r="F681" t="str">
            <v>융착식</v>
          </cell>
          <cell r="G681" t="str">
            <v>㎡</v>
          </cell>
          <cell r="H681">
            <v>5190</v>
          </cell>
          <cell r="I681">
            <v>0</v>
          </cell>
        </row>
        <row r="682">
          <cell r="A682" t="str">
            <v>D00187</v>
          </cell>
          <cell r="B682">
            <v>2308</v>
          </cell>
          <cell r="C682" t="str">
            <v>c</v>
          </cell>
          <cell r="D682">
            <v>183148</v>
          </cell>
          <cell r="E682" t="str">
            <v>황색실선</v>
          </cell>
          <cell r="F682" t="str">
            <v>융착식</v>
          </cell>
          <cell r="G682" t="str">
            <v>㎡</v>
          </cell>
          <cell r="H682">
            <v>6645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183168</v>
          </cell>
          <cell r="H683">
            <v>0</v>
          </cell>
          <cell r="I683">
            <v>0</v>
          </cell>
        </row>
        <row r="684">
          <cell r="A684" t="str">
            <v>T2</v>
          </cell>
          <cell r="B684">
            <v>705</v>
          </cell>
          <cell r="C684" t="str">
            <v>5.02</v>
          </cell>
          <cell r="D684">
            <v>183180</v>
          </cell>
          <cell r="E684" t="str">
            <v>표  지  판</v>
          </cell>
          <cell r="H684">
            <v>0</v>
          </cell>
          <cell r="I684">
            <v>0</v>
          </cell>
        </row>
        <row r="685">
          <cell r="A685" t="str">
            <v>D00119</v>
          </cell>
          <cell r="B685">
            <v>17</v>
          </cell>
          <cell r="C685" t="str">
            <v>a</v>
          </cell>
          <cell r="D685">
            <v>183188</v>
          </cell>
          <cell r="E685" t="str">
            <v>삼각표지판</v>
          </cell>
          <cell r="F685" t="str">
            <v>L =120㎝</v>
          </cell>
          <cell r="G685" t="str">
            <v>EA</v>
          </cell>
          <cell r="H685">
            <v>154047</v>
          </cell>
          <cell r="I685">
            <v>0</v>
          </cell>
        </row>
        <row r="686">
          <cell r="A686" t="str">
            <v>D01063</v>
          </cell>
          <cell r="B686">
            <v>14</v>
          </cell>
          <cell r="C686" t="str">
            <v>b</v>
          </cell>
          <cell r="D686">
            <v>183252</v>
          </cell>
          <cell r="E686" t="str">
            <v>삼각표지판</v>
          </cell>
          <cell r="F686" t="str">
            <v>편지식 1.44x1.44</v>
          </cell>
          <cell r="G686" t="str">
            <v>EA</v>
          </cell>
          <cell r="H686">
            <v>412047</v>
          </cell>
          <cell r="I686">
            <v>0</v>
          </cell>
        </row>
        <row r="687">
          <cell r="A687" t="str">
            <v>D00866</v>
          </cell>
          <cell r="B687">
            <v>1</v>
          </cell>
          <cell r="C687" t="str">
            <v>c</v>
          </cell>
          <cell r="D687">
            <v>183316</v>
          </cell>
          <cell r="E687" t="str">
            <v>삼각+보조표지</v>
          </cell>
          <cell r="G687" t="str">
            <v>EA</v>
          </cell>
          <cell r="H687">
            <v>185047</v>
          </cell>
          <cell r="I687">
            <v>0</v>
          </cell>
        </row>
        <row r="688">
          <cell r="A688" t="str">
            <v>D01067</v>
          </cell>
          <cell r="B688">
            <v>4</v>
          </cell>
          <cell r="C688" t="str">
            <v>d</v>
          </cell>
          <cell r="D688">
            <v>183380</v>
          </cell>
          <cell r="E688" t="str">
            <v>삼각+보조표지판</v>
          </cell>
          <cell r="F688" t="str">
            <v>편지식</v>
          </cell>
          <cell r="G688" t="str">
            <v>EA</v>
          </cell>
          <cell r="H688">
            <v>521047</v>
          </cell>
          <cell r="I688">
            <v>0</v>
          </cell>
        </row>
        <row r="689">
          <cell r="A689" t="str">
            <v>D00120</v>
          </cell>
          <cell r="B689">
            <v>2</v>
          </cell>
          <cell r="C689" t="str">
            <v>e</v>
          </cell>
          <cell r="D689">
            <v>183444</v>
          </cell>
          <cell r="E689" t="str">
            <v>원형표지판</v>
          </cell>
          <cell r="F689" t="str">
            <v>φ0.9</v>
          </cell>
          <cell r="G689" t="str">
            <v>EA</v>
          </cell>
          <cell r="H689">
            <v>152047</v>
          </cell>
          <cell r="I689">
            <v>0</v>
          </cell>
        </row>
        <row r="690">
          <cell r="A690" t="str">
            <v>D00861</v>
          </cell>
          <cell r="B690">
            <v>10</v>
          </cell>
          <cell r="C690" t="str">
            <v>f</v>
          </cell>
          <cell r="D690">
            <v>183476</v>
          </cell>
          <cell r="E690" t="str">
            <v>원형부착표지판</v>
          </cell>
          <cell r="G690" t="str">
            <v>EA</v>
          </cell>
          <cell r="H690">
            <v>100753</v>
          </cell>
          <cell r="I690">
            <v>0</v>
          </cell>
        </row>
        <row r="691">
          <cell r="A691" t="str">
            <v>D01065</v>
          </cell>
          <cell r="B691">
            <v>2</v>
          </cell>
          <cell r="C691" t="str">
            <v>g</v>
          </cell>
          <cell r="D691">
            <v>183492</v>
          </cell>
          <cell r="E691" t="str">
            <v>원형표지판</v>
          </cell>
          <cell r="F691" t="str">
            <v>편지식 0.96x0.96</v>
          </cell>
          <cell r="G691" t="str">
            <v>EA</v>
          </cell>
          <cell r="H691">
            <v>388047</v>
          </cell>
          <cell r="I691">
            <v>0</v>
          </cell>
        </row>
        <row r="692">
          <cell r="A692" t="str">
            <v>D00857</v>
          </cell>
          <cell r="B692">
            <v>2</v>
          </cell>
          <cell r="C692" t="str">
            <v>h</v>
          </cell>
          <cell r="D692">
            <v>183508</v>
          </cell>
          <cell r="E692" t="str">
            <v>오각표지판</v>
          </cell>
          <cell r="G692" t="str">
            <v>EA</v>
          </cell>
          <cell r="H692">
            <v>132047</v>
          </cell>
          <cell r="I692">
            <v>0</v>
          </cell>
        </row>
        <row r="693">
          <cell r="A693" t="str">
            <v>D01064</v>
          </cell>
          <cell r="B693">
            <v>3</v>
          </cell>
          <cell r="C693" t="str">
            <v>i</v>
          </cell>
          <cell r="D693">
            <v>183540</v>
          </cell>
          <cell r="E693" t="str">
            <v>오각표지판</v>
          </cell>
          <cell r="F693" t="str">
            <v>편지식</v>
          </cell>
          <cell r="G693" t="str">
            <v>EA</v>
          </cell>
          <cell r="H693">
            <v>400047</v>
          </cell>
          <cell r="I693">
            <v>0</v>
          </cell>
        </row>
        <row r="694">
          <cell r="A694" t="str">
            <v>D00855</v>
          </cell>
          <cell r="B694">
            <v>1</v>
          </cell>
          <cell r="C694" t="str">
            <v>j</v>
          </cell>
          <cell r="D694">
            <v>183572</v>
          </cell>
          <cell r="E694" t="str">
            <v>삼각이중표지판</v>
          </cell>
          <cell r="G694" t="str">
            <v>EA</v>
          </cell>
          <cell r="H694">
            <v>238047</v>
          </cell>
          <cell r="I694">
            <v>0</v>
          </cell>
        </row>
        <row r="695">
          <cell r="A695" t="str">
            <v>D01066</v>
          </cell>
          <cell r="B695">
            <v>4</v>
          </cell>
          <cell r="C695" t="str">
            <v>k</v>
          </cell>
          <cell r="D695">
            <v>183752</v>
          </cell>
          <cell r="E695" t="str">
            <v>삼각이중표지판</v>
          </cell>
          <cell r="F695" t="str">
            <v>편지식</v>
          </cell>
          <cell r="G695" t="str">
            <v>EA</v>
          </cell>
          <cell r="H695">
            <v>579047</v>
          </cell>
          <cell r="I695">
            <v>0</v>
          </cell>
        </row>
        <row r="696">
          <cell r="A696" t="str">
            <v>D01046</v>
          </cell>
          <cell r="B696">
            <v>1</v>
          </cell>
          <cell r="C696" t="str">
            <v>l</v>
          </cell>
          <cell r="D696">
            <v>183932</v>
          </cell>
          <cell r="E696" t="str">
            <v>주차장표지판</v>
          </cell>
          <cell r="G696" t="str">
            <v>EA</v>
          </cell>
          <cell r="H696">
            <v>226047</v>
          </cell>
          <cell r="I696">
            <v>0</v>
          </cell>
        </row>
        <row r="697">
          <cell r="A697" t="str">
            <v>D00057</v>
          </cell>
          <cell r="B697">
            <v>3</v>
          </cell>
          <cell r="C697" t="str">
            <v>m</v>
          </cell>
          <cell r="D697">
            <v>184292</v>
          </cell>
          <cell r="E697" t="str">
            <v>2방향예고표지</v>
          </cell>
          <cell r="F697" t="str">
            <v>복주식 3.60×2.20</v>
          </cell>
          <cell r="G697" t="str">
            <v>개소</v>
          </cell>
          <cell r="H697">
            <v>5607027</v>
          </cell>
          <cell r="I697">
            <v>0</v>
          </cell>
        </row>
        <row r="698">
          <cell r="A698" t="str">
            <v>D01061</v>
          </cell>
          <cell r="B698">
            <v>2</v>
          </cell>
          <cell r="C698" t="str">
            <v>n</v>
          </cell>
          <cell r="D698">
            <v>184304</v>
          </cell>
          <cell r="E698" t="str">
            <v>2방향예고표지</v>
          </cell>
          <cell r="F698" t="str">
            <v>내민식 3.60×2.2</v>
          </cell>
          <cell r="G698" t="str">
            <v>개소</v>
          </cell>
          <cell r="H698">
            <v>6733767</v>
          </cell>
          <cell r="I698">
            <v>0</v>
          </cell>
        </row>
        <row r="699">
          <cell r="A699" t="str">
            <v>D00077</v>
          </cell>
          <cell r="B699">
            <v>10</v>
          </cell>
          <cell r="C699" t="str">
            <v>o</v>
          </cell>
          <cell r="D699">
            <v>184316</v>
          </cell>
          <cell r="E699" t="str">
            <v>2방향지시표지      (</v>
          </cell>
          <cell r="F699" t="str">
            <v>복주식 3.60×2.20)</v>
          </cell>
          <cell r="G699" t="str">
            <v>EA</v>
          </cell>
          <cell r="H699">
            <v>5607027</v>
          </cell>
          <cell r="I699">
            <v>0</v>
          </cell>
        </row>
        <row r="700">
          <cell r="A700" t="str">
            <v>D01062</v>
          </cell>
          <cell r="B700">
            <v>3</v>
          </cell>
          <cell r="C700" t="str">
            <v>p</v>
          </cell>
          <cell r="D700">
            <v>184322</v>
          </cell>
          <cell r="E700" t="str">
            <v>2방향지시표지      (</v>
          </cell>
          <cell r="F700" t="str">
            <v>내민식 3.60×2.20)</v>
          </cell>
          <cell r="G700" t="str">
            <v>EA</v>
          </cell>
          <cell r="H700">
            <v>6733767</v>
          </cell>
          <cell r="I700">
            <v>0</v>
          </cell>
        </row>
        <row r="701">
          <cell r="A701" t="str">
            <v>D00678</v>
          </cell>
          <cell r="B701">
            <v>5</v>
          </cell>
          <cell r="C701" t="str">
            <v>q</v>
          </cell>
          <cell r="D701">
            <v>184327</v>
          </cell>
          <cell r="E701" t="str">
            <v>방향표지 (2방향)</v>
          </cell>
          <cell r="F701" t="str">
            <v>복주식(3.70×1.00)</v>
          </cell>
          <cell r="G701" t="str">
            <v>EA</v>
          </cell>
          <cell r="H701">
            <v>3760171</v>
          </cell>
          <cell r="I701">
            <v>0</v>
          </cell>
        </row>
        <row r="702">
          <cell r="A702" t="str">
            <v>D00052</v>
          </cell>
          <cell r="B702">
            <v>1</v>
          </cell>
          <cell r="C702" t="str">
            <v>r</v>
          </cell>
          <cell r="D702">
            <v>184337</v>
          </cell>
          <cell r="E702" t="str">
            <v>버스정류장표지판</v>
          </cell>
          <cell r="F702" t="str">
            <v>복주식 (2.42×1.20)</v>
          </cell>
          <cell r="G702" t="str">
            <v>EA</v>
          </cell>
          <cell r="H702">
            <v>2061822</v>
          </cell>
          <cell r="I702">
            <v>0</v>
          </cell>
        </row>
        <row r="703">
          <cell r="A703" t="str">
            <v>D01060</v>
          </cell>
          <cell r="B703">
            <v>3</v>
          </cell>
          <cell r="C703" t="str">
            <v>s</v>
          </cell>
          <cell r="D703">
            <v>184338</v>
          </cell>
          <cell r="E703" t="str">
            <v>버스정류장표지판</v>
          </cell>
          <cell r="F703" t="str">
            <v>내민식 (2.42×1.20)</v>
          </cell>
          <cell r="G703" t="str">
            <v>EA</v>
          </cell>
          <cell r="H703">
            <v>4613305</v>
          </cell>
          <cell r="I703">
            <v>0</v>
          </cell>
        </row>
        <row r="704">
          <cell r="A704" t="str">
            <v>D00078</v>
          </cell>
          <cell r="B704">
            <v>1</v>
          </cell>
          <cell r="C704" t="str">
            <v>t</v>
          </cell>
          <cell r="D704">
            <v>184339</v>
          </cell>
          <cell r="E704" t="str">
            <v>3방향예고표지</v>
          </cell>
          <cell r="F704" t="str">
            <v>내민식 4.45×2.20</v>
          </cell>
          <cell r="G704" t="str">
            <v>EA</v>
          </cell>
          <cell r="H704">
            <v>7635767</v>
          </cell>
          <cell r="I704">
            <v>0</v>
          </cell>
        </row>
        <row r="705">
          <cell r="A705" t="str">
            <v>D01054</v>
          </cell>
          <cell r="B705">
            <v>1</v>
          </cell>
          <cell r="C705" t="str">
            <v>u</v>
          </cell>
          <cell r="D705">
            <v>184608</v>
          </cell>
          <cell r="E705" t="str">
            <v>이정표지판(2지명)</v>
          </cell>
          <cell r="F705" t="str">
            <v>복주식 (3.00x2.00)</v>
          </cell>
          <cell r="G705" t="str">
            <v>EA</v>
          </cell>
          <cell r="H705">
            <v>4033149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185412</v>
          </cell>
          <cell r="H706">
            <v>0</v>
          </cell>
          <cell r="I706">
            <v>0</v>
          </cell>
        </row>
        <row r="707">
          <cell r="A707" t="str">
            <v>T2</v>
          </cell>
          <cell r="B707">
            <v>714</v>
          </cell>
          <cell r="C707" t="str">
            <v>5.03</v>
          </cell>
          <cell r="D707">
            <v>185820</v>
          </cell>
          <cell r="E707" t="str">
            <v>가드레일</v>
          </cell>
          <cell r="H707">
            <v>0</v>
          </cell>
          <cell r="I707">
            <v>0</v>
          </cell>
        </row>
        <row r="708">
          <cell r="A708" t="str">
            <v>D00167</v>
          </cell>
          <cell r="B708">
            <v>1269</v>
          </cell>
          <cell r="C708" t="str">
            <v>a</v>
          </cell>
          <cell r="D708">
            <v>186228</v>
          </cell>
          <cell r="E708" t="str">
            <v>표준레일</v>
          </cell>
          <cell r="G708" t="str">
            <v>ｍ</v>
          </cell>
          <cell r="H708">
            <v>2400</v>
          </cell>
          <cell r="I708">
            <v>0</v>
          </cell>
        </row>
        <row r="709">
          <cell r="A709" t="str">
            <v>D00168</v>
          </cell>
          <cell r="B709">
            <v>38</v>
          </cell>
          <cell r="C709" t="str">
            <v>b</v>
          </cell>
          <cell r="D709">
            <v>186244</v>
          </cell>
          <cell r="E709" t="str">
            <v>단부레일</v>
          </cell>
          <cell r="G709" t="str">
            <v>EA</v>
          </cell>
          <cell r="H709">
            <v>272</v>
          </cell>
          <cell r="I709">
            <v>0</v>
          </cell>
        </row>
        <row r="710">
          <cell r="A710" t="str">
            <v>D01029</v>
          </cell>
          <cell r="B710">
            <v>2</v>
          </cell>
          <cell r="C710" t="str">
            <v>c</v>
          </cell>
          <cell r="D710">
            <v>186247</v>
          </cell>
          <cell r="E710" t="str">
            <v>라운드레일</v>
          </cell>
          <cell r="G710" t="str">
            <v>EA</v>
          </cell>
          <cell r="H710">
            <v>272</v>
          </cell>
          <cell r="I710">
            <v>0</v>
          </cell>
        </row>
        <row r="711">
          <cell r="A711" t="str">
            <v>D00869</v>
          </cell>
          <cell r="B711">
            <v>1263</v>
          </cell>
          <cell r="C711" t="str">
            <v>d</v>
          </cell>
          <cell r="D711">
            <v>186249</v>
          </cell>
          <cell r="E711" t="str">
            <v>레일포스트</v>
          </cell>
          <cell r="F711" t="str">
            <v>Φ139.8*4.5*2200</v>
          </cell>
          <cell r="G711" t="str">
            <v>EA</v>
          </cell>
          <cell r="H711">
            <v>8449</v>
          </cell>
          <cell r="I711">
            <v>0</v>
          </cell>
        </row>
        <row r="712">
          <cell r="A712" t="str">
            <v>D00870</v>
          </cell>
          <cell r="B712">
            <v>10</v>
          </cell>
          <cell r="C712" t="str">
            <v>e</v>
          </cell>
          <cell r="D712">
            <v>186377</v>
          </cell>
          <cell r="E712" t="str">
            <v>레일포스트</v>
          </cell>
          <cell r="F712" t="str">
            <v>Φ139.8*4.5*1930</v>
          </cell>
          <cell r="G712" t="str">
            <v>EA</v>
          </cell>
          <cell r="H712">
            <v>8449</v>
          </cell>
          <cell r="I712">
            <v>0</v>
          </cell>
        </row>
        <row r="713">
          <cell r="A713" t="str">
            <v>D00871</v>
          </cell>
          <cell r="B713">
            <v>10</v>
          </cell>
          <cell r="C713" t="str">
            <v>f</v>
          </cell>
          <cell r="D713">
            <v>186441</v>
          </cell>
          <cell r="E713" t="str">
            <v>레일포스트</v>
          </cell>
          <cell r="F713" t="str">
            <v>Φ139.8*4.5*1760</v>
          </cell>
          <cell r="G713" t="str">
            <v>EA</v>
          </cell>
          <cell r="H713">
            <v>8449</v>
          </cell>
          <cell r="I713">
            <v>0</v>
          </cell>
        </row>
        <row r="714">
          <cell r="A714" t="str">
            <v>D00164</v>
          </cell>
          <cell r="B714">
            <v>10</v>
          </cell>
          <cell r="C714" t="str">
            <v>g</v>
          </cell>
          <cell r="D714">
            <v>186473</v>
          </cell>
          <cell r="E714" t="str">
            <v>단부콘크리트</v>
          </cell>
          <cell r="G714" t="str">
            <v>EA</v>
          </cell>
          <cell r="H714">
            <v>66426</v>
          </cell>
          <cell r="I714">
            <v>0</v>
          </cell>
        </row>
        <row r="715">
          <cell r="A715" t="str">
            <v>E2</v>
          </cell>
          <cell r="B715">
            <v>0</v>
          </cell>
          <cell r="C715" t="str">
            <v>계</v>
          </cell>
          <cell r="D715">
            <v>186505</v>
          </cell>
          <cell r="H715">
            <v>0</v>
          </cell>
          <cell r="I715">
            <v>0</v>
          </cell>
        </row>
        <row r="716">
          <cell r="A716" t="str">
            <v>T2</v>
          </cell>
          <cell r="B716">
            <v>718</v>
          </cell>
          <cell r="C716" t="str">
            <v>5.04</v>
          </cell>
          <cell r="D716">
            <v>187020</v>
          </cell>
          <cell r="E716" t="str">
            <v>시선유도표지</v>
          </cell>
          <cell r="H716">
            <v>0</v>
          </cell>
          <cell r="I716">
            <v>0</v>
          </cell>
        </row>
        <row r="717">
          <cell r="A717" t="str">
            <v>D00121</v>
          </cell>
          <cell r="B717">
            <v>137</v>
          </cell>
          <cell r="C717" t="str">
            <v>a</v>
          </cell>
          <cell r="D717">
            <v>187084</v>
          </cell>
          <cell r="E717" t="str">
            <v>가드레일용</v>
          </cell>
          <cell r="G717" t="str">
            <v>EA</v>
          </cell>
          <cell r="H717">
            <v>12600</v>
          </cell>
          <cell r="I717">
            <v>0</v>
          </cell>
        </row>
        <row r="718">
          <cell r="A718" t="str">
            <v>D00122</v>
          </cell>
          <cell r="B718">
            <v>4</v>
          </cell>
          <cell r="C718" t="str">
            <v>b</v>
          </cell>
          <cell r="D718">
            <v>187116</v>
          </cell>
          <cell r="E718" t="str">
            <v>교량용</v>
          </cell>
          <cell r="G718" t="str">
            <v>EA</v>
          </cell>
          <cell r="H718">
            <v>12600</v>
          </cell>
          <cell r="I718">
            <v>0</v>
          </cell>
        </row>
        <row r="719">
          <cell r="A719" t="str">
            <v>E2</v>
          </cell>
          <cell r="B719">
            <v>0</v>
          </cell>
          <cell r="C719" t="str">
            <v>계</v>
          </cell>
          <cell r="D719">
            <v>187124</v>
          </cell>
          <cell r="H719">
            <v>0</v>
          </cell>
          <cell r="I719">
            <v>0</v>
          </cell>
        </row>
        <row r="720">
          <cell r="A720" t="str">
            <v>D00185</v>
          </cell>
          <cell r="B720">
            <v>68</v>
          </cell>
          <cell r="C720" t="str">
            <v>5.05</v>
          </cell>
          <cell r="D720">
            <v>187132</v>
          </cell>
          <cell r="E720" t="str">
            <v>갈매기표지판</v>
          </cell>
          <cell r="F720" t="str">
            <v>600×300</v>
          </cell>
          <cell r="G720" t="str">
            <v>EA</v>
          </cell>
          <cell r="H720">
            <v>145301</v>
          </cell>
          <cell r="I720">
            <v>0</v>
          </cell>
        </row>
        <row r="721">
          <cell r="A721" t="str">
            <v>D01028</v>
          </cell>
          <cell r="B721">
            <v>2</v>
          </cell>
          <cell r="C721" t="str">
            <v>5.06</v>
          </cell>
          <cell r="D721">
            <v>187222</v>
          </cell>
          <cell r="E721" t="str">
            <v>도로반사경</v>
          </cell>
          <cell r="G721" t="str">
            <v>EA</v>
          </cell>
          <cell r="H721">
            <v>431824</v>
          </cell>
          <cell r="I721">
            <v>0</v>
          </cell>
        </row>
        <row r="722">
          <cell r="A722" t="str">
            <v>T2</v>
          </cell>
          <cell r="B722">
            <v>724</v>
          </cell>
          <cell r="C722" t="str">
            <v>5.07</v>
          </cell>
          <cell r="D722">
            <v>187312</v>
          </cell>
          <cell r="E722" t="str">
            <v>도로표지병</v>
          </cell>
          <cell r="H722">
            <v>0</v>
          </cell>
          <cell r="I722">
            <v>0</v>
          </cell>
        </row>
        <row r="723">
          <cell r="A723" t="str">
            <v>D00679</v>
          </cell>
          <cell r="B723">
            <v>2431</v>
          </cell>
          <cell r="C723" t="str">
            <v>a</v>
          </cell>
          <cell r="D723">
            <v>187344</v>
          </cell>
          <cell r="E723" t="str">
            <v>표지병(NOSE)</v>
          </cell>
          <cell r="F723" t="str">
            <v>단  면</v>
          </cell>
          <cell r="G723" t="str">
            <v>EA</v>
          </cell>
          <cell r="H723">
            <v>14953</v>
          </cell>
          <cell r="I723">
            <v>0</v>
          </cell>
        </row>
        <row r="724">
          <cell r="A724" t="str">
            <v>D00680</v>
          </cell>
          <cell r="B724">
            <v>2680</v>
          </cell>
          <cell r="C724" t="str">
            <v>b</v>
          </cell>
          <cell r="D724">
            <v>187376</v>
          </cell>
          <cell r="E724" t="str">
            <v>표지병(중앙선)</v>
          </cell>
          <cell r="F724" t="str">
            <v>양  면</v>
          </cell>
          <cell r="G724" t="str">
            <v>EA</v>
          </cell>
          <cell r="H724">
            <v>16953</v>
          </cell>
          <cell r="I724">
            <v>0</v>
          </cell>
        </row>
        <row r="725">
          <cell r="A725" t="str">
            <v>E2</v>
          </cell>
          <cell r="B725">
            <v>0</v>
          </cell>
          <cell r="C725" t="str">
            <v>계</v>
          </cell>
          <cell r="D725">
            <v>187392</v>
          </cell>
          <cell r="H725">
            <v>0</v>
          </cell>
          <cell r="I725">
            <v>0</v>
          </cell>
        </row>
        <row r="726">
          <cell r="A726" t="str">
            <v>T2</v>
          </cell>
          <cell r="B726">
            <v>728</v>
          </cell>
          <cell r="C726" t="str">
            <v>5.08</v>
          </cell>
          <cell r="D726">
            <v>187537</v>
          </cell>
          <cell r="E726" t="str">
            <v>낙석방지책</v>
          </cell>
          <cell r="H726">
            <v>0</v>
          </cell>
          <cell r="I726">
            <v>0</v>
          </cell>
        </row>
        <row r="727">
          <cell r="A727" t="str">
            <v>D00041</v>
          </cell>
          <cell r="B727">
            <v>1650</v>
          </cell>
          <cell r="C727" t="str">
            <v>a</v>
          </cell>
          <cell r="D727">
            <v>187665</v>
          </cell>
          <cell r="E727" t="str">
            <v>낙석방지책</v>
          </cell>
          <cell r="F727" t="str">
            <v>(H=3.0ｍ)</v>
          </cell>
          <cell r="G727" t="str">
            <v>ｍ</v>
          </cell>
          <cell r="H727">
            <v>99548</v>
          </cell>
          <cell r="I727">
            <v>0</v>
          </cell>
        </row>
        <row r="728">
          <cell r="A728" t="str">
            <v>D00042</v>
          </cell>
          <cell r="B728">
            <v>40</v>
          </cell>
          <cell r="C728" t="str">
            <v>b</v>
          </cell>
          <cell r="D728">
            <v>187666</v>
          </cell>
          <cell r="E728" t="str">
            <v>낙석방지책</v>
          </cell>
          <cell r="F728" t="str">
            <v>단부</v>
          </cell>
          <cell r="G728" t="str">
            <v>EA</v>
          </cell>
          <cell r="H728">
            <v>412801</v>
          </cell>
          <cell r="I728">
            <v>0</v>
          </cell>
        </row>
        <row r="729">
          <cell r="A729" t="str">
            <v>E2</v>
          </cell>
          <cell r="B729">
            <v>0</v>
          </cell>
          <cell r="C729" t="str">
            <v>계</v>
          </cell>
          <cell r="D729">
            <v>187724</v>
          </cell>
          <cell r="H729">
            <v>0</v>
          </cell>
          <cell r="I729">
            <v>0</v>
          </cell>
        </row>
        <row r="730">
          <cell r="A730" t="str">
            <v>D00099</v>
          </cell>
          <cell r="B730">
            <v>1660</v>
          </cell>
          <cell r="C730" t="str">
            <v>5.09</v>
          </cell>
          <cell r="D730">
            <v>187823</v>
          </cell>
          <cell r="E730" t="str">
            <v>미끄럼방지포장</v>
          </cell>
          <cell r="G730" t="str">
            <v>㎡</v>
          </cell>
          <cell r="H730">
            <v>38051</v>
          </cell>
          <cell r="I730">
            <v>0</v>
          </cell>
        </row>
        <row r="731">
          <cell r="A731" t="str">
            <v>D00792</v>
          </cell>
          <cell r="B731">
            <v>157</v>
          </cell>
          <cell r="C731" t="str">
            <v>5.10</v>
          </cell>
          <cell r="D731">
            <v>187901</v>
          </cell>
          <cell r="E731" t="str">
            <v>핸드레일</v>
          </cell>
          <cell r="G731" t="str">
            <v>M</v>
          </cell>
          <cell r="H731">
            <v>257500</v>
          </cell>
          <cell r="I731">
            <v>0</v>
          </cell>
        </row>
        <row r="732">
          <cell r="A732" t="str">
            <v>D01047</v>
          </cell>
          <cell r="B732">
            <v>5415</v>
          </cell>
          <cell r="C732" t="str">
            <v>5.11</v>
          </cell>
          <cell r="D732">
            <v>187940</v>
          </cell>
          <cell r="E732" t="str">
            <v>보차도경계난간</v>
          </cell>
          <cell r="G732" t="str">
            <v>M</v>
          </cell>
          <cell r="H732">
            <v>257500</v>
          </cell>
          <cell r="I732">
            <v>0</v>
          </cell>
        </row>
        <row r="733">
          <cell r="A733" t="str">
            <v>T2</v>
          </cell>
          <cell r="B733">
            <v>735</v>
          </cell>
          <cell r="C733" t="str">
            <v>5.12</v>
          </cell>
          <cell r="D733">
            <v>187979</v>
          </cell>
          <cell r="E733" t="str">
            <v>방음벽</v>
          </cell>
          <cell r="H733">
            <v>0</v>
          </cell>
          <cell r="I733">
            <v>0</v>
          </cell>
        </row>
        <row r="734">
          <cell r="A734" t="str">
            <v>D00219</v>
          </cell>
          <cell r="B734">
            <v>160</v>
          </cell>
          <cell r="C734" t="str">
            <v>a</v>
          </cell>
          <cell r="D734">
            <v>188134</v>
          </cell>
          <cell r="E734" t="str">
            <v>방음벽(반사형)</v>
          </cell>
          <cell r="F734" t="str">
            <v>토공용 H=2.0ｍ</v>
          </cell>
          <cell r="G734" t="str">
            <v>ｍ</v>
          </cell>
          <cell r="H734">
            <v>281438</v>
          </cell>
          <cell r="I734">
            <v>0</v>
          </cell>
        </row>
        <row r="735">
          <cell r="A735" t="str">
            <v>D00848</v>
          </cell>
          <cell r="B735">
            <v>470</v>
          </cell>
          <cell r="C735" t="str">
            <v>b</v>
          </cell>
          <cell r="D735">
            <v>188262</v>
          </cell>
          <cell r="E735" t="str">
            <v>방음벽(반사형)</v>
          </cell>
          <cell r="F735" t="str">
            <v>교량용 H=2.0 M</v>
          </cell>
          <cell r="G735" t="str">
            <v>M</v>
          </cell>
          <cell r="H735">
            <v>333428</v>
          </cell>
          <cell r="I735">
            <v>0</v>
          </cell>
        </row>
        <row r="736">
          <cell r="A736" t="str">
            <v>E2</v>
          </cell>
          <cell r="B736">
            <v>0</v>
          </cell>
          <cell r="C736" t="str">
            <v>계</v>
          </cell>
          <cell r="D736">
            <v>188785</v>
          </cell>
          <cell r="H736">
            <v>0</v>
          </cell>
          <cell r="I736">
            <v>0</v>
          </cell>
        </row>
        <row r="737">
          <cell r="A737" t="str">
            <v>D00860</v>
          </cell>
          <cell r="B737">
            <v>1</v>
          </cell>
          <cell r="C737" t="str">
            <v>5.13</v>
          </cell>
          <cell r="D737">
            <v>189308</v>
          </cell>
          <cell r="E737" t="str">
            <v>오탁방지망</v>
          </cell>
          <cell r="G737" t="str">
            <v>L.S</v>
          </cell>
          <cell r="H737">
            <v>15240000</v>
          </cell>
          <cell r="I737">
            <v>0</v>
          </cell>
        </row>
        <row r="738">
          <cell r="A738" t="str">
            <v>D01027</v>
          </cell>
          <cell r="B738">
            <v>400</v>
          </cell>
          <cell r="C738" t="str">
            <v>5.14</v>
          </cell>
          <cell r="D738">
            <v>189378</v>
          </cell>
          <cell r="E738" t="str">
            <v>시공상세도</v>
          </cell>
          <cell r="G738" t="str">
            <v>매</v>
          </cell>
          <cell r="H738">
            <v>211941</v>
          </cell>
          <cell r="I738">
            <v>0</v>
          </cell>
        </row>
        <row r="739">
          <cell r="A739" t="str">
            <v>D00423</v>
          </cell>
          <cell r="B739">
            <v>5.36</v>
          </cell>
          <cell r="C739" t="str">
            <v>5.15</v>
          </cell>
          <cell r="D739">
            <v>189456</v>
          </cell>
          <cell r="E739" t="str">
            <v>시공측량비</v>
          </cell>
          <cell r="G739" t="str">
            <v>㎞</v>
          </cell>
          <cell r="H739">
            <v>2239703</v>
          </cell>
          <cell r="I739">
            <v>0</v>
          </cell>
        </row>
        <row r="740">
          <cell r="A740" t="str">
            <v>D00149</v>
          </cell>
          <cell r="B740">
            <v>1</v>
          </cell>
          <cell r="C740" t="str">
            <v>5.16</v>
          </cell>
          <cell r="D740">
            <v>189464</v>
          </cell>
          <cell r="E740" t="str">
            <v>가설건물</v>
          </cell>
          <cell r="G740" t="str">
            <v>L.S.</v>
          </cell>
          <cell r="H740">
            <v>101704000</v>
          </cell>
          <cell r="I740">
            <v>0</v>
          </cell>
        </row>
        <row r="741">
          <cell r="A741" t="str">
            <v>D00417</v>
          </cell>
          <cell r="B741">
            <v>1</v>
          </cell>
          <cell r="C741" t="str">
            <v>5.17</v>
          </cell>
          <cell r="D741">
            <v>189466</v>
          </cell>
          <cell r="E741" t="str">
            <v>가옥 철거비</v>
          </cell>
          <cell r="G741" t="str">
            <v>L.S.</v>
          </cell>
          <cell r="H741">
            <v>176000</v>
          </cell>
          <cell r="I741">
            <v>0</v>
          </cell>
        </row>
        <row r="742">
          <cell r="A742" t="str">
            <v>D00257</v>
          </cell>
          <cell r="B742">
            <v>1</v>
          </cell>
          <cell r="C742" t="str">
            <v>5.18</v>
          </cell>
          <cell r="D742">
            <v>189472</v>
          </cell>
          <cell r="E742" t="str">
            <v>시 험 비</v>
          </cell>
          <cell r="G742" t="str">
            <v>L.S.</v>
          </cell>
          <cell r="H742">
            <v>77164000</v>
          </cell>
          <cell r="I742">
            <v>0</v>
          </cell>
        </row>
        <row r="743">
          <cell r="A743" t="str">
            <v>D00378</v>
          </cell>
          <cell r="B743">
            <v>2</v>
          </cell>
          <cell r="C743" t="str">
            <v>5.19</v>
          </cell>
          <cell r="D743">
            <v>189543</v>
          </cell>
          <cell r="E743" t="str">
            <v>세륜 시설</v>
          </cell>
          <cell r="G743" t="str">
            <v>개소</v>
          </cell>
          <cell r="H743">
            <v>31259267</v>
          </cell>
          <cell r="I743">
            <v>0</v>
          </cell>
        </row>
        <row r="744">
          <cell r="A744" t="str">
            <v>D00191</v>
          </cell>
          <cell r="B744">
            <v>1</v>
          </cell>
          <cell r="C744" t="str">
            <v>5.20</v>
          </cell>
          <cell r="D744">
            <v>189992</v>
          </cell>
          <cell r="E744" t="str">
            <v>중기 운반비</v>
          </cell>
          <cell r="G744" t="str">
            <v>L.S.</v>
          </cell>
          <cell r="H744">
            <v>13972000</v>
          </cell>
          <cell r="I744">
            <v>0</v>
          </cell>
        </row>
        <row r="745">
          <cell r="A745" t="str">
            <v>D00691</v>
          </cell>
          <cell r="B745">
            <v>1</v>
          </cell>
          <cell r="C745" t="str">
            <v>5.21</v>
          </cell>
          <cell r="D745">
            <v>190000</v>
          </cell>
          <cell r="E745" t="str">
            <v>업무연락차량비</v>
          </cell>
          <cell r="G745" t="str">
            <v>식</v>
          </cell>
          <cell r="H745">
            <v>27592074</v>
          </cell>
          <cell r="I745">
            <v>0</v>
          </cell>
        </row>
        <row r="746">
          <cell r="A746" t="str">
            <v>D01053</v>
          </cell>
          <cell r="B746">
            <v>5.36</v>
          </cell>
          <cell r="C746" t="str">
            <v>5.22</v>
          </cell>
          <cell r="D746">
            <v>190008</v>
          </cell>
          <cell r="E746" t="str">
            <v>준공도전산화비용</v>
          </cell>
          <cell r="G746" t="str">
            <v>㎞</v>
          </cell>
          <cell r="H746">
            <v>2189521</v>
          </cell>
          <cell r="I746">
            <v>0</v>
          </cell>
        </row>
        <row r="747">
          <cell r="A747" t="str">
            <v>D00584</v>
          </cell>
          <cell r="B747">
            <v>1</v>
          </cell>
          <cell r="C747" t="str">
            <v>5.23</v>
          </cell>
          <cell r="D747">
            <v>190024</v>
          </cell>
          <cell r="E747" t="str">
            <v>크럇샤설치및철거</v>
          </cell>
          <cell r="G747" t="str">
            <v>식</v>
          </cell>
          <cell r="H747">
            <v>53116768</v>
          </cell>
          <cell r="I747">
            <v>0</v>
          </cell>
        </row>
        <row r="748">
          <cell r="A748" t="str">
            <v>D01048</v>
          </cell>
          <cell r="B748">
            <v>1</v>
          </cell>
          <cell r="C748" t="str">
            <v>5.24</v>
          </cell>
          <cell r="D748">
            <v>190040</v>
          </cell>
          <cell r="E748" t="str">
            <v>수문방류예고시설</v>
          </cell>
          <cell r="G748" t="str">
            <v>식</v>
          </cell>
          <cell r="H748">
            <v>1500000</v>
          </cell>
          <cell r="I748">
            <v>0</v>
          </cell>
        </row>
        <row r="749">
          <cell r="A749" t="str">
            <v>T2</v>
          </cell>
          <cell r="B749">
            <v>755</v>
          </cell>
          <cell r="C749" t="str">
            <v>5.25</v>
          </cell>
          <cell r="D749">
            <v>190056</v>
          </cell>
          <cell r="E749" t="str">
            <v>자재운반비</v>
          </cell>
          <cell r="H749">
            <v>0</v>
          </cell>
          <cell r="I749">
            <v>0</v>
          </cell>
        </row>
        <row r="750">
          <cell r="A750" t="str">
            <v>D00189</v>
          </cell>
          <cell r="B750">
            <v>5409.3209999999999</v>
          </cell>
          <cell r="C750" t="str">
            <v>a</v>
          </cell>
          <cell r="D750">
            <v>190120</v>
          </cell>
          <cell r="E750" t="str">
            <v>철근운반</v>
          </cell>
          <cell r="G750" t="str">
            <v>TON</v>
          </cell>
          <cell r="H750">
            <v>16526</v>
          </cell>
          <cell r="I750">
            <v>0</v>
          </cell>
        </row>
        <row r="751">
          <cell r="A751" t="str">
            <v>D00188</v>
          </cell>
          <cell r="B751">
            <v>5173</v>
          </cell>
          <cell r="C751" t="str">
            <v>b</v>
          </cell>
          <cell r="D751">
            <v>190376</v>
          </cell>
          <cell r="E751" t="str">
            <v>시멘트운반</v>
          </cell>
          <cell r="F751" t="str">
            <v>(40㎏/대)</v>
          </cell>
          <cell r="G751" t="str">
            <v>대</v>
          </cell>
          <cell r="H751">
            <v>709</v>
          </cell>
          <cell r="I751">
            <v>0</v>
          </cell>
        </row>
        <row r="752">
          <cell r="A752" t="str">
            <v>D00686</v>
          </cell>
          <cell r="B752">
            <v>41</v>
          </cell>
          <cell r="C752" t="str">
            <v>c</v>
          </cell>
          <cell r="D752">
            <v>190696</v>
          </cell>
          <cell r="E752" t="str">
            <v>흄관운반비</v>
          </cell>
          <cell r="F752" t="str">
            <v>φ800 ㎜</v>
          </cell>
          <cell r="G752" t="str">
            <v>ｍ</v>
          </cell>
          <cell r="H752">
            <v>11223</v>
          </cell>
          <cell r="I752">
            <v>0</v>
          </cell>
        </row>
        <row r="753">
          <cell r="A753" t="str">
            <v>D00190</v>
          </cell>
          <cell r="B753">
            <v>5354</v>
          </cell>
          <cell r="C753" t="str">
            <v>d</v>
          </cell>
          <cell r="D753">
            <v>190824</v>
          </cell>
          <cell r="E753" t="str">
            <v>흄관운반비</v>
          </cell>
          <cell r="F753" t="str">
            <v>φ600㎜</v>
          </cell>
          <cell r="G753" t="str">
            <v>ｍ</v>
          </cell>
          <cell r="H753">
            <v>4925</v>
          </cell>
          <cell r="I753">
            <v>0</v>
          </cell>
        </row>
        <row r="754">
          <cell r="A754" t="str">
            <v>D00888</v>
          </cell>
          <cell r="B754">
            <v>545</v>
          </cell>
          <cell r="C754" t="str">
            <v>e</v>
          </cell>
          <cell r="D754">
            <v>190920</v>
          </cell>
          <cell r="E754" t="str">
            <v>흄관운반비</v>
          </cell>
          <cell r="F754" t="str">
            <v>φ300㎜</v>
          </cell>
          <cell r="G754" t="str">
            <v>ｍ</v>
          </cell>
          <cell r="H754">
            <v>1461</v>
          </cell>
          <cell r="I754">
            <v>0</v>
          </cell>
        </row>
        <row r="755">
          <cell r="A755" t="str">
            <v>D00153</v>
          </cell>
          <cell r="B755">
            <v>479</v>
          </cell>
          <cell r="C755" t="str">
            <v>f</v>
          </cell>
          <cell r="D755">
            <v>191016</v>
          </cell>
          <cell r="E755" t="str">
            <v>아스팔트운반</v>
          </cell>
          <cell r="F755" t="str">
            <v>(MC-1,RSC-4)</v>
          </cell>
          <cell r="G755" t="str">
            <v>D/M</v>
          </cell>
          <cell r="H755">
            <v>3548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191080</v>
          </cell>
          <cell r="H756">
            <v>0</v>
          </cell>
          <cell r="I756">
            <v>0</v>
          </cell>
        </row>
        <row r="757">
          <cell r="A757" t="str">
            <v>T2</v>
          </cell>
          <cell r="B757">
            <v>758</v>
          </cell>
          <cell r="C757" t="str">
            <v>5.27</v>
          </cell>
          <cell r="D757">
            <v>191144</v>
          </cell>
          <cell r="E757" t="str">
            <v>고재대</v>
          </cell>
          <cell r="F757" t="str">
            <v>철근</v>
          </cell>
          <cell r="H757">
            <v>0</v>
          </cell>
          <cell r="I757">
            <v>0</v>
          </cell>
        </row>
        <row r="758">
          <cell r="A758" t="str">
            <v>M00191</v>
          </cell>
          <cell r="B758">
            <v>157.553</v>
          </cell>
          <cell r="C758" t="str">
            <v>a</v>
          </cell>
          <cell r="D758">
            <v>191536</v>
          </cell>
          <cell r="E758" t="str">
            <v>고철</v>
          </cell>
          <cell r="G758" t="str">
            <v>TON</v>
          </cell>
          <cell r="H758">
            <v>-105000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191928</v>
          </cell>
          <cell r="H759">
            <v>0</v>
          </cell>
          <cell r="I759">
            <v>0</v>
          </cell>
        </row>
        <row r="760">
          <cell r="A760" t="str">
            <v>E4</v>
          </cell>
          <cell r="B760">
            <v>0</v>
          </cell>
          <cell r="C760" t="str">
            <v>총계</v>
          </cell>
          <cell r="D760">
            <v>191944</v>
          </cell>
          <cell r="H760">
            <v>0</v>
          </cell>
          <cell r="I760">
            <v>0</v>
          </cell>
        </row>
        <row r="761">
          <cell r="A761" t="str">
            <v>D01038</v>
          </cell>
          <cell r="B761">
            <v>882</v>
          </cell>
          <cell r="C761" t="str">
            <v>6.</v>
          </cell>
          <cell r="D761">
            <v>192072</v>
          </cell>
          <cell r="E761" t="str">
            <v>폐기물처리비</v>
          </cell>
          <cell r="G761" t="str">
            <v>㎥</v>
          </cell>
          <cell r="H761">
            <v>35283</v>
          </cell>
          <cell r="I761">
            <v>0</v>
          </cell>
        </row>
        <row r="762">
          <cell r="A762" t="str">
            <v>K1</v>
          </cell>
          <cell r="B762">
            <v>1</v>
          </cell>
          <cell r="C762" t="str">
            <v>나 - 2</v>
          </cell>
          <cell r="D762">
            <v>192200</v>
          </cell>
          <cell r="E762" t="str">
            <v>간접 노무비</v>
          </cell>
          <cell r="G762" t="str">
            <v>식</v>
          </cell>
          <cell r="H762">
            <v>0</v>
          </cell>
          <cell r="I762">
            <v>0</v>
          </cell>
        </row>
        <row r="763">
          <cell r="A763" t="str">
            <v>K2</v>
          </cell>
          <cell r="B763">
            <v>1</v>
          </cell>
          <cell r="C763" t="str">
            <v>다 - 2</v>
          </cell>
          <cell r="D763">
            <v>192328</v>
          </cell>
          <cell r="E763" t="str">
            <v>산재 보험료</v>
          </cell>
          <cell r="G763" t="str">
            <v>식</v>
          </cell>
          <cell r="H763">
            <v>0</v>
          </cell>
          <cell r="I763">
            <v>0</v>
          </cell>
        </row>
        <row r="764">
          <cell r="A764" t="str">
            <v>K3</v>
          </cell>
          <cell r="B764">
            <v>1</v>
          </cell>
          <cell r="C764" t="str">
            <v>다 - 3</v>
          </cell>
          <cell r="D764">
            <v>192456</v>
          </cell>
          <cell r="E764" t="str">
            <v>안전 관리비</v>
          </cell>
          <cell r="G764" t="str">
            <v>식</v>
          </cell>
          <cell r="H764">
            <v>0</v>
          </cell>
          <cell r="I764">
            <v>0</v>
          </cell>
        </row>
        <row r="765">
          <cell r="A765" t="str">
            <v>K4</v>
          </cell>
          <cell r="B765">
            <v>1</v>
          </cell>
          <cell r="C765" t="str">
            <v>다 - 4</v>
          </cell>
          <cell r="D765">
            <v>192584</v>
          </cell>
          <cell r="E765" t="str">
            <v>기타   경비</v>
          </cell>
          <cell r="G765" t="str">
            <v>식</v>
          </cell>
          <cell r="H765">
            <v>0</v>
          </cell>
          <cell r="I765">
            <v>0</v>
          </cell>
        </row>
        <row r="766">
          <cell r="A766" t="str">
            <v>K5</v>
          </cell>
          <cell r="B766">
            <v>1</v>
          </cell>
          <cell r="C766" t="str">
            <v>2.</v>
          </cell>
          <cell r="D766">
            <v>192712</v>
          </cell>
          <cell r="E766" t="str">
            <v>일반 관리비</v>
          </cell>
          <cell r="G766" t="str">
            <v>식</v>
          </cell>
          <cell r="H766">
            <v>0</v>
          </cell>
          <cell r="I766">
            <v>0</v>
          </cell>
        </row>
        <row r="767">
          <cell r="A767" t="str">
            <v>K6</v>
          </cell>
          <cell r="B767">
            <v>1</v>
          </cell>
          <cell r="C767" t="str">
            <v>3.</v>
          </cell>
          <cell r="D767">
            <v>192840</v>
          </cell>
          <cell r="E767" t="str">
            <v>이       윤</v>
          </cell>
          <cell r="G767" t="str">
            <v>식</v>
          </cell>
          <cell r="H767">
            <v>0</v>
          </cell>
          <cell r="I767">
            <v>0</v>
          </cell>
        </row>
        <row r="768">
          <cell r="A768" t="str">
            <v>K7</v>
          </cell>
          <cell r="B768">
            <v>1</v>
          </cell>
          <cell r="C768" t="str">
            <v>4.</v>
          </cell>
          <cell r="D768">
            <v>192968</v>
          </cell>
          <cell r="E768" t="str">
            <v>부가 가치세</v>
          </cell>
          <cell r="G768" t="str">
            <v>식</v>
          </cell>
          <cell r="H768">
            <v>0</v>
          </cell>
          <cell r="I76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차액보증"/>
      <sheetName val="하남내역"/>
      <sheetName val="2000년1차"/>
      <sheetName val="2000전체분"/>
      <sheetName val="교통대책내역"/>
      <sheetName val="집계표"/>
      <sheetName val="조명일위"/>
      <sheetName val="투찰내역"/>
      <sheetName val="조경일람"/>
      <sheetName val="단가일람"/>
      <sheetName val="간접1"/>
      <sheetName val="부대공사비"/>
      <sheetName val="99총공사내역서"/>
      <sheetName val="퍼스트"/>
      <sheetName val="내역서"/>
      <sheetName val="BID"/>
      <sheetName val="정부노임단가"/>
      <sheetName val="Total 단위경유량집계"/>
      <sheetName val="약품공급2"/>
      <sheetName val="SLAB데이터"/>
      <sheetName val="#REF"/>
      <sheetName val="C1ㅇ"/>
      <sheetName val="실행내역"/>
      <sheetName val="접지수량"/>
      <sheetName val="지질조사"/>
      <sheetName val="노임"/>
      <sheetName val="원가계산서"/>
      <sheetName val="MOTOR"/>
      <sheetName val="CALCULATION"/>
      <sheetName val="전체제잡비"/>
      <sheetName val="산근"/>
      <sheetName val="실행철강하도"/>
      <sheetName val="RE9604"/>
      <sheetName val="준검 내역서"/>
      <sheetName val="건축내역"/>
      <sheetName val="단가"/>
      <sheetName val="sheet1"/>
      <sheetName val="제경비"/>
      <sheetName val="마산월령동골조물량변경"/>
      <sheetName val="DB"/>
      <sheetName val="산출근거"/>
      <sheetName val="조명시설"/>
      <sheetName val="DANGA"/>
      <sheetName val="일위대가"/>
      <sheetName val="설계조건"/>
      <sheetName val="1,2공구원가계산서"/>
      <sheetName val="2공구산출내역"/>
      <sheetName val="1공구산출내역서"/>
      <sheetName val="내역서(전기)"/>
      <sheetName val="기계경비(시간당)"/>
      <sheetName val="구조물공"/>
      <sheetName val="부대공"/>
      <sheetName val="배수공"/>
      <sheetName val="토공"/>
      <sheetName val="포장공"/>
      <sheetName val="토공유동표(전체.당초)"/>
      <sheetName val="총공사내역서"/>
      <sheetName val="기본단가표"/>
      <sheetName val="재료집계표"/>
      <sheetName val="금액내역서"/>
      <sheetName val="1.수인터널"/>
      <sheetName val="품셈TABLE"/>
      <sheetName val="기계경비일람"/>
      <sheetName val="내역(원안-대안)"/>
      <sheetName val="항목(1)"/>
      <sheetName val="총괄표"/>
      <sheetName val="교각1"/>
      <sheetName val="SIL98"/>
      <sheetName val="노임단가"/>
      <sheetName val="단위단가"/>
      <sheetName val="수량산출서"/>
      <sheetName val="공사비예산서(토목분)"/>
      <sheetName val="적점"/>
      <sheetName val="당진1,2호기전선관설치및접지4차공사내역서-을지"/>
      <sheetName val="기계내역서"/>
      <sheetName val="1001"/>
      <sheetName val="공사개요"/>
      <sheetName val="매입세율"/>
      <sheetName val="5회토적"/>
      <sheetName val="잡철물"/>
      <sheetName val="관급"/>
      <sheetName val="표  지"/>
      <sheetName val="N賃率-職"/>
      <sheetName val="NYS"/>
      <sheetName val="일위목록"/>
      <sheetName val="요율"/>
      <sheetName val="예산서"/>
      <sheetName val="내역(중앙)"/>
      <sheetName val="대포2교접속"/>
      <sheetName val="천방교접속"/>
      <sheetName val="공문"/>
      <sheetName val="설비2차"/>
      <sheetName val="자재일람"/>
      <sheetName val="일반공사"/>
      <sheetName val="관리비비계상"/>
      <sheetName val="예가내역서"/>
      <sheetName val="경비2내역"/>
      <sheetName val="제안서"/>
      <sheetName val="행정표준(1)"/>
      <sheetName val="행정표준(2)"/>
      <sheetName val="4.전기"/>
      <sheetName val="결재갑지"/>
      <sheetName val="BH-1 (2)"/>
      <sheetName val="직노"/>
      <sheetName val="현장설명"/>
      <sheetName val="자료"/>
      <sheetName val="ITEM"/>
      <sheetName val="직공비"/>
      <sheetName val="조도계산서 (도서)"/>
      <sheetName val="I.설계조건"/>
      <sheetName val="참조-(1)"/>
      <sheetName val="이형관"/>
      <sheetName val="현장지지물물량"/>
      <sheetName val="3련 BOX"/>
      <sheetName val="토목주소"/>
      <sheetName val="99-0002"/>
      <sheetName val="A 견적"/>
      <sheetName val="전기일위목록"/>
      <sheetName val="98지급계획"/>
      <sheetName val="hvac(제어동)"/>
      <sheetName val="조경"/>
      <sheetName val="내역(가지)"/>
      <sheetName val="인원계획"/>
      <sheetName val="원가계산서구조조정"/>
      <sheetName val="대전21토목내역서"/>
      <sheetName val="말뚝지지력산정"/>
      <sheetName val="도급"/>
      <sheetName val="타공종이기"/>
      <sheetName val="ABUT수량-A1"/>
      <sheetName val="오저간내역서"/>
      <sheetName val="노원열병합  건축공사기성내역서"/>
      <sheetName val="간접비계산"/>
      <sheetName val="plan&amp;section of foundation"/>
      <sheetName val="pile bearing capa &amp; arrenge"/>
      <sheetName val="working load at the btm ft."/>
      <sheetName val="stability check"/>
      <sheetName val="design criteria"/>
      <sheetName val="앉음벽 (2)"/>
      <sheetName val="6호기"/>
      <sheetName val="인부노임"/>
      <sheetName val="금융비용"/>
      <sheetName val="작성방법"/>
      <sheetName val="증감내역서"/>
      <sheetName val="신호등일위대가"/>
      <sheetName val="운반"/>
      <sheetName val="터파기및재료"/>
      <sheetName val="초기화면"/>
      <sheetName val="폐기물"/>
      <sheetName val="DATA"/>
      <sheetName val="보증수수료산출"/>
      <sheetName val="도급-집계"/>
      <sheetName val="을"/>
      <sheetName val="사업전망"/>
      <sheetName val="현장업무"/>
      <sheetName val="PIPING"/>
      <sheetName val="MSS 2"/>
      <sheetName val="전주2本1"/>
      <sheetName val="여수토토적"/>
      <sheetName val="구조물수량집계표"/>
      <sheetName val="프로젝트"/>
      <sheetName val="일반부표"/>
      <sheetName val="ancillary"/>
      <sheetName val="세부내역"/>
      <sheetName val="001"/>
      <sheetName val="총괄내역서"/>
      <sheetName val="일위대가표"/>
      <sheetName val="2.1  노무비 평균단가산출"/>
      <sheetName val="경비"/>
      <sheetName val="데이타"/>
      <sheetName val="산출내역서"/>
      <sheetName val="소야공정계획표"/>
      <sheetName val="적용단가"/>
      <sheetName val="분뇨"/>
      <sheetName val="전기"/>
      <sheetName val="을-ATYPE"/>
      <sheetName val="제1호단위수량"/>
      <sheetName val="코드표"/>
      <sheetName val="1.설계조건"/>
      <sheetName val="우수관매설및 우수받이"/>
      <sheetName val="접지1종"/>
      <sheetName val="문학간접"/>
      <sheetName val="명세서"/>
      <sheetName val="A-4"/>
      <sheetName val="대비"/>
      <sheetName val="제출내역 (2)"/>
      <sheetName val="전체"/>
      <sheetName val="I一般比"/>
      <sheetName val="Sheet3"/>
      <sheetName val="단가산출"/>
      <sheetName val="품셈"/>
      <sheetName val="예산변경원인분석"/>
      <sheetName val="내역_ver1.0"/>
      <sheetName val="자재단가비교표"/>
      <sheetName val="적용표"/>
      <sheetName val="운반비"/>
      <sheetName val="2000양배"/>
      <sheetName val="단가대비표"/>
      <sheetName val="기초일위"/>
      <sheetName val="시설일위"/>
      <sheetName val="보고서 기기리스트"/>
      <sheetName val="현장관리비"/>
      <sheetName val="상-교대(A1-A2)"/>
      <sheetName val="설계내역서"/>
      <sheetName val="INPUT"/>
      <sheetName val="분전반"/>
      <sheetName val="간이영수증"/>
      <sheetName val="토공A"/>
      <sheetName val="횡배위치"/>
      <sheetName val="편입토지조서"/>
      <sheetName val="환경평가"/>
      <sheetName val="갑지"/>
      <sheetName val="인구"/>
      <sheetName val="측구터파기공수량집계"/>
      <sheetName val="배수공 시멘트 및 골재량 산출"/>
      <sheetName val="설계서(7)"/>
      <sheetName val="예산서(6)"/>
      <sheetName val="신림자금"/>
      <sheetName val="부재예실1월"/>
      <sheetName val="11.우각부 보강"/>
      <sheetName val="11.산출(전열)"/>
      <sheetName val="6.산출(동력)"/>
      <sheetName val="7.산출(TRAY)"/>
      <sheetName val="수우미양가(Vlookup)"/>
      <sheetName val="중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측구공 호표"/>
      <sheetName val="횡배수관 호표"/>
      <sheetName val="옹벽 호표"/>
      <sheetName val="단위수량목록"/>
      <sheetName val="Sheet3"/>
      <sheetName val="입찰안"/>
      <sheetName val="산출근거"/>
      <sheetName val="가격조사서"/>
      <sheetName val="조명율표"/>
      <sheetName val="환경평가"/>
      <sheetName val="#REF"/>
      <sheetName val="조명일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2000년1차"/>
      <sheetName val="내역서"/>
      <sheetName val="교각1"/>
      <sheetName val="조명율표"/>
      <sheetName val="기본단가표"/>
      <sheetName val="일위대가"/>
      <sheetName val="신호등일위대가"/>
      <sheetName val="중기운반자재총(구조물)"/>
      <sheetName val="guard(mac)"/>
      <sheetName val="암거 제원표-1단계"/>
      <sheetName val="입찰안"/>
      <sheetName val="2000전체분"/>
      <sheetName val="초"/>
      <sheetName val="단위단가"/>
      <sheetName val="중기사용료"/>
      <sheetName val="적용노임"/>
      <sheetName val="일반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"/>
      <sheetName val="갑지"/>
      <sheetName val="간지"/>
      <sheetName val="예산산출"/>
      <sheetName val="제1호표"/>
      <sheetName val="제2(타당성조사)"/>
      <sheetName val="대상면적변경"/>
      <sheetName val="측량성과"/>
      <sheetName val="직접경비 산출근거"/>
      <sheetName val="노임단가(요율)"/>
      <sheetName val="별첨1(각종손료)"/>
      <sheetName val="수준측량및CCTY조사"/>
      <sheetName val="관거조사연장 "/>
      <sheetName val="지하시설물작성"/>
      <sheetName val="별첨3(차집관로내부조사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총괄"/>
      <sheetName val="공통공사비"/>
      <sheetName val="경상비"/>
      <sheetName val="직원급료"/>
      <sheetName val="직원소요"/>
      <sheetName val="안전관리비"/>
      <sheetName val="견적보고"/>
      <sheetName val="총괄표"/>
      <sheetName val="집계표"/>
      <sheetName val="가실행토목"/>
      <sheetName val="가실행전기"/>
      <sheetName val="손익(관리비제외)"/>
      <sheetName val="손익(관리비포함)"/>
      <sheetName val="기구조직"/>
      <sheetName val="위치도"/>
      <sheetName val="fax견적"/>
      <sheetName val="fax견적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(간지)"/>
      <sheetName val="(간지1)"/>
      <sheetName val="(간지2)"/>
      <sheetName val="(간지3)"/>
      <sheetName val="토공수량집계표"/>
      <sheetName val="토공유동표"/>
      <sheetName val="임목폐기물(1)-미사용"/>
      <sheetName val="현장암유용"/>
      <sheetName val="표토제거-미사용"/>
      <sheetName val="벌개제근구분"/>
      <sheetName val="토공집계(rp)"/>
      <sheetName val="이기 "/>
      <sheetName val="이기(미사용)"/>
      <sheetName val="유토곡선검토(미사용)"/>
      <sheetName val="운반전체집계(순쌓기,사토) "/>
      <sheetName val="운반집계(미사용)"/>
      <sheetName val="운반(미사용)"/>
      <sheetName val="무대(rp)"/>
      <sheetName val="도쟈(rp)"/>
      <sheetName val="덤프(rp)"/>
      <sheetName val="덤프(2차)미사용"/>
      <sheetName val="사토,순성토(2차운반전)"/>
      <sheetName val="순쌓기일때(2차운반후)"/>
      <sheetName val="사토일때(2차운반후)"/>
      <sheetName val="순성토중심-미"/>
      <sheetName val="순쌓기집계(rp)-미"/>
      <sheetName val="순쌓기운반-미"/>
      <sheetName val="규준틀"/>
      <sheetName val="구조물깨기총집계"/>
      <sheetName val="구조물깨기중간집계"/>
      <sheetName val="측구현황"/>
      <sheetName val="측구깨기"/>
      <sheetName val="L형측구"/>
      <sheetName val="집수정현황"/>
      <sheetName val="집수정깨기"/>
      <sheetName val="배수관현황"/>
      <sheetName val="배수관깨기"/>
      <sheetName val="구조물"/>
      <sheetName val="콘그리트포장"/>
      <sheetName val="아스콘포장"/>
      <sheetName val="석축헐기"/>
      <sheetName val="낙석방지책"/>
      <sheetName val="비탈면안정공수량집계표"/>
      <sheetName val="이기(비탈면안전공)"/>
      <sheetName val="비탈면보호공집계"/>
      <sheetName val="공사중비탈면가보호망"/>
      <sheetName val="비탈면돌붙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표지1"/>
      <sheetName val="설명서"/>
      <sheetName val="공정표"/>
      <sheetName val="표지2"/>
      <sheetName val="원가"/>
      <sheetName val="공사비"/>
      <sheetName val="관급사급폐기"/>
      <sheetName val="일위합"/>
      <sheetName val="일위대가"/>
      <sheetName val="단가(토공)"/>
      <sheetName val="단가(배수)"/>
      <sheetName val="단가(포장)"/>
      <sheetName val="단가(부대)"/>
      <sheetName val="단가(운반)"/>
      <sheetName val="자재"/>
      <sheetName val="수량"/>
      <sheetName val="수로관"/>
      <sheetName val="파형강관"/>
      <sheetName val="중기사"/>
      <sheetName val="기계경"/>
      <sheetName val="노임단"/>
      <sheetName val="장비단"/>
      <sheetName val="자재단"/>
      <sheetName val="기계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코</v>
          </cell>
          <cell r="C1" t="str">
            <v>종</v>
          </cell>
          <cell r="E1" t="str">
            <v>재  료  및</v>
          </cell>
          <cell r="F1" t="str">
            <v>원</v>
          </cell>
          <cell r="G1" t="str">
            <v>단</v>
          </cell>
          <cell r="H1" t="str">
            <v>총           액</v>
          </cell>
          <cell r="J1" t="str">
            <v>노    무    비</v>
          </cell>
          <cell r="L1" t="str">
            <v>재    료    비</v>
          </cell>
          <cell r="N1" t="str">
            <v>경          비</v>
          </cell>
        </row>
        <row r="2">
          <cell r="A2" t="str">
            <v>드</v>
          </cell>
          <cell r="C2" t="str">
            <v>별</v>
          </cell>
          <cell r="E2" t="str">
            <v>치     수</v>
          </cell>
          <cell r="F2" t="str">
            <v>수</v>
          </cell>
          <cell r="G2" t="str">
            <v>위</v>
          </cell>
          <cell r="H2" t="str">
            <v xml:space="preserve">단   가 </v>
          </cell>
          <cell r="I2" t="str">
            <v>금    액</v>
          </cell>
          <cell r="J2" t="str">
            <v xml:space="preserve">단   가 </v>
          </cell>
          <cell r="K2" t="str">
            <v>금    액</v>
          </cell>
          <cell r="L2" t="str">
            <v xml:space="preserve">단   가 </v>
          </cell>
          <cell r="M2" t="str">
            <v>금    액</v>
          </cell>
          <cell r="N2" t="str">
            <v xml:space="preserve">단   가 </v>
          </cell>
          <cell r="O2" t="str">
            <v>금    액</v>
          </cell>
        </row>
        <row r="3">
          <cell r="A3" t="str">
            <v>토공일위대가표</v>
          </cell>
        </row>
        <row r="4">
          <cell r="A4">
            <v>1</v>
          </cell>
          <cell r="B4" t="str">
            <v>제</v>
          </cell>
          <cell r="C4">
            <v>1</v>
          </cell>
          <cell r="D4" t="str">
            <v>호표</v>
          </cell>
          <cell r="E4" t="str">
            <v xml:space="preserve">터파기 </v>
          </cell>
          <cell r="F4">
            <v>1</v>
          </cell>
          <cell r="G4" t="str">
            <v>㎥</v>
          </cell>
          <cell r="H4" t="str">
            <v>당</v>
          </cell>
          <cell r="I4">
            <v>3716</v>
          </cell>
          <cell r="K4">
            <v>3286</v>
          </cell>
          <cell r="M4">
            <v>184</v>
          </cell>
          <cell r="O4">
            <v>246</v>
          </cell>
        </row>
        <row r="5">
          <cell r="A5">
            <v>1.1000000000000001</v>
          </cell>
          <cell r="B5" t="str">
            <v>인력20%</v>
          </cell>
          <cell r="E5" t="str">
            <v>보통인부. 20%</v>
          </cell>
          <cell r="F5">
            <v>1</v>
          </cell>
          <cell r="G5" t="str">
            <v>㎥</v>
          </cell>
          <cell r="I5">
            <v>2723.2</v>
          </cell>
          <cell r="K5">
            <v>2723.2</v>
          </cell>
        </row>
        <row r="6">
          <cell r="A6">
            <v>1.2000000000000002</v>
          </cell>
          <cell r="B6" t="str">
            <v>기계80%</v>
          </cell>
          <cell r="E6" t="str">
            <v>백호우0.4㎥. 80%</v>
          </cell>
          <cell r="F6">
            <v>1</v>
          </cell>
          <cell r="G6" t="str">
            <v>㎥</v>
          </cell>
          <cell r="I6">
            <v>993.6</v>
          </cell>
          <cell r="K6">
            <v>562.9</v>
          </cell>
          <cell r="M6">
            <v>184.1</v>
          </cell>
          <cell r="O6">
            <v>246.6</v>
          </cell>
        </row>
        <row r="7">
          <cell r="A7">
            <v>0</v>
          </cell>
        </row>
        <row r="8">
          <cell r="A8">
            <v>2</v>
          </cell>
          <cell r="B8" t="str">
            <v>제</v>
          </cell>
          <cell r="C8">
            <v>1</v>
          </cell>
          <cell r="D8" t="str">
            <v>호표</v>
          </cell>
          <cell r="E8" t="str">
            <v xml:space="preserve">터파기 </v>
          </cell>
          <cell r="F8">
            <v>1</v>
          </cell>
          <cell r="G8" t="str">
            <v>㎥</v>
          </cell>
          <cell r="H8" t="str">
            <v>당</v>
          </cell>
          <cell r="I8">
            <v>3450</v>
          </cell>
          <cell r="K8">
            <v>3078</v>
          </cell>
          <cell r="M8">
            <v>135</v>
          </cell>
          <cell r="O8">
            <v>237</v>
          </cell>
        </row>
        <row r="9">
          <cell r="A9">
            <v>2.1</v>
          </cell>
          <cell r="B9" t="str">
            <v>인력20%</v>
          </cell>
          <cell r="E9" t="str">
            <v>보통인부. 20%</v>
          </cell>
          <cell r="F9">
            <v>1</v>
          </cell>
          <cell r="G9" t="str">
            <v>㎥</v>
          </cell>
          <cell r="I9">
            <v>2723.2400000000002</v>
          </cell>
          <cell r="K9">
            <v>2723.2400000000002</v>
          </cell>
        </row>
        <row r="10">
          <cell r="A10">
            <v>2.2000000000000002</v>
          </cell>
          <cell r="B10" t="str">
            <v>기계80%</v>
          </cell>
          <cell r="E10" t="str">
            <v>백호우0.7㎥. 80%</v>
          </cell>
          <cell r="F10">
            <v>1</v>
          </cell>
          <cell r="G10" t="str">
            <v>㎥</v>
          </cell>
          <cell r="I10">
            <v>728.4</v>
          </cell>
          <cell r="K10">
            <v>355.5</v>
          </cell>
          <cell r="M10">
            <v>135.69999999999999</v>
          </cell>
          <cell r="O10">
            <v>237.2</v>
          </cell>
        </row>
        <row r="11">
          <cell r="A11">
            <v>0</v>
          </cell>
        </row>
        <row r="12">
          <cell r="A12">
            <v>3</v>
          </cell>
          <cell r="B12" t="str">
            <v>제</v>
          </cell>
          <cell r="D12" t="str">
            <v>호표</v>
          </cell>
          <cell r="E12" t="str">
            <v xml:space="preserve">구조물터파기 </v>
          </cell>
          <cell r="F12">
            <v>1</v>
          </cell>
          <cell r="G12" t="str">
            <v>㎥</v>
          </cell>
          <cell r="H12" t="str">
            <v>당</v>
          </cell>
          <cell r="I12">
            <v>4773</v>
          </cell>
          <cell r="K12">
            <v>4421</v>
          </cell>
          <cell r="M12">
            <v>128</v>
          </cell>
          <cell r="O12">
            <v>224</v>
          </cell>
        </row>
        <row r="13">
          <cell r="A13">
            <v>3.1</v>
          </cell>
          <cell r="B13" t="str">
            <v>인력30%</v>
          </cell>
          <cell r="E13" t="str">
            <v>보통인부. 30%</v>
          </cell>
          <cell r="F13">
            <v>1</v>
          </cell>
          <cell r="G13" t="str">
            <v>㎥</v>
          </cell>
          <cell r="I13">
            <v>4084.86</v>
          </cell>
          <cell r="K13">
            <v>4084.86</v>
          </cell>
        </row>
        <row r="14">
          <cell r="A14">
            <v>3.2</v>
          </cell>
          <cell r="B14" t="str">
            <v>기계70%</v>
          </cell>
          <cell r="E14" t="str">
            <v>백호우0.7㎥. 70%</v>
          </cell>
          <cell r="F14">
            <v>1</v>
          </cell>
          <cell r="G14" t="str">
            <v>㎥</v>
          </cell>
          <cell r="I14">
            <v>690.4</v>
          </cell>
          <cell r="K14">
            <v>337</v>
          </cell>
          <cell r="M14">
            <v>128.6</v>
          </cell>
          <cell r="O14">
            <v>224.8</v>
          </cell>
        </row>
        <row r="15">
          <cell r="A15">
            <v>0</v>
          </cell>
        </row>
        <row r="16">
          <cell r="A16">
            <v>4</v>
          </cell>
          <cell r="B16" t="str">
            <v>제</v>
          </cell>
          <cell r="D16" t="str">
            <v>호표</v>
          </cell>
          <cell r="E16" t="str">
            <v xml:space="preserve">터파기 </v>
          </cell>
          <cell r="F16">
            <v>1</v>
          </cell>
          <cell r="G16" t="str">
            <v>㎥</v>
          </cell>
          <cell r="H16" t="str">
            <v>당</v>
          </cell>
          <cell r="I16">
            <v>1241</v>
          </cell>
          <cell r="K16">
            <v>703</v>
          </cell>
          <cell r="M16">
            <v>230</v>
          </cell>
          <cell r="O16">
            <v>308</v>
          </cell>
        </row>
        <row r="17">
          <cell r="A17">
            <v>4.0999999999999996</v>
          </cell>
          <cell r="B17" t="str">
            <v>기계</v>
          </cell>
          <cell r="E17" t="str">
            <v>백호우0.4㎥</v>
          </cell>
          <cell r="F17">
            <v>1</v>
          </cell>
          <cell r="G17" t="str">
            <v>㎥</v>
          </cell>
          <cell r="I17">
            <v>1241</v>
          </cell>
          <cell r="K17">
            <v>703</v>
          </cell>
          <cell r="M17">
            <v>230</v>
          </cell>
          <cell r="O17">
            <v>308</v>
          </cell>
        </row>
        <row r="18">
          <cell r="A18">
            <v>0</v>
          </cell>
        </row>
        <row r="19">
          <cell r="A19">
            <v>5</v>
          </cell>
          <cell r="B19" t="str">
            <v>제</v>
          </cell>
          <cell r="D19" t="str">
            <v>호표</v>
          </cell>
          <cell r="E19" t="str">
            <v xml:space="preserve">터파기 </v>
          </cell>
          <cell r="F19">
            <v>1</v>
          </cell>
          <cell r="G19" t="str">
            <v>㎥</v>
          </cell>
          <cell r="H19" t="str">
            <v>당</v>
          </cell>
          <cell r="I19">
            <v>909</v>
          </cell>
          <cell r="K19">
            <v>444</v>
          </cell>
          <cell r="M19">
            <v>169</v>
          </cell>
          <cell r="O19">
            <v>296</v>
          </cell>
        </row>
        <row r="20">
          <cell r="A20">
            <v>5.0999999999999996</v>
          </cell>
          <cell r="B20" t="str">
            <v>기계</v>
          </cell>
          <cell r="E20" t="str">
            <v>백호우0.7㎥</v>
          </cell>
          <cell r="F20">
            <v>1</v>
          </cell>
          <cell r="G20" t="str">
            <v>㎥</v>
          </cell>
          <cell r="I20">
            <v>909</v>
          </cell>
          <cell r="K20">
            <v>444</v>
          </cell>
          <cell r="M20">
            <v>169</v>
          </cell>
          <cell r="O20">
            <v>296</v>
          </cell>
        </row>
        <row r="21">
          <cell r="A21">
            <v>0</v>
          </cell>
        </row>
        <row r="22">
          <cell r="A22">
            <v>6</v>
          </cell>
          <cell r="B22" t="str">
            <v>제</v>
          </cell>
          <cell r="C22">
            <v>3</v>
          </cell>
          <cell r="D22" t="str">
            <v>호표</v>
          </cell>
          <cell r="E22" t="str">
            <v>되메우기</v>
          </cell>
          <cell r="F22">
            <v>1</v>
          </cell>
          <cell r="G22" t="str">
            <v>㎥</v>
          </cell>
          <cell r="H22" t="str">
            <v>당</v>
          </cell>
          <cell r="I22">
            <v>2083</v>
          </cell>
          <cell r="K22">
            <v>1486</v>
          </cell>
          <cell r="M22">
            <v>210</v>
          </cell>
          <cell r="O22">
            <v>387</v>
          </cell>
        </row>
        <row r="23">
          <cell r="A23">
            <v>6.1</v>
          </cell>
          <cell r="B23" t="str">
            <v>백호우</v>
          </cell>
          <cell r="E23" t="str">
            <v>백호우0.7㎥ 80%</v>
          </cell>
          <cell r="F23">
            <v>1</v>
          </cell>
          <cell r="G23" t="str">
            <v>㎥</v>
          </cell>
          <cell r="I23">
            <v>344.2</v>
          </cell>
          <cell r="K23">
            <v>168</v>
          </cell>
          <cell r="M23">
            <v>64.099999999999994</v>
          </cell>
          <cell r="O23">
            <v>112.1</v>
          </cell>
        </row>
        <row r="24">
          <cell r="A24">
            <v>6.1999999999999993</v>
          </cell>
          <cell r="B24" t="str">
            <v>인력</v>
          </cell>
          <cell r="E24" t="str">
            <v>보통인부 20%</v>
          </cell>
          <cell r="F24">
            <v>1</v>
          </cell>
          <cell r="G24" t="str">
            <v>㎥</v>
          </cell>
          <cell r="I24">
            <v>1047.4000000000001</v>
          </cell>
          <cell r="K24">
            <v>1047.4000000000001</v>
          </cell>
        </row>
        <row r="25">
          <cell r="A25">
            <v>6.2999999999999989</v>
          </cell>
          <cell r="B25" t="str">
            <v>다짐</v>
          </cell>
          <cell r="E25" t="str">
            <v>진동로라6TON</v>
          </cell>
          <cell r="F25">
            <v>1</v>
          </cell>
          <cell r="G25" t="str">
            <v>㎥</v>
          </cell>
          <cell r="I25">
            <v>693.3</v>
          </cell>
          <cell r="K25">
            <v>271.3</v>
          </cell>
          <cell r="M25">
            <v>146.5</v>
          </cell>
          <cell r="O25">
            <v>275.5</v>
          </cell>
        </row>
        <row r="26">
          <cell r="A26">
            <v>0</v>
          </cell>
        </row>
        <row r="27">
          <cell r="A27">
            <v>7</v>
          </cell>
          <cell r="B27" t="str">
            <v>제</v>
          </cell>
          <cell r="C27">
            <v>3</v>
          </cell>
          <cell r="D27" t="str">
            <v>호표</v>
          </cell>
          <cell r="E27" t="str">
            <v>되메우기</v>
          </cell>
          <cell r="F27">
            <v>1</v>
          </cell>
          <cell r="G27" t="str">
            <v>㎥</v>
          </cell>
          <cell r="H27" t="str">
            <v>당</v>
          </cell>
          <cell r="I27">
            <v>4616</v>
          </cell>
          <cell r="K27">
            <v>4148</v>
          </cell>
          <cell r="M27">
            <v>268</v>
          </cell>
          <cell r="O27">
            <v>200</v>
          </cell>
        </row>
        <row r="28">
          <cell r="A28">
            <v>7.1</v>
          </cell>
          <cell r="B28" t="str">
            <v>백호우</v>
          </cell>
          <cell r="E28" t="str">
            <v>백호우0.7㎥80%</v>
          </cell>
          <cell r="F28">
            <v>1</v>
          </cell>
          <cell r="G28" t="str">
            <v>㎥</v>
          </cell>
          <cell r="I28">
            <v>344.2</v>
          </cell>
          <cell r="K28">
            <v>168</v>
          </cell>
          <cell r="M28">
            <v>64.099999999999994</v>
          </cell>
          <cell r="O28">
            <v>112.1</v>
          </cell>
        </row>
        <row r="29">
          <cell r="A29">
            <v>7.1999999999999993</v>
          </cell>
          <cell r="B29" t="str">
            <v>인력</v>
          </cell>
          <cell r="E29" t="str">
            <v>보통인부. 20%</v>
          </cell>
          <cell r="F29">
            <v>1</v>
          </cell>
          <cell r="G29" t="str">
            <v>㎥</v>
          </cell>
          <cell r="I29">
            <v>1047.4000000000001</v>
          </cell>
          <cell r="K29">
            <v>1047.4000000000001</v>
          </cell>
        </row>
        <row r="30">
          <cell r="A30">
            <v>7.2999999999999989</v>
          </cell>
          <cell r="B30" t="str">
            <v>다짐</v>
          </cell>
          <cell r="E30" t="str">
            <v>램머80KG</v>
          </cell>
          <cell r="F30">
            <v>1</v>
          </cell>
          <cell r="G30" t="str">
            <v>㎥</v>
          </cell>
          <cell r="I30">
            <v>3225.8</v>
          </cell>
          <cell r="K30">
            <v>2932.7</v>
          </cell>
          <cell r="M30">
            <v>204.8</v>
          </cell>
          <cell r="O30">
            <v>88.3</v>
          </cell>
        </row>
        <row r="31">
          <cell r="A31">
            <v>0</v>
          </cell>
        </row>
        <row r="32">
          <cell r="A32">
            <v>8</v>
          </cell>
          <cell r="B32" t="str">
            <v>제</v>
          </cell>
          <cell r="C32">
            <v>2</v>
          </cell>
          <cell r="D32" t="str">
            <v>호표</v>
          </cell>
          <cell r="E32" t="str">
            <v>되메우기</v>
          </cell>
          <cell r="F32">
            <v>1</v>
          </cell>
          <cell r="G32" t="str">
            <v>㎥</v>
          </cell>
          <cell r="H32" t="str">
            <v>당</v>
          </cell>
          <cell r="I32">
            <v>1391</v>
          </cell>
          <cell r="K32">
            <v>1215</v>
          </cell>
          <cell r="M32">
            <v>64</v>
          </cell>
          <cell r="O32">
            <v>112</v>
          </cell>
        </row>
        <row r="33">
          <cell r="A33">
            <v>8.1</v>
          </cell>
          <cell r="B33" t="str">
            <v>백호우</v>
          </cell>
          <cell r="E33" t="str">
            <v>백호우0.7㎥. 80%</v>
          </cell>
          <cell r="F33">
            <v>1</v>
          </cell>
          <cell r="G33" t="str">
            <v>㎥</v>
          </cell>
          <cell r="I33">
            <v>344.2</v>
          </cell>
          <cell r="K33">
            <v>168</v>
          </cell>
          <cell r="M33">
            <v>64.099999999999994</v>
          </cell>
          <cell r="O33">
            <v>112.1</v>
          </cell>
        </row>
        <row r="34">
          <cell r="A34">
            <v>8.1999999999999993</v>
          </cell>
          <cell r="B34" t="str">
            <v>인력</v>
          </cell>
          <cell r="E34" t="str">
            <v>보통인부. 20%</v>
          </cell>
          <cell r="F34">
            <v>1</v>
          </cell>
          <cell r="G34" t="str">
            <v>㎥</v>
          </cell>
          <cell r="I34">
            <v>1047.4000000000001</v>
          </cell>
          <cell r="K34">
            <v>1047.4000000000001</v>
          </cell>
        </row>
        <row r="35">
          <cell r="A35">
            <v>0</v>
          </cell>
        </row>
        <row r="36">
          <cell r="A36">
            <v>9</v>
          </cell>
          <cell r="B36" t="str">
            <v>제</v>
          </cell>
          <cell r="D36" t="str">
            <v>호표</v>
          </cell>
          <cell r="E36" t="str">
            <v>되메우기</v>
          </cell>
          <cell r="F36">
            <v>1</v>
          </cell>
          <cell r="G36" t="str">
            <v>㎥</v>
          </cell>
          <cell r="H36" t="str">
            <v>당</v>
          </cell>
          <cell r="I36">
            <v>469</v>
          </cell>
          <cell r="K36">
            <v>266</v>
          </cell>
          <cell r="M36">
            <v>87</v>
          </cell>
          <cell r="O36">
            <v>116</v>
          </cell>
        </row>
        <row r="37">
          <cell r="A37">
            <v>9.1</v>
          </cell>
          <cell r="B37" t="str">
            <v>백호우</v>
          </cell>
          <cell r="E37" t="str">
            <v>백호우0.4㎥</v>
          </cell>
          <cell r="F37">
            <v>1</v>
          </cell>
          <cell r="G37" t="str">
            <v>㎥</v>
          </cell>
          <cell r="I37">
            <v>469</v>
          </cell>
          <cell r="K37">
            <v>266</v>
          </cell>
          <cell r="M37">
            <v>87</v>
          </cell>
          <cell r="O37">
            <v>116</v>
          </cell>
        </row>
        <row r="39">
          <cell r="A39">
            <v>10</v>
          </cell>
          <cell r="B39" t="str">
            <v>제</v>
          </cell>
          <cell r="D39" t="str">
            <v>호표</v>
          </cell>
          <cell r="E39" t="str">
            <v>되메우기</v>
          </cell>
          <cell r="F39">
            <v>1</v>
          </cell>
          <cell r="G39" t="str">
            <v>㎥</v>
          </cell>
          <cell r="H39" t="str">
            <v>당</v>
          </cell>
          <cell r="I39">
            <v>344</v>
          </cell>
          <cell r="K39">
            <v>168</v>
          </cell>
          <cell r="M39">
            <v>64</v>
          </cell>
          <cell r="O39">
            <v>112</v>
          </cell>
        </row>
        <row r="40">
          <cell r="A40">
            <v>10.1</v>
          </cell>
          <cell r="B40" t="str">
            <v>백호우</v>
          </cell>
          <cell r="E40" t="str">
            <v>백호우0.7㎥</v>
          </cell>
          <cell r="F40">
            <v>1</v>
          </cell>
          <cell r="G40" t="str">
            <v>㎥</v>
          </cell>
          <cell r="I40">
            <v>344</v>
          </cell>
          <cell r="K40">
            <v>168</v>
          </cell>
          <cell r="M40">
            <v>64</v>
          </cell>
          <cell r="O40">
            <v>112</v>
          </cell>
        </row>
        <row r="41">
          <cell r="A41">
            <v>0</v>
          </cell>
        </row>
        <row r="42">
          <cell r="A42">
            <v>11</v>
          </cell>
          <cell r="B42" t="str">
            <v>제</v>
          </cell>
          <cell r="D42" t="str">
            <v>호표</v>
          </cell>
          <cell r="E42" t="str">
            <v>절토</v>
          </cell>
          <cell r="F42">
            <v>1</v>
          </cell>
          <cell r="G42" t="str">
            <v>㎥</v>
          </cell>
          <cell r="H42" t="str">
            <v>당</v>
          </cell>
          <cell r="I42">
            <v>469</v>
          </cell>
          <cell r="K42">
            <v>266</v>
          </cell>
          <cell r="M42">
            <v>87</v>
          </cell>
          <cell r="O42">
            <v>116</v>
          </cell>
        </row>
        <row r="43">
          <cell r="A43">
            <v>11.1</v>
          </cell>
          <cell r="B43" t="str">
            <v>백호우</v>
          </cell>
          <cell r="E43" t="str">
            <v>백호우0.4㎥</v>
          </cell>
          <cell r="F43">
            <v>1</v>
          </cell>
          <cell r="G43" t="str">
            <v>㎥</v>
          </cell>
          <cell r="I43">
            <v>469</v>
          </cell>
          <cell r="K43">
            <v>266</v>
          </cell>
          <cell r="M43">
            <v>87</v>
          </cell>
          <cell r="O43">
            <v>116</v>
          </cell>
        </row>
        <row r="44">
          <cell r="A44">
            <v>0</v>
          </cell>
        </row>
        <row r="45">
          <cell r="A45">
            <v>12</v>
          </cell>
          <cell r="B45" t="str">
            <v>제</v>
          </cell>
          <cell r="D45" t="str">
            <v>호표</v>
          </cell>
          <cell r="E45" t="str">
            <v>절토</v>
          </cell>
          <cell r="F45">
            <v>1</v>
          </cell>
          <cell r="G45" t="str">
            <v>㎥</v>
          </cell>
          <cell r="H45" t="str">
            <v>당</v>
          </cell>
          <cell r="I45">
            <v>909</v>
          </cell>
          <cell r="K45">
            <v>444</v>
          </cell>
          <cell r="M45">
            <v>169</v>
          </cell>
          <cell r="O45">
            <v>296</v>
          </cell>
        </row>
        <row r="46">
          <cell r="A46">
            <v>12.1</v>
          </cell>
          <cell r="B46" t="str">
            <v>백호우</v>
          </cell>
          <cell r="E46" t="str">
            <v>백호우0.7㎥</v>
          </cell>
          <cell r="F46">
            <v>1</v>
          </cell>
          <cell r="G46" t="str">
            <v>㎥</v>
          </cell>
          <cell r="I46">
            <v>909</v>
          </cell>
          <cell r="K46">
            <v>444</v>
          </cell>
          <cell r="M46">
            <v>169</v>
          </cell>
          <cell r="O46">
            <v>296</v>
          </cell>
        </row>
        <row r="47">
          <cell r="A47">
            <v>0</v>
          </cell>
        </row>
        <row r="48">
          <cell r="A48">
            <v>13</v>
          </cell>
          <cell r="B48" t="str">
            <v>제</v>
          </cell>
          <cell r="D48" t="str">
            <v>호표</v>
          </cell>
          <cell r="E48" t="str">
            <v>성토</v>
          </cell>
          <cell r="F48">
            <v>1</v>
          </cell>
          <cell r="G48" t="str">
            <v>㎥</v>
          </cell>
          <cell r="H48" t="str">
            <v>당</v>
          </cell>
          <cell r="I48">
            <v>430</v>
          </cell>
          <cell r="K48">
            <v>210</v>
          </cell>
          <cell r="M48">
            <v>80</v>
          </cell>
          <cell r="O48">
            <v>140</v>
          </cell>
        </row>
        <row r="49">
          <cell r="A49">
            <v>13.1</v>
          </cell>
          <cell r="B49" t="str">
            <v>백호우</v>
          </cell>
          <cell r="E49" t="str">
            <v>백호우0.7㎥</v>
          </cell>
          <cell r="F49">
            <v>1</v>
          </cell>
          <cell r="G49" t="str">
            <v>㎥</v>
          </cell>
          <cell r="I49">
            <v>430</v>
          </cell>
          <cell r="K49">
            <v>210</v>
          </cell>
          <cell r="M49">
            <v>80</v>
          </cell>
          <cell r="O49">
            <v>140</v>
          </cell>
        </row>
        <row r="50">
          <cell r="A50">
            <v>0</v>
          </cell>
        </row>
        <row r="51">
          <cell r="A51">
            <v>14</v>
          </cell>
          <cell r="B51" t="str">
            <v>제</v>
          </cell>
          <cell r="D51" t="str">
            <v>호표</v>
          </cell>
          <cell r="E51" t="str">
            <v>성토</v>
          </cell>
          <cell r="F51">
            <v>1</v>
          </cell>
          <cell r="G51" t="str">
            <v>㎥</v>
          </cell>
          <cell r="H51" t="str">
            <v>당</v>
          </cell>
          <cell r="I51">
            <v>3812</v>
          </cell>
          <cell r="K51">
            <v>3265</v>
          </cell>
          <cell r="M51">
            <v>313</v>
          </cell>
          <cell r="O51">
            <v>234</v>
          </cell>
        </row>
        <row r="52">
          <cell r="A52">
            <v>14.1</v>
          </cell>
          <cell r="B52" t="str">
            <v>백호우</v>
          </cell>
          <cell r="E52" t="str">
            <v>백호우0.4㎥</v>
          </cell>
          <cell r="F52">
            <v>1</v>
          </cell>
          <cell r="G52" t="str">
            <v>㎥</v>
          </cell>
          <cell r="I52">
            <v>587.1</v>
          </cell>
          <cell r="K52">
            <v>332.6</v>
          </cell>
          <cell r="M52">
            <v>108.8</v>
          </cell>
          <cell r="O52">
            <v>145.69999999999999</v>
          </cell>
        </row>
        <row r="53">
          <cell r="A53">
            <v>14.2</v>
          </cell>
          <cell r="B53" t="str">
            <v>램머</v>
          </cell>
          <cell r="E53" t="str">
            <v>80KG</v>
          </cell>
          <cell r="F53">
            <v>1</v>
          </cell>
          <cell r="G53" t="str">
            <v>㎥</v>
          </cell>
          <cell r="I53">
            <v>3225.8</v>
          </cell>
          <cell r="K53">
            <v>2932.7</v>
          </cell>
          <cell r="M53">
            <v>204.8</v>
          </cell>
          <cell r="O53">
            <v>88.3</v>
          </cell>
        </row>
        <row r="54">
          <cell r="A54">
            <v>0</v>
          </cell>
        </row>
        <row r="55">
          <cell r="A55">
            <v>15</v>
          </cell>
          <cell r="B55" t="str">
            <v>제</v>
          </cell>
          <cell r="D55" t="str">
            <v>호표</v>
          </cell>
          <cell r="E55" t="str">
            <v>성토</v>
          </cell>
          <cell r="F55">
            <v>1</v>
          </cell>
          <cell r="G55" t="str">
            <v>㎥</v>
          </cell>
          <cell r="H55" t="str">
            <v>당</v>
          </cell>
          <cell r="I55">
            <v>3654</v>
          </cell>
          <cell r="K55">
            <v>3142</v>
          </cell>
          <cell r="M55">
            <v>284</v>
          </cell>
          <cell r="O55">
            <v>228</v>
          </cell>
        </row>
        <row r="56">
          <cell r="A56">
            <v>15.1</v>
          </cell>
          <cell r="B56" t="str">
            <v>백호우</v>
          </cell>
          <cell r="E56" t="str">
            <v>백호우0.7㎥</v>
          </cell>
          <cell r="F56">
            <v>1</v>
          </cell>
          <cell r="G56" t="str">
            <v>㎥</v>
          </cell>
          <cell r="I56">
            <v>430.3</v>
          </cell>
          <cell r="K56">
            <v>210.1</v>
          </cell>
          <cell r="M56">
            <v>80.099999999999994</v>
          </cell>
          <cell r="O56">
            <v>140.1</v>
          </cell>
        </row>
        <row r="57">
          <cell r="A57">
            <v>15.2</v>
          </cell>
          <cell r="B57" t="str">
            <v>램머</v>
          </cell>
          <cell r="E57" t="str">
            <v>80KG</v>
          </cell>
          <cell r="F57">
            <v>1</v>
          </cell>
          <cell r="G57" t="str">
            <v>㎥</v>
          </cell>
          <cell r="I57">
            <v>3225.8</v>
          </cell>
          <cell r="K57">
            <v>2932.7</v>
          </cell>
          <cell r="M57">
            <v>204.8</v>
          </cell>
          <cell r="O57">
            <v>88.3</v>
          </cell>
        </row>
        <row r="58">
          <cell r="A58">
            <v>0</v>
          </cell>
        </row>
        <row r="59">
          <cell r="A59">
            <v>16</v>
          </cell>
          <cell r="B59" t="str">
            <v>제</v>
          </cell>
          <cell r="D59" t="str">
            <v>호표</v>
          </cell>
          <cell r="E59" t="str">
            <v>성토</v>
          </cell>
          <cell r="F59">
            <v>1</v>
          </cell>
          <cell r="G59" t="str">
            <v>㎥</v>
          </cell>
          <cell r="H59" t="str">
            <v>당</v>
          </cell>
          <cell r="I59">
            <v>2028</v>
          </cell>
          <cell r="K59">
            <v>775</v>
          </cell>
          <cell r="M59">
            <v>431</v>
          </cell>
          <cell r="O59">
            <v>822</v>
          </cell>
        </row>
        <row r="60">
          <cell r="A60">
            <v>16.100000000000001</v>
          </cell>
          <cell r="B60" t="str">
            <v>백호우</v>
          </cell>
          <cell r="E60" t="str">
            <v>백호우0.7㎥</v>
          </cell>
          <cell r="F60">
            <v>1</v>
          </cell>
          <cell r="G60" t="str">
            <v>㎥</v>
          </cell>
          <cell r="I60">
            <v>430.3</v>
          </cell>
          <cell r="K60">
            <v>210.1</v>
          </cell>
          <cell r="M60">
            <v>80.099999999999994</v>
          </cell>
          <cell r="O60">
            <v>140.1</v>
          </cell>
        </row>
        <row r="61">
          <cell r="A61">
            <v>16.200000000000003</v>
          </cell>
          <cell r="B61" t="str">
            <v>진동로라(핸드0.7)</v>
          </cell>
          <cell r="E61" t="str">
            <v>700KG</v>
          </cell>
          <cell r="F61">
            <v>1</v>
          </cell>
          <cell r="G61" t="str">
            <v>㎥</v>
          </cell>
          <cell r="I61">
            <v>1599.5</v>
          </cell>
          <cell r="K61">
            <v>565.79999999999995</v>
          </cell>
          <cell r="M61">
            <v>351.8</v>
          </cell>
          <cell r="O61">
            <v>681.9</v>
          </cell>
        </row>
        <row r="62">
          <cell r="A62">
            <v>0</v>
          </cell>
        </row>
        <row r="63">
          <cell r="A63">
            <v>17</v>
          </cell>
          <cell r="B63" t="str">
            <v>제</v>
          </cell>
          <cell r="D63" t="str">
            <v>호표</v>
          </cell>
          <cell r="E63" t="str">
            <v>성토</v>
          </cell>
          <cell r="F63">
            <v>1</v>
          </cell>
          <cell r="G63" t="str">
            <v>㎥</v>
          </cell>
          <cell r="H63" t="str">
            <v>당</v>
          </cell>
          <cell r="I63">
            <v>1122</v>
          </cell>
          <cell r="K63">
            <v>481</v>
          </cell>
          <cell r="M63">
            <v>226</v>
          </cell>
          <cell r="O63">
            <v>415</v>
          </cell>
        </row>
        <row r="64">
          <cell r="A64">
            <v>17.100000000000001</v>
          </cell>
          <cell r="B64" t="str">
            <v>백호우</v>
          </cell>
          <cell r="E64" t="str">
            <v>백호우0.7㎥</v>
          </cell>
          <cell r="F64">
            <v>1</v>
          </cell>
          <cell r="G64" t="str">
            <v>㎥</v>
          </cell>
          <cell r="I64">
            <v>430.3</v>
          </cell>
          <cell r="K64">
            <v>210.1</v>
          </cell>
          <cell r="M64">
            <v>80.099999999999994</v>
          </cell>
          <cell r="O64">
            <v>140.1</v>
          </cell>
        </row>
        <row r="65">
          <cell r="A65">
            <v>17.200000000000003</v>
          </cell>
          <cell r="B65" t="str">
            <v>진동로라</v>
          </cell>
          <cell r="E65" t="str">
            <v>6TON</v>
          </cell>
          <cell r="F65">
            <v>1</v>
          </cell>
          <cell r="G65" t="str">
            <v>㎥</v>
          </cell>
          <cell r="I65">
            <v>693.3</v>
          </cell>
          <cell r="K65">
            <v>271.3</v>
          </cell>
          <cell r="M65">
            <v>146.5</v>
          </cell>
          <cell r="O65">
            <v>275.5</v>
          </cell>
        </row>
        <row r="66">
          <cell r="A66">
            <v>0</v>
          </cell>
        </row>
        <row r="67">
          <cell r="A67">
            <v>18</v>
          </cell>
          <cell r="B67" t="str">
            <v>제</v>
          </cell>
          <cell r="C67">
            <v>5</v>
          </cell>
          <cell r="D67" t="str">
            <v>호표</v>
          </cell>
          <cell r="E67" t="str">
            <v xml:space="preserve">사토 </v>
          </cell>
          <cell r="F67">
            <v>1</v>
          </cell>
          <cell r="G67" t="str">
            <v>㎥</v>
          </cell>
          <cell r="H67" t="str">
            <v>당</v>
          </cell>
          <cell r="I67">
            <v>2168</v>
          </cell>
          <cell r="K67">
            <v>694</v>
          </cell>
          <cell r="M67">
            <v>1033</v>
          </cell>
          <cell r="O67">
            <v>441</v>
          </cell>
        </row>
        <row r="68">
          <cell r="A68">
            <v>18.100000000000001</v>
          </cell>
          <cell r="B68" t="str">
            <v>백호우</v>
          </cell>
          <cell r="E68" t="str">
            <v>0.4㎥(적사비무대)</v>
          </cell>
          <cell r="F68">
            <v>1</v>
          </cell>
          <cell r="G68" t="str">
            <v>㎥</v>
          </cell>
        </row>
        <row r="69">
          <cell r="A69">
            <v>18.200000000000003</v>
          </cell>
          <cell r="B69" t="str">
            <v>운반</v>
          </cell>
          <cell r="E69" t="str">
            <v>D/T  10.5TON</v>
          </cell>
          <cell r="F69">
            <v>1</v>
          </cell>
          <cell r="G69" t="str">
            <v>㎥</v>
          </cell>
          <cell r="I69">
            <v>2169.59</v>
          </cell>
          <cell r="K69">
            <v>694.84</v>
          </cell>
          <cell r="M69">
            <v>1033.17</v>
          </cell>
          <cell r="O69">
            <v>441.58</v>
          </cell>
        </row>
        <row r="70">
          <cell r="A70">
            <v>0</v>
          </cell>
        </row>
        <row r="71">
          <cell r="A71">
            <v>19</v>
          </cell>
          <cell r="B71" t="str">
            <v>제</v>
          </cell>
          <cell r="C71">
            <v>3</v>
          </cell>
          <cell r="D71" t="str">
            <v>호표</v>
          </cell>
          <cell r="E71" t="str">
            <v>사토</v>
          </cell>
          <cell r="F71">
            <v>1</v>
          </cell>
          <cell r="G71" t="str">
            <v>㎥</v>
          </cell>
          <cell r="H71" t="str">
            <v>당</v>
          </cell>
          <cell r="I71">
            <v>1621</v>
          </cell>
          <cell r="K71">
            <v>519</v>
          </cell>
          <cell r="M71">
            <v>772</v>
          </cell>
          <cell r="O71">
            <v>330</v>
          </cell>
        </row>
        <row r="72">
          <cell r="A72">
            <v>19.100000000000001</v>
          </cell>
          <cell r="B72" t="str">
            <v>백호우</v>
          </cell>
          <cell r="E72" t="str">
            <v>0.7㎥(적사비무대)</v>
          </cell>
          <cell r="F72">
            <v>1</v>
          </cell>
          <cell r="G72" t="str">
            <v>㎥</v>
          </cell>
        </row>
        <row r="73">
          <cell r="A73">
            <v>19.200000000000003</v>
          </cell>
          <cell r="B73" t="str">
            <v>운반</v>
          </cell>
          <cell r="E73" t="str">
            <v>D/T  10.5TON</v>
          </cell>
          <cell r="F73">
            <v>1</v>
          </cell>
          <cell r="G73" t="str">
            <v>㎥</v>
          </cell>
          <cell r="I73">
            <v>1621.9</v>
          </cell>
          <cell r="K73">
            <v>519.4</v>
          </cell>
          <cell r="M73">
            <v>772.4</v>
          </cell>
          <cell r="O73">
            <v>330.1</v>
          </cell>
        </row>
        <row r="74">
          <cell r="A74">
            <v>0</v>
          </cell>
        </row>
        <row r="75">
          <cell r="A75">
            <v>20</v>
          </cell>
          <cell r="B75" t="str">
            <v>제</v>
          </cell>
          <cell r="C75">
            <v>7</v>
          </cell>
          <cell r="D75" t="str">
            <v>호표</v>
          </cell>
          <cell r="E75" t="str">
            <v>순성토 운반</v>
          </cell>
          <cell r="F75">
            <v>1</v>
          </cell>
          <cell r="G75" t="str">
            <v>㎥</v>
          </cell>
          <cell r="H75" t="str">
            <v>당</v>
          </cell>
          <cell r="I75">
            <v>4229</v>
          </cell>
          <cell r="K75">
            <v>1507</v>
          </cell>
          <cell r="M75">
            <v>1750</v>
          </cell>
          <cell r="O75">
            <v>972</v>
          </cell>
        </row>
        <row r="76">
          <cell r="A76">
            <v>20.100000000000001</v>
          </cell>
          <cell r="B76" t="str">
            <v>토취장개발비</v>
          </cell>
          <cell r="E76" t="str">
            <v>부지임대료등</v>
          </cell>
          <cell r="F76">
            <v>1</v>
          </cell>
          <cell r="G76" t="str">
            <v>㎥</v>
          </cell>
          <cell r="I76" t="str">
            <v>무</v>
          </cell>
          <cell r="K76">
            <v>0</v>
          </cell>
          <cell r="M76">
            <v>0</v>
          </cell>
          <cell r="O76" t="str">
            <v>대</v>
          </cell>
        </row>
        <row r="77">
          <cell r="A77">
            <v>20.200000000000003</v>
          </cell>
          <cell r="B77" t="str">
            <v>기계</v>
          </cell>
          <cell r="E77" t="str">
            <v>백호우(0.7㎥)</v>
          </cell>
          <cell r="F77">
            <v>1</v>
          </cell>
          <cell r="G77" t="str">
            <v>㎥</v>
          </cell>
          <cell r="I77">
            <v>910.5</v>
          </cell>
          <cell r="K77">
            <v>444.4</v>
          </cell>
          <cell r="M77">
            <v>169.6</v>
          </cell>
          <cell r="O77">
            <v>296.5</v>
          </cell>
        </row>
        <row r="78">
          <cell r="A78">
            <v>20.300000000000004</v>
          </cell>
          <cell r="B78" t="str">
            <v>운반</v>
          </cell>
          <cell r="E78" t="str">
            <v>D/T  10.5TON</v>
          </cell>
          <cell r="F78">
            <v>1</v>
          </cell>
          <cell r="G78" t="str">
            <v>㎥</v>
          </cell>
          <cell r="I78">
            <v>3320.2</v>
          </cell>
          <cell r="K78">
            <v>1063.3</v>
          </cell>
          <cell r="M78">
            <v>1581.1</v>
          </cell>
          <cell r="O78">
            <v>675.8</v>
          </cell>
        </row>
        <row r="79">
          <cell r="A79">
            <v>0</v>
          </cell>
        </row>
        <row r="80">
          <cell r="A80">
            <v>22</v>
          </cell>
          <cell r="B80" t="str">
            <v>제</v>
          </cell>
          <cell r="C80">
            <v>8</v>
          </cell>
          <cell r="D80" t="str">
            <v>호표</v>
          </cell>
          <cell r="E80" t="str">
            <v>유용성토</v>
          </cell>
          <cell r="F80">
            <v>1</v>
          </cell>
          <cell r="G80" t="str">
            <v>㎥</v>
          </cell>
          <cell r="H80" t="str">
            <v>당</v>
          </cell>
          <cell r="I80">
            <v>909</v>
          </cell>
          <cell r="K80">
            <v>444</v>
          </cell>
          <cell r="M80">
            <v>169</v>
          </cell>
          <cell r="O80">
            <v>296</v>
          </cell>
        </row>
        <row r="81">
          <cell r="A81">
            <v>22.1</v>
          </cell>
          <cell r="B81" t="str">
            <v>적사</v>
          </cell>
          <cell r="E81" t="str">
            <v>백호우(0.7㎥)</v>
          </cell>
          <cell r="F81">
            <v>1</v>
          </cell>
          <cell r="G81" t="str">
            <v>㎥</v>
          </cell>
          <cell r="I81">
            <v>910.5</v>
          </cell>
          <cell r="K81">
            <v>444.4</v>
          </cell>
          <cell r="M81">
            <v>169.6</v>
          </cell>
          <cell r="O81">
            <v>296.5</v>
          </cell>
        </row>
        <row r="82">
          <cell r="A82">
            <v>0</v>
          </cell>
        </row>
        <row r="83">
          <cell r="A83">
            <v>23</v>
          </cell>
          <cell r="B83" t="str">
            <v>제</v>
          </cell>
          <cell r="C83">
            <v>11</v>
          </cell>
          <cell r="D83" t="str">
            <v>호표</v>
          </cell>
          <cell r="E83" t="str">
            <v>혼합골재.부설.다짐</v>
          </cell>
          <cell r="F83">
            <v>1</v>
          </cell>
          <cell r="G83" t="str">
            <v>㎥</v>
          </cell>
          <cell r="H83" t="str">
            <v>당</v>
          </cell>
          <cell r="I83">
            <v>4041</v>
          </cell>
          <cell r="K83">
            <v>3047</v>
          </cell>
          <cell r="M83">
            <v>354</v>
          </cell>
          <cell r="O83">
            <v>640</v>
          </cell>
        </row>
        <row r="84">
          <cell r="A84">
            <v>23.1</v>
          </cell>
          <cell r="B84" t="str">
            <v>혼합골재</v>
          </cell>
          <cell r="E84" t="str">
            <v>구입</v>
          </cell>
          <cell r="F84">
            <v>1</v>
          </cell>
          <cell r="G84" t="str">
            <v>㎥</v>
          </cell>
          <cell r="M84" t="str">
            <v>별      산</v>
          </cell>
        </row>
        <row r="85">
          <cell r="A85">
            <v>23.200000000000003</v>
          </cell>
          <cell r="E85" t="str">
            <v>운반</v>
          </cell>
          <cell r="F85">
            <v>1</v>
          </cell>
          <cell r="G85" t="str">
            <v>㎥</v>
          </cell>
          <cell r="M85" t="str">
            <v>별      산</v>
          </cell>
        </row>
        <row r="86">
          <cell r="A86">
            <v>23.300000000000004</v>
          </cell>
          <cell r="B86" t="str">
            <v>인력부설 20%</v>
          </cell>
          <cell r="E86" t="str">
            <v>보통 . 특별인부</v>
          </cell>
          <cell r="F86">
            <v>1</v>
          </cell>
          <cell r="G86" t="str">
            <v>㎥</v>
          </cell>
          <cell r="I86">
            <v>2226.9</v>
          </cell>
          <cell r="K86">
            <v>2226.9</v>
          </cell>
        </row>
        <row r="87">
          <cell r="A87">
            <v>23.400000000000006</v>
          </cell>
          <cell r="B87" t="str">
            <v>기계부설 80%</v>
          </cell>
          <cell r="E87" t="str">
            <v>백호우 0.7㎥</v>
          </cell>
          <cell r="F87">
            <v>1</v>
          </cell>
          <cell r="G87" t="str">
            <v>㎥</v>
          </cell>
          <cell r="I87">
            <v>1324.8</v>
          </cell>
          <cell r="K87">
            <v>646.6</v>
          </cell>
          <cell r="M87">
            <v>246.8</v>
          </cell>
          <cell r="O87">
            <v>431.4</v>
          </cell>
        </row>
        <row r="88">
          <cell r="A88">
            <v>23.500000000000007</v>
          </cell>
          <cell r="B88" t="str">
            <v>다짐</v>
          </cell>
          <cell r="E88" t="str">
            <v>진동로라10ton</v>
          </cell>
          <cell r="F88">
            <v>1</v>
          </cell>
          <cell r="G88" t="str">
            <v>㎥</v>
          </cell>
          <cell r="I88">
            <v>491</v>
          </cell>
          <cell r="K88">
            <v>173.7</v>
          </cell>
          <cell r="M88">
            <v>108</v>
          </cell>
          <cell r="O88">
            <v>209.3</v>
          </cell>
        </row>
        <row r="89">
          <cell r="A89">
            <v>0</v>
          </cell>
        </row>
        <row r="90">
          <cell r="A90">
            <v>24</v>
          </cell>
          <cell r="B90" t="str">
            <v>제</v>
          </cell>
          <cell r="C90">
            <v>12</v>
          </cell>
          <cell r="D90" t="str">
            <v>호표</v>
          </cell>
          <cell r="E90" t="str">
            <v>혼합골재.부설.다짐</v>
          </cell>
          <cell r="F90">
            <v>1</v>
          </cell>
          <cell r="G90" t="str">
            <v>㎥</v>
          </cell>
          <cell r="H90" t="str">
            <v>당</v>
          </cell>
          <cell r="I90">
            <v>4243</v>
          </cell>
          <cell r="K90">
            <v>3144</v>
          </cell>
          <cell r="M90">
            <v>393</v>
          </cell>
          <cell r="O90">
            <v>706</v>
          </cell>
        </row>
        <row r="91">
          <cell r="A91">
            <v>24.1</v>
          </cell>
          <cell r="B91" t="str">
            <v>혼합골재</v>
          </cell>
          <cell r="E91" t="str">
            <v>구입</v>
          </cell>
          <cell r="F91">
            <v>1</v>
          </cell>
          <cell r="G91" t="str">
            <v>㎥</v>
          </cell>
          <cell r="M91" t="str">
            <v>별      산</v>
          </cell>
        </row>
        <row r="92">
          <cell r="A92">
            <v>24.200000000000003</v>
          </cell>
          <cell r="E92" t="str">
            <v>운반</v>
          </cell>
          <cell r="F92">
            <v>1</v>
          </cell>
          <cell r="G92" t="str">
            <v>㎥</v>
          </cell>
          <cell r="I92">
            <v>0</v>
          </cell>
          <cell r="K92">
            <v>0</v>
          </cell>
          <cell r="M92" t="str">
            <v>별      산</v>
          </cell>
          <cell r="O92">
            <v>0</v>
          </cell>
        </row>
        <row r="93">
          <cell r="A93">
            <v>24.300000000000004</v>
          </cell>
          <cell r="B93" t="str">
            <v>인력부설 20%</v>
          </cell>
          <cell r="E93" t="str">
            <v>보통 . 특별인부</v>
          </cell>
          <cell r="F93">
            <v>1</v>
          </cell>
          <cell r="G93" t="str">
            <v>㎥</v>
          </cell>
          <cell r="I93">
            <v>2226.9</v>
          </cell>
          <cell r="K93">
            <v>2226.9</v>
          </cell>
        </row>
        <row r="94">
          <cell r="A94">
            <v>24.400000000000006</v>
          </cell>
          <cell r="B94" t="str">
            <v>기계부설 80%</v>
          </cell>
          <cell r="E94" t="str">
            <v>백호우 0.7㎥</v>
          </cell>
          <cell r="F94">
            <v>1</v>
          </cell>
          <cell r="G94" t="str">
            <v>㎥</v>
          </cell>
          <cell r="I94">
            <v>1324.8</v>
          </cell>
          <cell r="K94">
            <v>646.6</v>
          </cell>
          <cell r="M94">
            <v>246.8</v>
          </cell>
          <cell r="O94">
            <v>431.4</v>
          </cell>
        </row>
        <row r="95">
          <cell r="A95">
            <v>24.500000000000007</v>
          </cell>
          <cell r="B95" t="str">
            <v>다짐</v>
          </cell>
          <cell r="E95" t="str">
            <v>진동로라6ton</v>
          </cell>
          <cell r="F95">
            <v>1</v>
          </cell>
          <cell r="G95" t="str">
            <v>㎥</v>
          </cell>
          <cell r="I95">
            <v>693.3</v>
          </cell>
          <cell r="K95">
            <v>271.3</v>
          </cell>
          <cell r="M95">
            <v>146.5</v>
          </cell>
          <cell r="O95">
            <v>275.5</v>
          </cell>
        </row>
        <row r="96">
          <cell r="A96">
            <v>0</v>
          </cell>
        </row>
        <row r="97">
          <cell r="A97">
            <v>25</v>
          </cell>
          <cell r="B97" t="str">
            <v>제</v>
          </cell>
          <cell r="C97">
            <v>12</v>
          </cell>
          <cell r="D97" t="str">
            <v>호표</v>
          </cell>
          <cell r="E97" t="str">
            <v>혼합골재.부설.다짐</v>
          </cell>
          <cell r="F97">
            <v>1</v>
          </cell>
          <cell r="G97" t="str">
            <v>㎥</v>
          </cell>
          <cell r="H97" t="str">
            <v>당</v>
          </cell>
          <cell r="I97">
            <v>2847</v>
          </cell>
          <cell r="K97">
            <v>1806</v>
          </cell>
          <cell r="M97">
            <v>448</v>
          </cell>
          <cell r="O97">
            <v>593</v>
          </cell>
        </row>
        <row r="98">
          <cell r="A98">
            <v>25.1</v>
          </cell>
          <cell r="B98" t="str">
            <v>혼합골재</v>
          </cell>
          <cell r="E98" t="str">
            <v>구입</v>
          </cell>
          <cell r="F98">
            <v>1</v>
          </cell>
          <cell r="G98" t="str">
            <v>㎥</v>
          </cell>
          <cell r="M98" t="str">
            <v>별      산</v>
          </cell>
        </row>
        <row r="99">
          <cell r="A99">
            <v>25.200000000000003</v>
          </cell>
          <cell r="E99" t="str">
            <v>운반</v>
          </cell>
          <cell r="F99">
            <v>1</v>
          </cell>
          <cell r="G99" t="str">
            <v>㎥</v>
          </cell>
          <cell r="I99">
            <v>0</v>
          </cell>
          <cell r="K99">
            <v>0</v>
          </cell>
          <cell r="M99" t="str">
            <v>별      산</v>
          </cell>
          <cell r="O99">
            <v>0</v>
          </cell>
        </row>
        <row r="100">
          <cell r="A100">
            <v>25.300000000000004</v>
          </cell>
          <cell r="B100" t="str">
            <v>그레이더</v>
          </cell>
          <cell r="E100" t="str">
            <v>3.6m</v>
          </cell>
          <cell r="F100">
            <v>1</v>
          </cell>
          <cell r="G100" t="str">
            <v>㎥</v>
          </cell>
          <cell r="I100">
            <v>708.3</v>
          </cell>
          <cell r="K100">
            <v>281.10000000000002</v>
          </cell>
          <cell r="M100">
            <v>209</v>
          </cell>
          <cell r="O100">
            <v>218.2</v>
          </cell>
        </row>
        <row r="101">
          <cell r="A101">
            <v>25.400000000000006</v>
          </cell>
          <cell r="B101" t="str">
            <v>진동로라</v>
          </cell>
          <cell r="E101" t="str">
            <v>10ton</v>
          </cell>
          <cell r="F101">
            <v>1</v>
          </cell>
          <cell r="G101" t="str">
            <v>㎥</v>
          </cell>
          <cell r="I101">
            <v>491</v>
          </cell>
          <cell r="K101">
            <v>173.7</v>
          </cell>
          <cell r="M101">
            <v>108</v>
          </cell>
          <cell r="O101">
            <v>209.3</v>
          </cell>
        </row>
        <row r="102">
          <cell r="A102">
            <v>25.500000000000007</v>
          </cell>
          <cell r="B102" t="str">
            <v>타이어로라</v>
          </cell>
          <cell r="E102" t="str">
            <v>8-15ton</v>
          </cell>
          <cell r="F102">
            <v>1</v>
          </cell>
          <cell r="G102" t="str">
            <v>㎥</v>
          </cell>
          <cell r="I102">
            <v>196.9</v>
          </cell>
          <cell r="K102">
            <v>91.6</v>
          </cell>
          <cell r="M102">
            <v>47.1</v>
          </cell>
          <cell r="O102">
            <v>58.2</v>
          </cell>
        </row>
        <row r="103">
          <cell r="A103">
            <v>25.600000000000009</v>
          </cell>
          <cell r="B103" t="str">
            <v>살수</v>
          </cell>
          <cell r="E103" t="str">
            <v>물탱크5500L</v>
          </cell>
          <cell r="F103">
            <v>1</v>
          </cell>
          <cell r="G103" t="str">
            <v>㎥</v>
          </cell>
          <cell r="I103">
            <v>338.7</v>
          </cell>
          <cell r="K103">
            <v>146.80000000000001</v>
          </cell>
          <cell r="M103">
            <v>84.2</v>
          </cell>
          <cell r="O103">
            <v>107.7</v>
          </cell>
        </row>
        <row r="104">
          <cell r="A104">
            <v>25.70000000000001</v>
          </cell>
          <cell r="B104" t="str">
            <v>부설</v>
          </cell>
          <cell r="E104" t="str">
            <v>인력10%</v>
          </cell>
          <cell r="F104">
            <v>1</v>
          </cell>
          <cell r="G104" t="str">
            <v>㎥</v>
          </cell>
          <cell r="I104">
            <v>1113.4000000000001</v>
          </cell>
          <cell r="K104">
            <v>1113.4000000000001</v>
          </cell>
          <cell r="M104">
            <v>0</v>
          </cell>
          <cell r="O104">
            <v>0</v>
          </cell>
        </row>
        <row r="105">
          <cell r="A105">
            <v>0</v>
          </cell>
        </row>
        <row r="106">
          <cell r="A106">
            <v>27</v>
          </cell>
          <cell r="B106" t="str">
            <v>제</v>
          </cell>
          <cell r="C106">
            <v>4</v>
          </cell>
          <cell r="D106" t="str">
            <v>호표</v>
          </cell>
          <cell r="E106" t="str">
            <v>모래부설.다짐</v>
          </cell>
          <cell r="F106">
            <v>1</v>
          </cell>
          <cell r="G106" t="str">
            <v>㎥</v>
          </cell>
          <cell r="H106" t="str">
            <v>당</v>
          </cell>
          <cell r="I106">
            <v>5765</v>
          </cell>
          <cell r="K106">
            <v>5312</v>
          </cell>
          <cell r="M106">
            <v>263</v>
          </cell>
          <cell r="O106">
            <v>190</v>
          </cell>
        </row>
        <row r="107">
          <cell r="A107">
            <v>27.1</v>
          </cell>
          <cell r="B107" t="str">
            <v>모래</v>
          </cell>
          <cell r="E107" t="str">
            <v>하수구관적용</v>
          </cell>
          <cell r="F107">
            <v>1</v>
          </cell>
          <cell r="G107" t="str">
            <v>㎥</v>
          </cell>
          <cell r="M107" t="str">
            <v>별      산</v>
          </cell>
        </row>
        <row r="108">
          <cell r="A108">
            <v>27.200000000000003</v>
          </cell>
          <cell r="B108" t="str">
            <v>인력부설 20%</v>
          </cell>
          <cell r="E108" t="str">
            <v>보통 . 특수인부</v>
          </cell>
          <cell r="F108">
            <v>1</v>
          </cell>
          <cell r="G108" t="str">
            <v>㎥</v>
          </cell>
          <cell r="I108">
            <v>2226.9</v>
          </cell>
          <cell r="K108">
            <v>2226.9</v>
          </cell>
        </row>
        <row r="109">
          <cell r="A109">
            <v>27.300000000000004</v>
          </cell>
          <cell r="B109" t="str">
            <v>기계부설 80%</v>
          </cell>
          <cell r="E109" t="str">
            <v>백호우0.7㎥</v>
          </cell>
          <cell r="F109">
            <v>1</v>
          </cell>
          <cell r="G109" t="str">
            <v>㎥</v>
          </cell>
          <cell r="I109">
            <v>313.5</v>
          </cell>
          <cell r="K109">
            <v>153</v>
          </cell>
          <cell r="M109">
            <v>58.4</v>
          </cell>
          <cell r="O109">
            <v>102.1</v>
          </cell>
        </row>
        <row r="110">
          <cell r="A110">
            <v>27.400000000000006</v>
          </cell>
          <cell r="B110" t="str">
            <v>다짐</v>
          </cell>
          <cell r="E110" t="str">
            <v>램머80Kg</v>
          </cell>
          <cell r="F110">
            <v>1</v>
          </cell>
          <cell r="G110" t="str">
            <v>㎥</v>
          </cell>
          <cell r="I110">
            <v>3225.8</v>
          </cell>
          <cell r="K110">
            <v>2932.7</v>
          </cell>
          <cell r="M110">
            <v>204.8</v>
          </cell>
          <cell r="O110">
            <v>88.3</v>
          </cell>
        </row>
        <row r="111">
          <cell r="A111">
            <v>0</v>
          </cell>
        </row>
        <row r="112">
          <cell r="A112">
            <v>28</v>
          </cell>
          <cell r="B112" t="str">
            <v>제</v>
          </cell>
          <cell r="C112">
            <v>12</v>
          </cell>
          <cell r="D112" t="str">
            <v>호표</v>
          </cell>
          <cell r="E112" t="str">
            <v>노견토</v>
          </cell>
          <cell r="F112">
            <v>1</v>
          </cell>
          <cell r="G112" t="str">
            <v>㎥</v>
          </cell>
          <cell r="H112" t="str">
            <v>당</v>
          </cell>
          <cell r="I112">
            <v>5497</v>
          </cell>
          <cell r="K112">
            <v>4957</v>
          </cell>
          <cell r="M112">
            <v>224</v>
          </cell>
          <cell r="O112">
            <v>316</v>
          </cell>
        </row>
        <row r="113">
          <cell r="A113">
            <v>28.1</v>
          </cell>
          <cell r="B113" t="str">
            <v>포설</v>
          </cell>
          <cell r="E113" t="str">
            <v>백호우0.7  80%</v>
          </cell>
          <cell r="F113">
            <v>1</v>
          </cell>
          <cell r="G113" t="str">
            <v>㎥</v>
          </cell>
          <cell r="I113">
            <v>431.2</v>
          </cell>
          <cell r="K113">
            <v>210.5</v>
          </cell>
          <cell r="M113">
            <v>80.3</v>
          </cell>
          <cell r="O113">
            <v>140.4</v>
          </cell>
        </row>
        <row r="114">
          <cell r="A114">
            <v>28.200000000000003</v>
          </cell>
          <cell r="E114" t="str">
            <v>인력20%</v>
          </cell>
          <cell r="F114">
            <v>1</v>
          </cell>
          <cell r="G114" t="str">
            <v>㎥</v>
          </cell>
          <cell r="I114">
            <v>4453.8</v>
          </cell>
          <cell r="K114">
            <v>4453.8</v>
          </cell>
          <cell r="M114">
            <v>0</v>
          </cell>
          <cell r="O114">
            <v>0</v>
          </cell>
        </row>
        <row r="115">
          <cell r="A115">
            <v>28.300000000000004</v>
          </cell>
          <cell r="B115" t="str">
            <v>살수</v>
          </cell>
          <cell r="E115" t="str">
            <v>물탱크5500L</v>
          </cell>
          <cell r="F115">
            <v>1</v>
          </cell>
          <cell r="G115" t="str">
            <v>㎥</v>
          </cell>
          <cell r="I115">
            <v>339.5</v>
          </cell>
          <cell r="K115">
            <v>146.80000000000001</v>
          </cell>
          <cell r="M115">
            <v>85</v>
          </cell>
          <cell r="O115">
            <v>107.7</v>
          </cell>
        </row>
        <row r="116">
          <cell r="A116">
            <v>28.400000000000006</v>
          </cell>
          <cell r="B116" t="str">
            <v>다짐</v>
          </cell>
          <cell r="E116" t="str">
            <v>탄뎀로라10-14TON</v>
          </cell>
          <cell r="F116">
            <v>1</v>
          </cell>
          <cell r="G116" t="str">
            <v>㎥</v>
          </cell>
          <cell r="I116">
            <v>274.8</v>
          </cell>
          <cell r="K116">
            <v>146.69999999999999</v>
          </cell>
          <cell r="M116">
            <v>59.3</v>
          </cell>
          <cell r="O116">
            <v>68.8</v>
          </cell>
        </row>
        <row r="117">
          <cell r="A117">
            <v>0</v>
          </cell>
        </row>
        <row r="122">
          <cell r="A122" t="str">
            <v>포장일위대가</v>
          </cell>
        </row>
        <row r="123">
          <cell r="A123">
            <v>40</v>
          </cell>
          <cell r="B123" t="str">
            <v>제</v>
          </cell>
          <cell r="C123">
            <v>32</v>
          </cell>
          <cell r="D123" t="str">
            <v>호표</v>
          </cell>
          <cell r="E123" t="str">
            <v>프라임 코팅</v>
          </cell>
          <cell r="F123">
            <v>1</v>
          </cell>
          <cell r="G123" t="str">
            <v>a</v>
          </cell>
          <cell r="H123" t="str">
            <v>당</v>
          </cell>
          <cell r="I123">
            <v>17564</v>
          </cell>
          <cell r="K123">
            <v>16452</v>
          </cell>
          <cell r="M123">
            <v>917</v>
          </cell>
          <cell r="O123">
            <v>195</v>
          </cell>
        </row>
        <row r="124">
          <cell r="A124">
            <v>40.1</v>
          </cell>
          <cell r="B124" t="str">
            <v>용해비</v>
          </cell>
          <cell r="E124" t="str">
            <v>D=0.08ton/a</v>
          </cell>
          <cell r="F124">
            <v>1</v>
          </cell>
          <cell r="G124" t="str">
            <v>a</v>
          </cell>
          <cell r="I124">
            <v>2017</v>
          </cell>
          <cell r="K124">
            <v>1231</v>
          </cell>
          <cell r="M124">
            <v>786</v>
          </cell>
        </row>
        <row r="125">
          <cell r="A125">
            <v>40.200000000000003</v>
          </cell>
          <cell r="B125" t="str">
            <v>살포</v>
          </cell>
          <cell r="E125" t="str">
            <v>디스트리뷰다3800L</v>
          </cell>
          <cell r="F125">
            <v>1</v>
          </cell>
          <cell r="G125" t="str">
            <v>a</v>
          </cell>
          <cell r="I125">
            <v>646.4</v>
          </cell>
          <cell r="K125">
            <v>319.8</v>
          </cell>
          <cell r="M125">
            <v>131.6</v>
          </cell>
          <cell r="O125">
            <v>195</v>
          </cell>
        </row>
        <row r="126">
          <cell r="A126">
            <v>40.300000000000004</v>
          </cell>
          <cell r="B126" t="str">
            <v>포설</v>
          </cell>
          <cell r="E126" t="str">
            <v>인건비</v>
          </cell>
          <cell r="F126">
            <v>1</v>
          </cell>
          <cell r="G126" t="str">
            <v>a</v>
          </cell>
          <cell r="I126">
            <v>4427.2</v>
          </cell>
          <cell r="K126">
            <v>4427.2</v>
          </cell>
        </row>
        <row r="127">
          <cell r="A127">
            <v>40.400000000000006</v>
          </cell>
          <cell r="B127" t="str">
            <v>청소비</v>
          </cell>
          <cell r="E127" t="str">
            <v>보통인부</v>
          </cell>
          <cell r="F127">
            <v>1</v>
          </cell>
          <cell r="G127" t="str">
            <v>a</v>
          </cell>
          <cell r="I127">
            <v>10474</v>
          </cell>
          <cell r="K127">
            <v>10474</v>
          </cell>
        </row>
        <row r="128">
          <cell r="A128">
            <v>0</v>
          </cell>
        </row>
        <row r="129">
          <cell r="A129">
            <v>42</v>
          </cell>
          <cell r="B129" t="str">
            <v>제</v>
          </cell>
          <cell r="C129">
            <v>33</v>
          </cell>
          <cell r="D129" t="str">
            <v>호표</v>
          </cell>
          <cell r="E129" t="str">
            <v>텍코팅</v>
          </cell>
          <cell r="F129">
            <v>1</v>
          </cell>
          <cell r="G129" t="str">
            <v>a</v>
          </cell>
          <cell r="H129" t="str">
            <v>당</v>
          </cell>
          <cell r="I129">
            <v>14199</v>
          </cell>
          <cell r="K129">
            <v>13102</v>
          </cell>
          <cell r="M129">
            <v>486</v>
          </cell>
          <cell r="O129">
            <v>611</v>
          </cell>
        </row>
        <row r="130">
          <cell r="A130">
            <v>42.1</v>
          </cell>
          <cell r="B130" t="str">
            <v>살포</v>
          </cell>
          <cell r="E130" t="str">
            <v>디스트리뷰다3800L</v>
          </cell>
          <cell r="F130">
            <v>1</v>
          </cell>
          <cell r="G130" t="str">
            <v>a</v>
          </cell>
          <cell r="I130">
            <v>247.1</v>
          </cell>
          <cell r="K130">
            <v>121.8</v>
          </cell>
          <cell r="M130">
            <v>51</v>
          </cell>
          <cell r="O130">
            <v>74.3</v>
          </cell>
        </row>
        <row r="131">
          <cell r="A131">
            <v>42.2</v>
          </cell>
          <cell r="B131" t="str">
            <v>포설</v>
          </cell>
          <cell r="E131" t="str">
            <v>인건비</v>
          </cell>
          <cell r="F131">
            <v>1</v>
          </cell>
          <cell r="G131" t="str">
            <v>a</v>
          </cell>
          <cell r="I131">
            <v>1660.2</v>
          </cell>
          <cell r="K131">
            <v>1660.2</v>
          </cell>
        </row>
        <row r="132">
          <cell r="A132">
            <v>42.300000000000004</v>
          </cell>
          <cell r="B132" t="str">
            <v>청소비</v>
          </cell>
          <cell r="E132" t="str">
            <v>보통인부</v>
          </cell>
          <cell r="F132">
            <v>1</v>
          </cell>
          <cell r="G132" t="str">
            <v>a</v>
          </cell>
          <cell r="I132">
            <v>10474</v>
          </cell>
          <cell r="K132">
            <v>10474</v>
          </cell>
        </row>
        <row r="133">
          <cell r="A133">
            <v>42.400000000000006</v>
          </cell>
          <cell r="B133" t="str">
            <v>다짐</v>
          </cell>
          <cell r="E133" t="str">
            <v>타이어로라8 ~ 15ton</v>
          </cell>
          <cell r="F133">
            <v>1</v>
          </cell>
          <cell r="G133" t="str">
            <v>a</v>
          </cell>
          <cell r="I133">
            <v>1819.4</v>
          </cell>
          <cell r="K133">
            <v>846.4</v>
          </cell>
          <cell r="M133">
            <v>435.5</v>
          </cell>
          <cell r="O133">
            <v>537.5</v>
          </cell>
        </row>
        <row r="134">
          <cell r="A134">
            <v>0</v>
          </cell>
        </row>
        <row r="135">
          <cell r="A135">
            <v>44</v>
          </cell>
          <cell r="B135" t="str">
            <v>제</v>
          </cell>
          <cell r="C135">
            <v>34</v>
          </cell>
          <cell r="D135" t="str">
            <v>호표</v>
          </cell>
          <cell r="E135" t="str">
            <v xml:space="preserve">아스콘기층포설.다짐 </v>
          </cell>
          <cell r="F135">
            <v>1</v>
          </cell>
          <cell r="G135" t="str">
            <v>a</v>
          </cell>
          <cell r="H135" t="str">
            <v>당</v>
          </cell>
          <cell r="I135">
            <v>86301</v>
          </cell>
          <cell r="K135">
            <v>52408</v>
          </cell>
          <cell r="M135">
            <v>10864</v>
          </cell>
          <cell r="O135">
            <v>23029</v>
          </cell>
        </row>
        <row r="136">
          <cell r="A136">
            <v>44.1</v>
          </cell>
          <cell r="B136" t="str">
            <v>포설</v>
          </cell>
          <cell r="E136" t="str">
            <v>아스팔트 페이버(휘)</v>
          </cell>
          <cell r="F136">
            <v>1</v>
          </cell>
          <cell r="G136" t="str">
            <v>a</v>
          </cell>
          <cell r="I136">
            <v>19205.8</v>
          </cell>
          <cell r="K136">
            <v>5985.6</v>
          </cell>
          <cell r="M136">
            <v>1670.9</v>
          </cell>
          <cell r="O136">
            <v>11549.3</v>
          </cell>
        </row>
        <row r="137">
          <cell r="A137">
            <v>44.2</v>
          </cell>
          <cell r="B137" t="str">
            <v>인건비</v>
          </cell>
          <cell r="E137" t="str">
            <v>포장공.보통인부</v>
          </cell>
          <cell r="F137">
            <v>1</v>
          </cell>
          <cell r="G137" t="str">
            <v>a</v>
          </cell>
          <cell r="I137">
            <v>27035.5</v>
          </cell>
          <cell r="K137">
            <v>26248.1</v>
          </cell>
          <cell r="M137">
            <v>787.4</v>
          </cell>
        </row>
        <row r="138">
          <cell r="A138">
            <v>44.300000000000004</v>
          </cell>
          <cell r="B138" t="str">
            <v>물탱크</v>
          </cell>
          <cell r="E138" t="str">
            <v>5500L</v>
          </cell>
          <cell r="F138">
            <v>1</v>
          </cell>
          <cell r="G138" t="str">
            <v>a</v>
          </cell>
          <cell r="I138">
            <v>6083.3</v>
          </cell>
          <cell r="K138">
            <v>3169.3</v>
          </cell>
          <cell r="M138">
            <v>590.29999999999995</v>
          </cell>
          <cell r="O138">
            <v>2323.6999999999998</v>
          </cell>
        </row>
        <row r="139">
          <cell r="A139">
            <v>44.400000000000006</v>
          </cell>
          <cell r="B139" t="str">
            <v>다짐</v>
          </cell>
          <cell r="E139" t="str">
            <v>매커덤로라10 ~ 12ton</v>
          </cell>
          <cell r="F139">
            <v>1</v>
          </cell>
          <cell r="G139" t="str">
            <v>a</v>
          </cell>
          <cell r="I139">
            <v>11672</v>
          </cell>
          <cell r="K139">
            <v>6001.8</v>
          </cell>
          <cell r="M139">
            <v>2692.4</v>
          </cell>
          <cell r="O139">
            <v>2977.8</v>
          </cell>
        </row>
        <row r="140">
          <cell r="A140">
            <v>44.500000000000007</v>
          </cell>
          <cell r="B140" t="str">
            <v>다짐</v>
          </cell>
          <cell r="E140" t="str">
            <v>탄덤로라10 ~ 14ton</v>
          </cell>
          <cell r="F140">
            <v>1</v>
          </cell>
          <cell r="G140" t="str">
            <v>a</v>
          </cell>
          <cell r="I140">
            <v>9165</v>
          </cell>
          <cell r="K140">
            <v>4890.3</v>
          </cell>
          <cell r="M140">
            <v>1978.5</v>
          </cell>
          <cell r="O140">
            <v>2296.1999999999998</v>
          </cell>
        </row>
        <row r="141">
          <cell r="A141">
            <v>44.600000000000009</v>
          </cell>
          <cell r="B141" t="str">
            <v>다짐</v>
          </cell>
          <cell r="E141" t="str">
            <v>타이어로라8 ~ 15ton</v>
          </cell>
          <cell r="F141">
            <v>1</v>
          </cell>
          <cell r="G141" t="str">
            <v>a</v>
          </cell>
          <cell r="I141">
            <v>13140.2</v>
          </cell>
          <cell r="K141">
            <v>6112.9</v>
          </cell>
          <cell r="M141">
            <v>3145.3</v>
          </cell>
          <cell r="O141">
            <v>3882</v>
          </cell>
        </row>
        <row r="142">
          <cell r="A142">
            <v>0</v>
          </cell>
        </row>
        <row r="143">
          <cell r="A143">
            <v>46</v>
          </cell>
          <cell r="B143" t="str">
            <v>제</v>
          </cell>
          <cell r="C143">
            <v>35</v>
          </cell>
          <cell r="D143" t="str">
            <v>호표</v>
          </cell>
          <cell r="E143" t="str">
            <v>아스콘표층포설.다짐</v>
          </cell>
          <cell r="F143">
            <v>1</v>
          </cell>
          <cell r="G143" t="str">
            <v>a</v>
          </cell>
          <cell r="H143" t="str">
            <v>당</v>
          </cell>
          <cell r="I143">
            <v>69323</v>
          </cell>
          <cell r="K143">
            <v>45224</v>
          </cell>
          <cell r="M143">
            <v>9069</v>
          </cell>
          <cell r="O143">
            <v>15030</v>
          </cell>
        </row>
        <row r="144">
          <cell r="A144">
            <v>46.1</v>
          </cell>
          <cell r="B144" t="str">
            <v>포설</v>
          </cell>
          <cell r="E144" t="str">
            <v>아스팔트 페이버(휘)</v>
          </cell>
          <cell r="F144">
            <v>1</v>
          </cell>
          <cell r="G144" t="str">
            <v>a</v>
          </cell>
          <cell r="I144">
            <v>12760.4</v>
          </cell>
          <cell r="K144">
            <v>5724.7</v>
          </cell>
          <cell r="M144">
            <v>1598.1</v>
          </cell>
          <cell r="O144">
            <v>5437.6</v>
          </cell>
        </row>
        <row r="145">
          <cell r="A145">
            <v>46.2</v>
          </cell>
          <cell r="B145" t="str">
            <v>인건비</v>
          </cell>
          <cell r="E145" t="str">
            <v>포장공.보통인부</v>
          </cell>
          <cell r="F145">
            <v>1</v>
          </cell>
          <cell r="G145" t="str">
            <v>a</v>
          </cell>
          <cell r="I145">
            <v>23138.300000000003</v>
          </cell>
          <cell r="K145">
            <v>22464.400000000001</v>
          </cell>
          <cell r="M145">
            <v>673.9</v>
          </cell>
        </row>
        <row r="146">
          <cell r="A146">
            <v>46.300000000000004</v>
          </cell>
          <cell r="B146" t="str">
            <v>물탱크</v>
          </cell>
          <cell r="E146" t="str">
            <v>5500L</v>
          </cell>
          <cell r="F146">
            <v>1</v>
          </cell>
          <cell r="G146" t="str">
            <v>a</v>
          </cell>
          <cell r="I146">
            <v>5818.1</v>
          </cell>
          <cell r="K146">
            <v>3031.1</v>
          </cell>
          <cell r="M146">
            <v>564.6</v>
          </cell>
          <cell r="O146">
            <v>2222.4</v>
          </cell>
        </row>
        <row r="147">
          <cell r="A147">
            <v>46.400000000000006</v>
          </cell>
          <cell r="B147" t="str">
            <v>다짐</v>
          </cell>
          <cell r="E147" t="str">
            <v>매커덤로라8 ~ 10ton</v>
          </cell>
          <cell r="F147">
            <v>1</v>
          </cell>
          <cell r="G147" t="str">
            <v>a</v>
          </cell>
          <cell r="I147">
            <v>5302</v>
          </cell>
          <cell r="K147">
            <v>3000.9</v>
          </cell>
          <cell r="M147">
            <v>1108.5999999999999</v>
          </cell>
          <cell r="O147">
            <v>1192.5</v>
          </cell>
        </row>
        <row r="148">
          <cell r="A148">
            <v>46.500000000000007</v>
          </cell>
          <cell r="B148" t="str">
            <v>다짐</v>
          </cell>
          <cell r="E148" t="str">
            <v>탄덤로라10 ~ 14ton</v>
          </cell>
          <cell r="F148">
            <v>1</v>
          </cell>
          <cell r="G148" t="str">
            <v>a</v>
          </cell>
          <cell r="I148">
            <v>9165</v>
          </cell>
          <cell r="K148">
            <v>4890.3</v>
          </cell>
          <cell r="M148">
            <v>1978.5</v>
          </cell>
          <cell r="O148">
            <v>2296.1999999999998</v>
          </cell>
        </row>
        <row r="149">
          <cell r="A149">
            <v>46.600000000000009</v>
          </cell>
          <cell r="B149" t="str">
            <v>다짐</v>
          </cell>
          <cell r="E149" t="str">
            <v>타이어로라8 ~ 15ton</v>
          </cell>
          <cell r="F149">
            <v>1</v>
          </cell>
          <cell r="G149" t="str">
            <v>a</v>
          </cell>
          <cell r="I149">
            <v>13140.2</v>
          </cell>
          <cell r="K149">
            <v>6112.9</v>
          </cell>
          <cell r="M149">
            <v>3145.3</v>
          </cell>
          <cell r="O149">
            <v>3882</v>
          </cell>
        </row>
        <row r="150">
          <cell r="A150">
            <v>0</v>
          </cell>
        </row>
        <row r="151">
          <cell r="A151">
            <v>48</v>
          </cell>
          <cell r="B151" t="str">
            <v>제</v>
          </cell>
          <cell r="C151">
            <v>37</v>
          </cell>
          <cell r="D151" t="str">
            <v>호표</v>
          </cell>
          <cell r="E151" t="str">
            <v>차선도색(백색실선)</v>
          </cell>
          <cell r="F151">
            <v>1</v>
          </cell>
          <cell r="G151" t="str">
            <v>㎡</v>
          </cell>
          <cell r="H151" t="str">
            <v>당</v>
          </cell>
          <cell r="I151">
            <v>2473</v>
          </cell>
          <cell r="K151">
            <v>598</v>
          </cell>
          <cell r="M151">
            <v>1864</v>
          </cell>
          <cell r="O151">
            <v>11</v>
          </cell>
        </row>
        <row r="152">
          <cell r="A152">
            <v>48.1</v>
          </cell>
          <cell r="B152" t="str">
            <v>재료비</v>
          </cell>
          <cell r="F152">
            <v>1</v>
          </cell>
          <cell r="G152" t="str">
            <v>㎥</v>
          </cell>
          <cell r="I152">
            <v>1823.3</v>
          </cell>
          <cell r="M152">
            <v>1823.3</v>
          </cell>
        </row>
        <row r="153">
          <cell r="A153">
            <v>48.2</v>
          </cell>
          <cell r="B153" t="str">
            <v>인건비</v>
          </cell>
          <cell r="E153" t="str">
            <v>특별인부.보통인부</v>
          </cell>
          <cell r="F153">
            <v>1</v>
          </cell>
          <cell r="G153" t="str">
            <v>㎥</v>
          </cell>
          <cell r="I153">
            <v>592.79999999999995</v>
          </cell>
          <cell r="K153">
            <v>564.6</v>
          </cell>
          <cell r="M153">
            <v>28.2</v>
          </cell>
        </row>
        <row r="154">
          <cell r="A154">
            <v>48.300000000000004</v>
          </cell>
          <cell r="B154" t="str">
            <v>차선도색기</v>
          </cell>
          <cell r="E154" t="str">
            <v>라인마커10Km/Hr</v>
          </cell>
          <cell r="F154">
            <v>1</v>
          </cell>
          <cell r="G154" t="str">
            <v>㎥</v>
          </cell>
          <cell r="I154">
            <v>34</v>
          </cell>
          <cell r="K154">
            <v>9.5</v>
          </cell>
          <cell r="M154">
            <v>12.9</v>
          </cell>
          <cell r="O154">
            <v>11.6</v>
          </cell>
        </row>
        <row r="155">
          <cell r="A155">
            <v>48.400000000000006</v>
          </cell>
          <cell r="B155" t="str">
            <v>청소비</v>
          </cell>
          <cell r="E155" t="str">
            <v>보통인부</v>
          </cell>
          <cell r="F155">
            <v>1</v>
          </cell>
          <cell r="G155" t="str">
            <v>㎥</v>
          </cell>
          <cell r="I155">
            <v>24.3</v>
          </cell>
          <cell r="K155">
            <v>24.3</v>
          </cell>
        </row>
        <row r="156">
          <cell r="A156">
            <v>0</v>
          </cell>
        </row>
        <row r="157">
          <cell r="A157">
            <v>49</v>
          </cell>
          <cell r="B157" t="str">
            <v>제</v>
          </cell>
          <cell r="C157">
            <v>38</v>
          </cell>
          <cell r="D157" t="str">
            <v>호표</v>
          </cell>
          <cell r="E157" t="str">
            <v>차선도색(황색실선)</v>
          </cell>
          <cell r="F157">
            <v>1</v>
          </cell>
          <cell r="G157" t="str">
            <v>㎡</v>
          </cell>
          <cell r="H157" t="str">
            <v>당</v>
          </cell>
          <cell r="I157">
            <v>2699</v>
          </cell>
          <cell r="K157">
            <v>607</v>
          </cell>
          <cell r="M157">
            <v>2078</v>
          </cell>
          <cell r="O157">
            <v>14</v>
          </cell>
        </row>
        <row r="158">
          <cell r="A158">
            <v>49.1</v>
          </cell>
          <cell r="B158" t="str">
            <v>재료비</v>
          </cell>
          <cell r="F158">
            <v>1</v>
          </cell>
          <cell r="G158" t="str">
            <v>㎥</v>
          </cell>
          <cell r="I158">
            <v>2033.3</v>
          </cell>
          <cell r="M158">
            <v>2033.3</v>
          </cell>
        </row>
        <row r="159">
          <cell r="A159">
            <v>49.2</v>
          </cell>
          <cell r="B159" t="str">
            <v>인건비</v>
          </cell>
          <cell r="E159" t="str">
            <v>특별인부.보통인부</v>
          </cell>
          <cell r="F159">
            <v>1</v>
          </cell>
          <cell r="G159" t="str">
            <v>㎥</v>
          </cell>
          <cell r="I159">
            <v>592.79999999999995</v>
          </cell>
          <cell r="K159">
            <v>564.6</v>
          </cell>
          <cell r="M159">
            <v>28.2</v>
          </cell>
        </row>
        <row r="160">
          <cell r="A160">
            <v>49.300000000000004</v>
          </cell>
          <cell r="B160" t="str">
            <v>차선도색기</v>
          </cell>
          <cell r="E160" t="str">
            <v>라인마커10Km/Hr</v>
          </cell>
          <cell r="F160">
            <v>1</v>
          </cell>
          <cell r="G160" t="str">
            <v>㎥</v>
          </cell>
          <cell r="I160">
            <v>43.5</v>
          </cell>
          <cell r="K160">
            <v>12.2</v>
          </cell>
          <cell r="M160">
            <v>16.5</v>
          </cell>
          <cell r="O160">
            <v>14.8</v>
          </cell>
        </row>
        <row r="161">
          <cell r="A161">
            <v>49.400000000000006</v>
          </cell>
          <cell r="B161" t="str">
            <v>청소비</v>
          </cell>
          <cell r="E161" t="str">
            <v>보통인부</v>
          </cell>
          <cell r="F161">
            <v>1</v>
          </cell>
          <cell r="G161" t="str">
            <v>㎥</v>
          </cell>
          <cell r="I161">
            <v>31.1</v>
          </cell>
          <cell r="K161">
            <v>31.1</v>
          </cell>
        </row>
        <row r="162">
          <cell r="A162">
            <v>0</v>
          </cell>
        </row>
        <row r="163">
          <cell r="A163">
            <v>50</v>
          </cell>
          <cell r="B163" t="str">
            <v>제</v>
          </cell>
          <cell r="C163">
            <v>39</v>
          </cell>
          <cell r="D163" t="str">
            <v>호표</v>
          </cell>
          <cell r="E163" t="str">
            <v xml:space="preserve">차선도색(백색실선) </v>
          </cell>
          <cell r="F163">
            <v>1</v>
          </cell>
          <cell r="G163" t="str">
            <v>㎡</v>
          </cell>
          <cell r="H163" t="str">
            <v>당</v>
          </cell>
          <cell r="I163">
            <v>2205</v>
          </cell>
          <cell r="K163">
            <v>972</v>
          </cell>
          <cell r="M163">
            <v>1233</v>
          </cell>
        </row>
        <row r="164">
          <cell r="A164">
            <v>50.1</v>
          </cell>
          <cell r="B164" t="str">
            <v>재료비</v>
          </cell>
          <cell r="E164" t="str">
            <v>페인트.유리알</v>
          </cell>
          <cell r="F164">
            <v>1</v>
          </cell>
          <cell r="G164" t="str">
            <v>㎥</v>
          </cell>
          <cell r="I164">
            <v>1185</v>
          </cell>
          <cell r="M164">
            <v>1185</v>
          </cell>
        </row>
        <row r="165">
          <cell r="A165">
            <v>50.2</v>
          </cell>
          <cell r="B165" t="str">
            <v>인건비</v>
          </cell>
          <cell r="E165" t="str">
            <v>특별인부.보통인부</v>
          </cell>
          <cell r="F165">
            <v>1</v>
          </cell>
          <cell r="G165" t="str">
            <v>㎥</v>
          </cell>
          <cell r="I165">
            <v>1020.9</v>
          </cell>
          <cell r="K165">
            <v>972.3</v>
          </cell>
          <cell r="M165">
            <v>48.6</v>
          </cell>
        </row>
        <row r="166">
          <cell r="A166">
            <v>0</v>
          </cell>
        </row>
        <row r="167">
          <cell r="A167">
            <v>51</v>
          </cell>
          <cell r="B167" t="str">
            <v>제</v>
          </cell>
          <cell r="C167">
            <v>40</v>
          </cell>
          <cell r="D167" t="str">
            <v>호표</v>
          </cell>
          <cell r="E167" t="str">
            <v>차선도색(황색실선)</v>
          </cell>
          <cell r="F167">
            <v>1</v>
          </cell>
          <cell r="G167" t="str">
            <v>㎡</v>
          </cell>
          <cell r="H167" t="str">
            <v>당</v>
          </cell>
          <cell r="I167">
            <v>2391</v>
          </cell>
          <cell r="K167">
            <v>972</v>
          </cell>
          <cell r="M167">
            <v>1419</v>
          </cell>
        </row>
        <row r="168">
          <cell r="A168">
            <v>51.1</v>
          </cell>
          <cell r="B168" t="str">
            <v>재료비</v>
          </cell>
          <cell r="E168" t="str">
            <v>페인트.유리알</v>
          </cell>
          <cell r="F168">
            <v>1</v>
          </cell>
          <cell r="G168" t="str">
            <v>㎥</v>
          </cell>
          <cell r="I168">
            <v>1371</v>
          </cell>
          <cell r="M168">
            <v>1371</v>
          </cell>
        </row>
        <row r="169">
          <cell r="A169">
            <v>51.2</v>
          </cell>
          <cell r="B169" t="str">
            <v>인건비</v>
          </cell>
          <cell r="E169" t="str">
            <v>특별인부.보통인부</v>
          </cell>
          <cell r="F169">
            <v>1</v>
          </cell>
          <cell r="G169" t="str">
            <v>㎥</v>
          </cell>
          <cell r="I169">
            <v>1020.9</v>
          </cell>
          <cell r="K169">
            <v>972.3</v>
          </cell>
          <cell r="M169">
            <v>48.6</v>
          </cell>
        </row>
        <row r="170">
          <cell r="A170">
            <v>0</v>
          </cell>
        </row>
        <row r="171">
          <cell r="A171">
            <v>52</v>
          </cell>
          <cell r="B171" t="str">
            <v>제</v>
          </cell>
          <cell r="C171">
            <v>40</v>
          </cell>
          <cell r="D171" t="str">
            <v>호표</v>
          </cell>
          <cell r="E171" t="str">
            <v>플래이트콤팩트</v>
          </cell>
          <cell r="F171">
            <v>1</v>
          </cell>
          <cell r="G171" t="str">
            <v>㎡</v>
          </cell>
          <cell r="H171" t="str">
            <v>당</v>
          </cell>
          <cell r="I171">
            <v>198</v>
          </cell>
          <cell r="K171">
            <v>180</v>
          </cell>
          <cell r="M171">
            <v>18</v>
          </cell>
          <cell r="O171">
            <v>5</v>
          </cell>
        </row>
        <row r="172">
          <cell r="A172">
            <v>52.1</v>
          </cell>
          <cell r="B172" t="str">
            <v>사용경비</v>
          </cell>
          <cell r="E172" t="str">
            <v>1.5TON</v>
          </cell>
          <cell r="F172">
            <v>1</v>
          </cell>
          <cell r="G172" t="str">
            <v>㎥</v>
          </cell>
          <cell r="I172">
            <v>203</v>
          </cell>
          <cell r="K172">
            <v>180</v>
          </cell>
          <cell r="M172">
            <v>18</v>
          </cell>
          <cell r="O172">
            <v>5</v>
          </cell>
        </row>
        <row r="173">
          <cell r="A173">
            <v>0</v>
          </cell>
        </row>
        <row r="174">
          <cell r="A174">
            <v>53</v>
          </cell>
          <cell r="B174" t="str">
            <v>제</v>
          </cell>
          <cell r="C174">
            <v>35</v>
          </cell>
          <cell r="D174" t="str">
            <v>호표</v>
          </cell>
          <cell r="E174" t="str">
            <v>투수콘크리트표층포설.다짐</v>
          </cell>
          <cell r="F174">
            <v>1</v>
          </cell>
          <cell r="G174" t="str">
            <v>a</v>
          </cell>
          <cell r="H174" t="str">
            <v>당</v>
          </cell>
          <cell r="I174">
            <v>1041124</v>
          </cell>
          <cell r="K174">
            <v>380370</v>
          </cell>
          <cell r="M174">
            <v>654722</v>
          </cell>
          <cell r="O174">
            <v>6032</v>
          </cell>
        </row>
        <row r="175">
          <cell r="A175">
            <v>53.1</v>
          </cell>
          <cell r="B175" t="str">
            <v>포설</v>
          </cell>
          <cell r="E175" t="str">
            <v>인력 30%,기계70%</v>
          </cell>
          <cell r="F175">
            <v>1</v>
          </cell>
          <cell r="G175" t="str">
            <v>a</v>
          </cell>
          <cell r="I175">
            <v>162792.4</v>
          </cell>
          <cell r="K175">
            <v>162792.4</v>
          </cell>
          <cell r="M175">
            <v>274.26</v>
          </cell>
          <cell r="O175">
            <v>367.36</v>
          </cell>
        </row>
        <row r="176">
          <cell r="A176">
            <v>53.2</v>
          </cell>
          <cell r="B176" t="str">
            <v>다짐공</v>
          </cell>
          <cell r="E176" t="str">
            <v>탠덤로라2톤</v>
          </cell>
          <cell r="F176">
            <v>1</v>
          </cell>
          <cell r="G176" t="str">
            <v>a</v>
          </cell>
          <cell r="I176">
            <v>29870.9</v>
          </cell>
          <cell r="K176">
            <v>22006.6</v>
          </cell>
          <cell r="M176">
            <v>3918.8</v>
          </cell>
          <cell r="O176">
            <v>3945.5</v>
          </cell>
        </row>
        <row r="177">
          <cell r="A177">
            <v>53.300000000000004</v>
          </cell>
          <cell r="B177" t="str">
            <v>표면보호공</v>
          </cell>
          <cell r="E177" t="str">
            <v>엑폭시프라이머</v>
          </cell>
          <cell r="F177">
            <v>1</v>
          </cell>
          <cell r="G177" t="str">
            <v>a</v>
          </cell>
          <cell r="I177">
            <v>186914</v>
          </cell>
          <cell r="K177">
            <v>118375.4</v>
          </cell>
          <cell r="M177">
            <v>68538.600000000006</v>
          </cell>
          <cell r="O177">
            <v>0</v>
          </cell>
        </row>
        <row r="178">
          <cell r="A178">
            <v>53.400000000000006</v>
          </cell>
          <cell r="B178" t="str">
            <v>포장절단공</v>
          </cell>
          <cell r="E178" t="str">
            <v>브레이드 320-400</v>
          </cell>
          <cell r="F178">
            <v>1</v>
          </cell>
          <cell r="G178" t="str">
            <v>a</v>
          </cell>
          <cell r="I178">
            <v>75858</v>
          </cell>
          <cell r="K178">
            <v>55962.44</v>
          </cell>
          <cell r="M178">
            <v>18176.400000000001</v>
          </cell>
          <cell r="O178">
            <v>1719.1599999999999</v>
          </cell>
        </row>
        <row r="179">
          <cell r="A179">
            <v>53.500000000000007</v>
          </cell>
          <cell r="B179" t="str">
            <v>양생</v>
          </cell>
          <cell r="E179" t="str">
            <v>비닐,마대</v>
          </cell>
          <cell r="F179">
            <v>1</v>
          </cell>
          <cell r="G179" t="str">
            <v>a</v>
          </cell>
          <cell r="I179">
            <v>560768</v>
          </cell>
          <cell r="K179">
            <v>0</v>
          </cell>
          <cell r="M179">
            <v>560768</v>
          </cell>
          <cell r="O179">
            <v>0</v>
          </cell>
        </row>
        <row r="180">
          <cell r="A180">
            <v>53.600000000000009</v>
          </cell>
          <cell r="B180" t="str">
            <v>줄눈채움공</v>
          </cell>
          <cell r="F180">
            <v>1</v>
          </cell>
          <cell r="G180" t="str">
            <v>a</v>
          </cell>
          <cell r="I180">
            <v>24280</v>
          </cell>
          <cell r="K180">
            <v>21234</v>
          </cell>
          <cell r="M180">
            <v>3046</v>
          </cell>
          <cell r="O180">
            <v>0</v>
          </cell>
        </row>
        <row r="183">
          <cell r="A183" t="str">
            <v>부대공일위대가</v>
          </cell>
        </row>
        <row r="184">
          <cell r="A184">
            <v>60</v>
          </cell>
          <cell r="B184" t="str">
            <v>제</v>
          </cell>
          <cell r="C184">
            <v>36</v>
          </cell>
          <cell r="D184" t="str">
            <v>호표</v>
          </cell>
          <cell r="E184" t="str">
            <v>거푸집</v>
          </cell>
          <cell r="F184">
            <v>1</v>
          </cell>
          <cell r="G184" t="str">
            <v>㎡</v>
          </cell>
          <cell r="H184" t="str">
            <v>당</v>
          </cell>
          <cell r="I184">
            <v>52471</v>
          </cell>
          <cell r="K184">
            <v>40764</v>
          </cell>
          <cell r="M184">
            <v>11707</v>
          </cell>
        </row>
        <row r="185">
          <cell r="A185">
            <v>60.1</v>
          </cell>
          <cell r="B185" t="str">
            <v>합판거푸집</v>
          </cell>
          <cell r="E185" t="str">
            <v>3회</v>
          </cell>
          <cell r="F185">
            <v>1</v>
          </cell>
          <cell r="G185" t="str">
            <v>㎡</v>
          </cell>
          <cell r="I185">
            <v>24595</v>
          </cell>
          <cell r="K185">
            <v>19199</v>
          </cell>
          <cell r="M185">
            <v>5396</v>
          </cell>
        </row>
        <row r="186">
          <cell r="A186">
            <v>60.2</v>
          </cell>
          <cell r="B186" t="str">
            <v>합판거푸집</v>
          </cell>
          <cell r="E186" t="str">
            <v>4회</v>
          </cell>
          <cell r="F186">
            <v>1</v>
          </cell>
          <cell r="G186" t="str">
            <v>㎡</v>
          </cell>
          <cell r="I186">
            <v>20999</v>
          </cell>
          <cell r="K186">
            <v>16305</v>
          </cell>
          <cell r="M186">
            <v>4694</v>
          </cell>
        </row>
        <row r="187">
          <cell r="A187">
            <v>60.3</v>
          </cell>
          <cell r="B187" t="str">
            <v>합판거푸집</v>
          </cell>
          <cell r="E187" t="str">
            <v>6회</v>
          </cell>
          <cell r="F187">
            <v>1</v>
          </cell>
          <cell r="G187" t="str">
            <v>㎡</v>
          </cell>
          <cell r="I187">
            <v>17106</v>
          </cell>
          <cell r="K187">
            <v>13044</v>
          </cell>
          <cell r="M187">
            <v>4062</v>
          </cell>
        </row>
        <row r="188">
          <cell r="A188">
            <v>0</v>
          </cell>
        </row>
        <row r="189">
          <cell r="A189">
            <v>61</v>
          </cell>
          <cell r="B189" t="str">
            <v>제</v>
          </cell>
          <cell r="C189">
            <v>18</v>
          </cell>
          <cell r="D189" t="str">
            <v>호표</v>
          </cell>
          <cell r="E189" t="str">
            <v xml:space="preserve">콘크리트절단 </v>
          </cell>
          <cell r="F189">
            <v>1</v>
          </cell>
          <cell r="G189" t="str">
            <v>m</v>
          </cell>
          <cell r="H189" t="str">
            <v>당</v>
          </cell>
          <cell r="I189">
            <v>1943</v>
          </cell>
          <cell r="K189">
            <v>928</v>
          </cell>
          <cell r="M189">
            <v>930</v>
          </cell>
          <cell r="O189">
            <v>85</v>
          </cell>
        </row>
        <row r="190">
          <cell r="A190">
            <v>61.1</v>
          </cell>
          <cell r="B190" t="str">
            <v>운전경비</v>
          </cell>
          <cell r="E190" t="str">
            <v>블레이드(Φ320-400)</v>
          </cell>
          <cell r="F190">
            <v>1</v>
          </cell>
          <cell r="G190" t="str">
            <v>m</v>
          </cell>
          <cell r="I190">
            <v>1069</v>
          </cell>
          <cell r="K190">
            <v>439.9</v>
          </cell>
          <cell r="M190">
            <v>629.5</v>
          </cell>
        </row>
        <row r="191">
          <cell r="A191">
            <v>61.2</v>
          </cell>
          <cell r="B191" t="str">
            <v>물운반</v>
          </cell>
          <cell r="E191" t="str">
            <v>30L 소요</v>
          </cell>
          <cell r="F191">
            <v>1</v>
          </cell>
          <cell r="G191" t="str">
            <v>m</v>
          </cell>
          <cell r="I191">
            <v>147</v>
          </cell>
          <cell r="K191">
            <v>61.4</v>
          </cell>
          <cell r="M191">
            <v>40.700000000000003</v>
          </cell>
          <cell r="O191">
            <v>45</v>
          </cell>
        </row>
        <row r="192">
          <cell r="A192">
            <v>61.300000000000004</v>
          </cell>
          <cell r="B192" t="str">
            <v>콘크리트캇타</v>
          </cell>
          <cell r="E192" t="str">
            <v>320-400mm</v>
          </cell>
          <cell r="F192">
            <v>1</v>
          </cell>
          <cell r="G192" t="str">
            <v>m</v>
          </cell>
          <cell r="I192">
            <v>728</v>
          </cell>
          <cell r="K192">
            <v>427.2</v>
          </cell>
          <cell r="M192">
            <v>260.5</v>
          </cell>
          <cell r="O192">
            <v>40.9</v>
          </cell>
        </row>
        <row r="193">
          <cell r="A193">
            <v>0</v>
          </cell>
        </row>
        <row r="194">
          <cell r="A194">
            <v>62</v>
          </cell>
          <cell r="B194" t="str">
            <v>제</v>
          </cell>
          <cell r="C194">
            <v>19</v>
          </cell>
          <cell r="D194" t="str">
            <v>호표</v>
          </cell>
          <cell r="E194" t="str">
            <v xml:space="preserve">아스팔트절단 </v>
          </cell>
          <cell r="F194">
            <v>1</v>
          </cell>
          <cell r="G194" t="str">
            <v>m</v>
          </cell>
          <cell r="H194" t="str">
            <v>당</v>
          </cell>
          <cell r="I194">
            <v>1769</v>
          </cell>
          <cell r="K194">
            <v>866</v>
          </cell>
          <cell r="M194">
            <v>833</v>
          </cell>
          <cell r="O194">
            <v>70</v>
          </cell>
        </row>
        <row r="195">
          <cell r="A195">
            <v>62.1</v>
          </cell>
          <cell r="B195" t="str">
            <v>운전경비</v>
          </cell>
          <cell r="E195" t="str">
            <v>블레이드(Φ320-400)</v>
          </cell>
          <cell r="F195">
            <v>1</v>
          </cell>
          <cell r="G195" t="str">
            <v>m</v>
          </cell>
          <cell r="I195">
            <v>947.1</v>
          </cell>
          <cell r="K195">
            <v>398</v>
          </cell>
          <cell r="M195">
            <v>549.1</v>
          </cell>
        </row>
        <row r="196">
          <cell r="A196">
            <v>62.2</v>
          </cell>
          <cell r="B196" t="str">
            <v>물운반</v>
          </cell>
          <cell r="E196" t="str">
            <v>30L 소요</v>
          </cell>
          <cell r="F196">
            <v>1</v>
          </cell>
          <cell r="G196" t="str">
            <v>m</v>
          </cell>
          <cell r="I196">
            <v>94.6</v>
          </cell>
          <cell r="K196">
            <v>40.9</v>
          </cell>
          <cell r="M196">
            <v>23.7</v>
          </cell>
          <cell r="O196">
            <v>30</v>
          </cell>
        </row>
        <row r="197">
          <cell r="A197">
            <v>62.300000000000004</v>
          </cell>
          <cell r="B197" t="str">
            <v>콘크리트캇타</v>
          </cell>
          <cell r="E197" t="str">
            <v>320-400mm</v>
          </cell>
          <cell r="F197">
            <v>1</v>
          </cell>
          <cell r="G197" t="str">
            <v>m</v>
          </cell>
          <cell r="I197">
            <v>728.6</v>
          </cell>
          <cell r="K197">
            <v>427.2</v>
          </cell>
          <cell r="M197">
            <v>260.5</v>
          </cell>
          <cell r="O197">
            <v>40.9</v>
          </cell>
        </row>
        <row r="198">
          <cell r="A198">
            <v>0</v>
          </cell>
        </row>
        <row r="199">
          <cell r="A199">
            <v>63</v>
          </cell>
          <cell r="B199" t="str">
            <v>제</v>
          </cell>
          <cell r="C199">
            <v>20</v>
          </cell>
          <cell r="D199" t="str">
            <v>호표</v>
          </cell>
          <cell r="E199" t="str">
            <v>무근콘크리트깨기</v>
          </cell>
          <cell r="F199">
            <v>1</v>
          </cell>
          <cell r="G199" t="str">
            <v>㎥</v>
          </cell>
          <cell r="H199" t="str">
            <v>당</v>
          </cell>
          <cell r="I199">
            <v>14961</v>
          </cell>
          <cell r="K199">
            <v>6849</v>
          </cell>
          <cell r="M199">
            <v>2505</v>
          </cell>
          <cell r="O199">
            <v>5607</v>
          </cell>
        </row>
        <row r="200">
          <cell r="A200">
            <v>63.1</v>
          </cell>
          <cell r="B200" t="str">
            <v>기계사용료</v>
          </cell>
          <cell r="E200" t="str">
            <v>브레이카.백호(0.7)</v>
          </cell>
          <cell r="F200">
            <v>1</v>
          </cell>
          <cell r="G200" t="str">
            <v>㎥</v>
          </cell>
          <cell r="I200">
            <v>13104.6</v>
          </cell>
          <cell r="K200">
            <v>5426</v>
          </cell>
          <cell r="M200">
            <v>2071</v>
          </cell>
          <cell r="O200">
            <v>5607.6</v>
          </cell>
        </row>
        <row r="201">
          <cell r="A201">
            <v>63.2</v>
          </cell>
          <cell r="B201" t="str">
            <v>작업보조인부</v>
          </cell>
          <cell r="E201" t="str">
            <v>보통인부</v>
          </cell>
          <cell r="F201">
            <v>1</v>
          </cell>
          <cell r="G201" t="str">
            <v>㎥</v>
          </cell>
          <cell r="I201">
            <v>1423</v>
          </cell>
          <cell r="K201">
            <v>1423</v>
          </cell>
        </row>
        <row r="202">
          <cell r="A202">
            <v>63.300000000000004</v>
          </cell>
          <cell r="B202" t="str">
            <v>치즐소모율</v>
          </cell>
          <cell r="E202" t="str">
            <v>0.7㎥용</v>
          </cell>
          <cell r="F202">
            <v>1</v>
          </cell>
          <cell r="G202" t="str">
            <v>㎥</v>
          </cell>
          <cell r="I202">
            <v>434.7</v>
          </cell>
          <cell r="M202">
            <v>434.7</v>
          </cell>
        </row>
        <row r="203">
          <cell r="A203">
            <v>0</v>
          </cell>
        </row>
        <row r="204">
          <cell r="A204">
            <v>64</v>
          </cell>
          <cell r="B204" t="str">
            <v>제</v>
          </cell>
          <cell r="C204">
            <v>21</v>
          </cell>
          <cell r="D204" t="str">
            <v>호표</v>
          </cell>
          <cell r="E204" t="str">
            <v>철근콘크리트깨기</v>
          </cell>
          <cell r="F204">
            <v>1</v>
          </cell>
          <cell r="G204" t="str">
            <v>㎥</v>
          </cell>
          <cell r="H204" t="str">
            <v>당</v>
          </cell>
          <cell r="I204">
            <v>41404</v>
          </cell>
          <cell r="K204">
            <v>22758</v>
          </cell>
          <cell r="M204">
            <v>8019</v>
          </cell>
          <cell r="O204">
            <v>10627</v>
          </cell>
        </row>
        <row r="205">
          <cell r="A205">
            <v>64.099999999999994</v>
          </cell>
          <cell r="B205" t="str">
            <v>기계사용료</v>
          </cell>
          <cell r="E205" t="str">
            <v>브레이카.백호(0.7)</v>
          </cell>
          <cell r="F205">
            <v>1</v>
          </cell>
          <cell r="G205" t="str">
            <v>㎥</v>
          </cell>
          <cell r="I205">
            <v>24604.7</v>
          </cell>
          <cell r="K205">
            <v>10187.700000000001</v>
          </cell>
          <cell r="M205">
            <v>3888.5</v>
          </cell>
          <cell r="O205">
            <v>10528.5</v>
          </cell>
        </row>
        <row r="206">
          <cell r="A206">
            <v>64.199999999999989</v>
          </cell>
          <cell r="B206" t="str">
            <v>작업보조인부</v>
          </cell>
          <cell r="E206" t="str">
            <v>보통인부</v>
          </cell>
          <cell r="F206">
            <v>1</v>
          </cell>
          <cell r="G206" t="str">
            <v>㎥</v>
          </cell>
          <cell r="I206">
            <v>2671.9</v>
          </cell>
          <cell r="K206">
            <v>2671.9</v>
          </cell>
        </row>
        <row r="207">
          <cell r="A207">
            <v>64.299999999999983</v>
          </cell>
          <cell r="B207" t="str">
            <v>치즐소모율</v>
          </cell>
          <cell r="E207" t="str">
            <v>0.7㎥용</v>
          </cell>
          <cell r="F207">
            <v>1</v>
          </cell>
          <cell r="G207" t="str">
            <v>㎥</v>
          </cell>
          <cell r="I207">
            <v>816.3</v>
          </cell>
          <cell r="M207">
            <v>816.3</v>
          </cell>
        </row>
        <row r="208">
          <cell r="A208">
            <v>64.399999999999977</v>
          </cell>
          <cell r="B208" t="str">
            <v>철근절단</v>
          </cell>
          <cell r="F208">
            <v>1</v>
          </cell>
          <cell r="G208" t="str">
            <v>㎥</v>
          </cell>
          <cell r="I208">
            <v>13312.1</v>
          </cell>
          <cell r="K208">
            <v>9898.7999999999993</v>
          </cell>
          <cell r="M208">
            <v>3314.4</v>
          </cell>
          <cell r="O208">
            <v>98.9</v>
          </cell>
        </row>
        <row r="209">
          <cell r="A209">
            <v>0</v>
          </cell>
        </row>
        <row r="210">
          <cell r="A210">
            <v>65</v>
          </cell>
          <cell r="B210" t="str">
            <v>제</v>
          </cell>
          <cell r="C210">
            <v>22</v>
          </cell>
          <cell r="D210" t="str">
            <v>호표</v>
          </cell>
          <cell r="E210" t="str">
            <v>아스팔트깨기</v>
          </cell>
          <cell r="F210">
            <v>1</v>
          </cell>
          <cell r="G210" t="str">
            <v>㎥</v>
          </cell>
          <cell r="H210" t="str">
            <v>당</v>
          </cell>
          <cell r="I210">
            <v>11665</v>
          </cell>
          <cell r="K210">
            <v>5340</v>
          </cell>
          <cell r="M210">
            <v>1953</v>
          </cell>
          <cell r="O210">
            <v>4372</v>
          </cell>
        </row>
        <row r="211">
          <cell r="A211">
            <v>65.099999999999994</v>
          </cell>
          <cell r="B211" t="str">
            <v>기계사용료</v>
          </cell>
          <cell r="E211" t="str">
            <v>브레이카.백호(0.7)</v>
          </cell>
          <cell r="F211">
            <v>1</v>
          </cell>
          <cell r="G211" t="str">
            <v>㎥</v>
          </cell>
          <cell r="I211">
            <v>10217</v>
          </cell>
          <cell r="K211">
            <v>4230.5</v>
          </cell>
          <cell r="M211">
            <v>1614.7</v>
          </cell>
          <cell r="O211">
            <v>4372</v>
          </cell>
        </row>
        <row r="212">
          <cell r="A212">
            <v>65.199999999999989</v>
          </cell>
          <cell r="B212" t="str">
            <v>작업보조인부</v>
          </cell>
          <cell r="E212" t="str">
            <v>보통인부</v>
          </cell>
          <cell r="F212">
            <v>1</v>
          </cell>
          <cell r="G212" t="str">
            <v>㎥</v>
          </cell>
          <cell r="I212">
            <v>1109.5</v>
          </cell>
          <cell r="K212">
            <v>1109.5</v>
          </cell>
        </row>
        <row r="213">
          <cell r="A213">
            <v>65.299999999999983</v>
          </cell>
          <cell r="B213" t="str">
            <v>치즐소모율</v>
          </cell>
          <cell r="E213" t="str">
            <v>0.7㎥용</v>
          </cell>
          <cell r="F213">
            <v>1</v>
          </cell>
          <cell r="G213" t="str">
            <v>㎥</v>
          </cell>
          <cell r="I213">
            <v>338.9</v>
          </cell>
          <cell r="M213">
            <v>338.9</v>
          </cell>
        </row>
        <row r="214">
          <cell r="A214">
            <v>0</v>
          </cell>
        </row>
        <row r="215">
          <cell r="A215">
            <v>66</v>
          </cell>
          <cell r="B215" t="str">
            <v>제</v>
          </cell>
          <cell r="C215">
            <v>35</v>
          </cell>
          <cell r="D215" t="str">
            <v>호표</v>
          </cell>
          <cell r="E215" t="str">
            <v>콘크리트펌프카(철근)</v>
          </cell>
          <cell r="F215">
            <v>1</v>
          </cell>
          <cell r="G215" t="str">
            <v>㎥</v>
          </cell>
          <cell r="H215" t="str">
            <v>당</v>
          </cell>
          <cell r="I215">
            <v>14319</v>
          </cell>
          <cell r="K215">
            <v>9466</v>
          </cell>
          <cell r="M215">
            <v>809</v>
          </cell>
          <cell r="O215">
            <v>4044</v>
          </cell>
        </row>
        <row r="216">
          <cell r="A216">
            <v>66.099999999999994</v>
          </cell>
          <cell r="B216" t="str">
            <v>타설비(붐타설)</v>
          </cell>
          <cell r="E216" t="str">
            <v>인력</v>
          </cell>
          <cell r="F216">
            <v>1</v>
          </cell>
          <cell r="G216" t="str">
            <v>㎥</v>
          </cell>
          <cell r="I216">
            <v>8789</v>
          </cell>
          <cell r="K216">
            <v>8789</v>
          </cell>
        </row>
        <row r="217">
          <cell r="A217">
            <v>66.199999999999989</v>
          </cell>
          <cell r="B217" t="str">
            <v>펌프카사용료</v>
          </cell>
          <cell r="F217">
            <v>1</v>
          </cell>
          <cell r="G217" t="str">
            <v>㎥</v>
          </cell>
          <cell r="I217">
            <v>5469</v>
          </cell>
          <cell r="K217">
            <v>677.1</v>
          </cell>
          <cell r="M217">
            <v>756.7</v>
          </cell>
          <cell r="O217">
            <v>4035.2</v>
          </cell>
        </row>
        <row r="218">
          <cell r="A218">
            <v>66.299999999999983</v>
          </cell>
          <cell r="B218" t="str">
            <v>콘크리트다짐</v>
          </cell>
          <cell r="E218" t="str">
            <v>콘크리트진동기등</v>
          </cell>
          <cell r="F218">
            <v>1</v>
          </cell>
          <cell r="G218" t="str">
            <v>㎥</v>
          </cell>
          <cell r="I218">
            <v>62.1</v>
          </cell>
          <cell r="K218">
            <v>0</v>
          </cell>
          <cell r="M218">
            <v>53.2</v>
          </cell>
          <cell r="O218">
            <v>8.9</v>
          </cell>
        </row>
        <row r="219">
          <cell r="A219">
            <v>0</v>
          </cell>
        </row>
        <row r="220">
          <cell r="A220">
            <v>67</v>
          </cell>
          <cell r="B220" t="str">
            <v>제</v>
          </cell>
          <cell r="C220">
            <v>35</v>
          </cell>
          <cell r="D220" t="str">
            <v>호표</v>
          </cell>
          <cell r="E220" t="str">
            <v>콘크리트펌프카(무근)</v>
          </cell>
          <cell r="F220">
            <v>1</v>
          </cell>
          <cell r="G220" t="str">
            <v>㎥</v>
          </cell>
          <cell r="H220" t="str">
            <v>당</v>
          </cell>
          <cell r="I220">
            <v>12355</v>
          </cell>
          <cell r="K220">
            <v>7992</v>
          </cell>
          <cell r="M220">
            <v>728</v>
          </cell>
          <cell r="O220">
            <v>3635</v>
          </cell>
        </row>
        <row r="221">
          <cell r="A221">
            <v>67.099999999999994</v>
          </cell>
          <cell r="B221" t="str">
            <v>타설비(붐타설)</v>
          </cell>
          <cell r="E221" t="str">
            <v>인력</v>
          </cell>
          <cell r="F221">
            <v>1</v>
          </cell>
          <cell r="G221" t="str">
            <v>㎥</v>
          </cell>
          <cell r="I221">
            <v>7383.8</v>
          </cell>
          <cell r="K221">
            <v>7383.8</v>
          </cell>
        </row>
        <row r="222">
          <cell r="A222">
            <v>67.199999999999989</v>
          </cell>
          <cell r="B222" t="str">
            <v>펌프카사용료</v>
          </cell>
          <cell r="F222">
            <v>1</v>
          </cell>
          <cell r="G222" t="str">
            <v>㎥</v>
          </cell>
          <cell r="I222">
            <v>4915.8999999999996</v>
          </cell>
          <cell r="K222">
            <v>608.6</v>
          </cell>
          <cell r="M222">
            <v>680.2</v>
          </cell>
          <cell r="O222">
            <v>3627.1</v>
          </cell>
        </row>
        <row r="223">
          <cell r="A223">
            <v>67.299999999999983</v>
          </cell>
          <cell r="B223" t="str">
            <v>콘크리트다짐</v>
          </cell>
          <cell r="E223" t="str">
            <v>콘크리트진동기등</v>
          </cell>
          <cell r="F223">
            <v>1</v>
          </cell>
          <cell r="G223" t="str">
            <v>㎥</v>
          </cell>
          <cell r="I223">
            <v>55.8</v>
          </cell>
          <cell r="K223">
            <v>0</v>
          </cell>
          <cell r="M223">
            <v>47.9</v>
          </cell>
          <cell r="O223">
            <v>7.9</v>
          </cell>
        </row>
        <row r="224">
          <cell r="A224">
            <v>0</v>
          </cell>
        </row>
        <row r="225">
          <cell r="A225">
            <v>68</v>
          </cell>
          <cell r="B225" t="str">
            <v>제</v>
          </cell>
          <cell r="C225">
            <v>14</v>
          </cell>
          <cell r="D225" t="str">
            <v>호표</v>
          </cell>
          <cell r="E225" t="str">
            <v xml:space="preserve">물푸기 </v>
          </cell>
          <cell r="F225">
            <v>1</v>
          </cell>
          <cell r="G225" t="str">
            <v>HR</v>
          </cell>
          <cell r="H225" t="str">
            <v>당</v>
          </cell>
          <cell r="I225">
            <v>4074</v>
          </cell>
          <cell r="K225">
            <v>2102</v>
          </cell>
          <cell r="M225">
            <v>1393</v>
          </cell>
          <cell r="O225">
            <v>579</v>
          </cell>
        </row>
        <row r="226">
          <cell r="A226">
            <v>68.099999999999994</v>
          </cell>
          <cell r="B226" t="str">
            <v>기계사용료</v>
          </cell>
          <cell r="E226" t="str">
            <v>150mm</v>
          </cell>
          <cell r="F226">
            <v>1</v>
          </cell>
          <cell r="G226" t="str">
            <v>HR</v>
          </cell>
          <cell r="I226">
            <v>1972</v>
          </cell>
          <cell r="M226">
            <v>1393</v>
          </cell>
          <cell r="O226">
            <v>579</v>
          </cell>
        </row>
        <row r="227">
          <cell r="A227">
            <v>68.199999999999989</v>
          </cell>
          <cell r="B227" t="str">
            <v>운반및설치</v>
          </cell>
          <cell r="E227" t="str">
            <v>목도</v>
          </cell>
          <cell r="F227">
            <v>1</v>
          </cell>
          <cell r="G227" t="str">
            <v>HR</v>
          </cell>
          <cell r="I227">
            <v>2102.5</v>
          </cell>
          <cell r="K227">
            <v>2102.5</v>
          </cell>
        </row>
        <row r="228">
          <cell r="A228">
            <v>0</v>
          </cell>
        </row>
        <row r="229">
          <cell r="A229">
            <v>69</v>
          </cell>
          <cell r="B229" t="str">
            <v>제</v>
          </cell>
          <cell r="C229">
            <v>16</v>
          </cell>
          <cell r="D229" t="str">
            <v>호표</v>
          </cell>
          <cell r="E229" t="str">
            <v>마대쌓기.헐기</v>
          </cell>
          <cell r="F229">
            <v>1</v>
          </cell>
          <cell r="G229" t="str">
            <v>EA</v>
          </cell>
          <cell r="H229" t="str">
            <v>당</v>
          </cell>
          <cell r="I229">
            <v>1751</v>
          </cell>
          <cell r="K229">
            <v>1611</v>
          </cell>
          <cell r="M229">
            <v>140</v>
          </cell>
        </row>
        <row r="230">
          <cell r="A230">
            <v>69.099999999999994</v>
          </cell>
          <cell r="B230" t="str">
            <v>재료비</v>
          </cell>
          <cell r="E230" t="str">
            <v>45*70mm</v>
          </cell>
          <cell r="F230">
            <v>1</v>
          </cell>
          <cell r="G230" t="str">
            <v>EA</v>
          </cell>
          <cell r="I230">
            <v>140</v>
          </cell>
          <cell r="M230">
            <v>140</v>
          </cell>
        </row>
        <row r="231">
          <cell r="A231">
            <v>69.199999999999989</v>
          </cell>
          <cell r="B231" t="str">
            <v>설치및 제거</v>
          </cell>
          <cell r="E231" t="str">
            <v>만들기.쌓기.헐기</v>
          </cell>
          <cell r="F231">
            <v>1</v>
          </cell>
          <cell r="G231" t="str">
            <v>EA</v>
          </cell>
          <cell r="I231">
            <v>1611.9</v>
          </cell>
          <cell r="K231">
            <v>1611.9</v>
          </cell>
        </row>
        <row r="232">
          <cell r="A232">
            <v>0</v>
          </cell>
        </row>
        <row r="233">
          <cell r="A233">
            <v>70</v>
          </cell>
          <cell r="B233" t="str">
            <v>제</v>
          </cell>
          <cell r="C233">
            <v>16</v>
          </cell>
          <cell r="D233" t="str">
            <v>호표</v>
          </cell>
          <cell r="E233" t="str">
            <v>줄떼붙임</v>
          </cell>
          <cell r="F233">
            <v>1</v>
          </cell>
          <cell r="G233" t="str">
            <v>㎡</v>
          </cell>
          <cell r="H233" t="str">
            <v>당</v>
          </cell>
          <cell r="I233">
            <v>5384</v>
          </cell>
          <cell r="K233">
            <v>4739</v>
          </cell>
          <cell r="M233">
            <v>645</v>
          </cell>
        </row>
        <row r="234">
          <cell r="A234">
            <v>70.099999999999994</v>
          </cell>
          <cell r="B234" t="str">
            <v>재료비</v>
          </cell>
          <cell r="E234" t="str">
            <v>300*300</v>
          </cell>
          <cell r="F234">
            <v>1</v>
          </cell>
          <cell r="G234" t="str">
            <v>EA</v>
          </cell>
          <cell r="I234">
            <v>645.29999999999995</v>
          </cell>
          <cell r="M234">
            <v>645.29999999999995</v>
          </cell>
        </row>
        <row r="235">
          <cell r="A235">
            <v>70.199999999999989</v>
          </cell>
          <cell r="B235" t="str">
            <v>면고르기</v>
          </cell>
          <cell r="E235" t="str">
            <v>보통인부</v>
          </cell>
          <cell r="F235">
            <v>1</v>
          </cell>
          <cell r="G235" t="str">
            <v>EA</v>
          </cell>
          <cell r="I235">
            <v>1125.9000000000001</v>
          </cell>
          <cell r="K235">
            <v>1125.9000000000001</v>
          </cell>
        </row>
        <row r="236">
          <cell r="A236">
            <v>70.299999999999983</v>
          </cell>
          <cell r="B236" t="str">
            <v>떼붙임</v>
          </cell>
          <cell r="F236">
            <v>1</v>
          </cell>
          <cell r="G236" t="str">
            <v>EA</v>
          </cell>
          <cell r="I236">
            <v>3613.5</v>
          </cell>
          <cell r="K236">
            <v>3613.5</v>
          </cell>
        </row>
        <row r="237">
          <cell r="A237">
            <v>0</v>
          </cell>
        </row>
        <row r="238">
          <cell r="A238">
            <v>71</v>
          </cell>
          <cell r="B238" t="str">
            <v>제</v>
          </cell>
          <cell r="C238">
            <v>42</v>
          </cell>
          <cell r="D238" t="str">
            <v>호표</v>
          </cell>
          <cell r="E238" t="str">
            <v>강관동바리공(암거용)</v>
          </cell>
          <cell r="F238">
            <v>1</v>
          </cell>
          <cell r="G238" t="str">
            <v>공㎥</v>
          </cell>
          <cell r="H238" t="str">
            <v>당</v>
          </cell>
          <cell r="I238">
            <v>9257</v>
          </cell>
          <cell r="K238">
            <v>9075</v>
          </cell>
          <cell r="M238">
            <v>182</v>
          </cell>
        </row>
        <row r="239">
          <cell r="A239">
            <v>71.099999999999994</v>
          </cell>
          <cell r="B239" t="str">
            <v>재료비</v>
          </cell>
          <cell r="E239" t="str">
            <v>강관동바리(1.34)</v>
          </cell>
          <cell r="F239">
            <v>1</v>
          </cell>
          <cell r="G239" t="str">
            <v>공</v>
          </cell>
          <cell r="I239">
            <v>173.6</v>
          </cell>
          <cell r="M239">
            <v>173.6</v>
          </cell>
        </row>
        <row r="240">
          <cell r="A240">
            <v>71.199999999999989</v>
          </cell>
          <cell r="B240" t="str">
            <v>형틀목공</v>
          </cell>
          <cell r="E240" t="str">
            <v>0.04인</v>
          </cell>
          <cell r="F240">
            <v>1</v>
          </cell>
          <cell r="G240" t="str">
            <v>공</v>
          </cell>
          <cell r="I240">
            <v>6456.8</v>
          </cell>
          <cell r="K240">
            <v>6456.8</v>
          </cell>
        </row>
        <row r="241">
          <cell r="A241">
            <v>71.299999999999983</v>
          </cell>
          <cell r="B241" t="str">
            <v>보통인부</v>
          </cell>
          <cell r="E241" t="str">
            <v>0.02인</v>
          </cell>
          <cell r="F241">
            <v>1</v>
          </cell>
          <cell r="G241" t="str">
            <v>공</v>
          </cell>
          <cell r="I241">
            <v>2618.5</v>
          </cell>
          <cell r="K241">
            <v>2618.5</v>
          </cell>
        </row>
        <row r="242">
          <cell r="A242">
            <v>71.399999999999977</v>
          </cell>
          <cell r="B242" t="str">
            <v>잡재료비</v>
          </cell>
          <cell r="E242" t="str">
            <v>재료비의5%</v>
          </cell>
          <cell r="F242">
            <v>1</v>
          </cell>
          <cell r="G242" t="str">
            <v>공</v>
          </cell>
          <cell r="I242">
            <v>8.6</v>
          </cell>
          <cell r="M242">
            <v>8.6</v>
          </cell>
        </row>
        <row r="243">
          <cell r="A243">
            <v>0</v>
          </cell>
        </row>
        <row r="244">
          <cell r="A244">
            <v>72</v>
          </cell>
          <cell r="B244" t="str">
            <v>제</v>
          </cell>
          <cell r="C244">
            <v>43</v>
          </cell>
          <cell r="D244" t="str">
            <v>호표</v>
          </cell>
          <cell r="E244" t="str">
            <v>강관비계(옹벽용)</v>
          </cell>
          <cell r="F244">
            <v>1</v>
          </cell>
          <cell r="G244" t="str">
            <v>㎡</v>
          </cell>
          <cell r="H244" t="str">
            <v>당</v>
          </cell>
          <cell r="I244">
            <v>10844</v>
          </cell>
          <cell r="K244">
            <v>9736</v>
          </cell>
          <cell r="M244">
            <v>622</v>
          </cell>
          <cell r="O244">
            <v>486</v>
          </cell>
        </row>
        <row r="245">
          <cell r="A245">
            <v>72.099999999999994</v>
          </cell>
          <cell r="B245" t="str">
            <v>재료비</v>
          </cell>
          <cell r="E245" t="str">
            <v>강관비계(48.6*2.4)</v>
          </cell>
          <cell r="F245">
            <v>1</v>
          </cell>
          <cell r="G245" t="str">
            <v>㎡</v>
          </cell>
          <cell r="I245">
            <v>622.79999999999995</v>
          </cell>
          <cell r="M245">
            <v>622.79999999999995</v>
          </cell>
        </row>
        <row r="246">
          <cell r="A246">
            <v>72.199999999999989</v>
          </cell>
          <cell r="B246" t="str">
            <v>인건비</v>
          </cell>
          <cell r="E246" t="str">
            <v>비계공</v>
          </cell>
          <cell r="F246">
            <v>1</v>
          </cell>
          <cell r="G246" t="str">
            <v>㎡</v>
          </cell>
          <cell r="I246">
            <v>9736</v>
          </cell>
          <cell r="K246">
            <v>9736</v>
          </cell>
        </row>
        <row r="247">
          <cell r="A247">
            <v>72.299999999999983</v>
          </cell>
          <cell r="B247" t="str">
            <v>기구손료</v>
          </cell>
          <cell r="E247" t="str">
            <v>노무비의 5%</v>
          </cell>
          <cell r="F247">
            <v>1</v>
          </cell>
          <cell r="G247" t="str">
            <v>㎡</v>
          </cell>
          <cell r="I247">
            <v>486.8</v>
          </cell>
          <cell r="O247">
            <v>486.8</v>
          </cell>
        </row>
        <row r="249">
          <cell r="A249">
            <v>73</v>
          </cell>
          <cell r="B249" t="str">
            <v>제</v>
          </cell>
          <cell r="C249">
            <v>44</v>
          </cell>
          <cell r="D249" t="str">
            <v>호표</v>
          </cell>
          <cell r="E249" t="str">
            <v>노면파쇄공</v>
          </cell>
          <cell r="F249">
            <v>1</v>
          </cell>
          <cell r="G249" t="str">
            <v>㎥</v>
          </cell>
          <cell r="H249" t="str">
            <v>당</v>
          </cell>
          <cell r="I249">
            <v>23300</v>
          </cell>
          <cell r="K249">
            <v>13312</v>
          </cell>
          <cell r="M249">
            <v>2370</v>
          </cell>
          <cell r="O249">
            <v>7618</v>
          </cell>
        </row>
        <row r="250">
          <cell r="A250">
            <v>73.099999999999994</v>
          </cell>
          <cell r="B250" t="str">
            <v>노면파쇄기</v>
          </cell>
          <cell r="E250" t="str">
            <v>T=0.1m</v>
          </cell>
          <cell r="F250">
            <v>1</v>
          </cell>
          <cell r="G250" t="str">
            <v>㎥</v>
          </cell>
          <cell r="I250">
            <v>9071</v>
          </cell>
          <cell r="K250">
            <v>833</v>
          </cell>
          <cell r="M250">
            <v>620</v>
          </cell>
          <cell r="O250">
            <v>7618</v>
          </cell>
        </row>
        <row r="251">
          <cell r="A251">
            <v>73.199999999999989</v>
          </cell>
          <cell r="B251" t="str">
            <v>노면파쇄공</v>
          </cell>
          <cell r="F251">
            <v>1</v>
          </cell>
          <cell r="G251" t="str">
            <v>㎥</v>
          </cell>
          <cell r="I251">
            <v>14229</v>
          </cell>
          <cell r="K251">
            <v>12479</v>
          </cell>
          <cell r="M251">
            <v>1750</v>
          </cell>
          <cell r="O251">
            <v>0</v>
          </cell>
        </row>
        <row r="254">
          <cell r="A254" t="str">
            <v>공정일위대가</v>
          </cell>
        </row>
        <row r="255">
          <cell r="A255">
            <v>200</v>
          </cell>
          <cell r="B255" t="str">
            <v>제</v>
          </cell>
          <cell r="C255">
            <v>9</v>
          </cell>
          <cell r="D255" t="str">
            <v>호표</v>
          </cell>
          <cell r="E255" t="str">
            <v>모르터(1:2)</v>
          </cell>
          <cell r="F255">
            <v>1</v>
          </cell>
          <cell r="G255" t="str">
            <v>㎥</v>
          </cell>
          <cell r="H255" t="str">
            <v>당</v>
          </cell>
          <cell r="I255">
            <v>146491</v>
          </cell>
          <cell r="K255">
            <v>54111</v>
          </cell>
          <cell r="M255">
            <v>83137</v>
          </cell>
          <cell r="O255">
            <v>9243</v>
          </cell>
        </row>
        <row r="256">
          <cell r="A256">
            <v>200.1</v>
          </cell>
          <cell r="B256" t="str">
            <v>시멘트구입.운반</v>
          </cell>
          <cell r="E256" t="str">
            <v>40KG</v>
          </cell>
          <cell r="F256">
            <v>680</v>
          </cell>
          <cell r="G256" t="str">
            <v>kg</v>
          </cell>
          <cell r="L256">
            <v>107</v>
          </cell>
          <cell r="M256">
            <v>72760</v>
          </cell>
          <cell r="N256">
            <v>12</v>
          </cell>
          <cell r="O256">
            <v>8160</v>
          </cell>
        </row>
        <row r="257">
          <cell r="A257">
            <v>200.2</v>
          </cell>
          <cell r="B257" t="str">
            <v>모래(구입.운반)</v>
          </cell>
          <cell r="E257" t="str">
            <v>0.98㎥</v>
          </cell>
          <cell r="F257">
            <v>0.98</v>
          </cell>
          <cell r="G257" t="str">
            <v>㎥</v>
          </cell>
          <cell r="I257">
            <v>13201</v>
          </cell>
          <cell r="J257">
            <v>1741</v>
          </cell>
          <cell r="K257">
            <v>1741</v>
          </cell>
          <cell r="L257">
            <v>10589</v>
          </cell>
          <cell r="M257">
            <v>10377</v>
          </cell>
          <cell r="N257">
            <v>1106</v>
          </cell>
          <cell r="O257">
            <v>1083</v>
          </cell>
        </row>
        <row r="258">
          <cell r="A258">
            <v>200.29999999999998</v>
          </cell>
          <cell r="B258" t="str">
            <v>인력</v>
          </cell>
          <cell r="E258" t="str">
            <v>보통인부</v>
          </cell>
          <cell r="F258">
            <v>1</v>
          </cell>
          <cell r="G258" t="str">
            <v>인</v>
          </cell>
          <cell r="I258">
            <v>52370</v>
          </cell>
          <cell r="J258">
            <v>52370</v>
          </cell>
          <cell r="K258">
            <v>52370</v>
          </cell>
        </row>
        <row r="259">
          <cell r="A259">
            <v>0</v>
          </cell>
        </row>
        <row r="260">
          <cell r="A260">
            <v>201</v>
          </cell>
          <cell r="B260" t="str">
            <v>제</v>
          </cell>
          <cell r="C260">
            <v>10</v>
          </cell>
          <cell r="D260" t="str">
            <v>호표</v>
          </cell>
          <cell r="E260" t="str">
            <v>모르터(1:3)</v>
          </cell>
          <cell r="F260">
            <v>1</v>
          </cell>
          <cell r="G260" t="str">
            <v>㎥</v>
          </cell>
          <cell r="H260" t="str">
            <v>당</v>
          </cell>
          <cell r="I260">
            <v>127664</v>
          </cell>
          <cell r="K260">
            <v>54111</v>
          </cell>
          <cell r="M260">
            <v>66217</v>
          </cell>
          <cell r="O260">
            <v>7336</v>
          </cell>
        </row>
        <row r="261">
          <cell r="A261">
            <v>201.1</v>
          </cell>
          <cell r="B261" t="str">
            <v>시멘트구입.운반</v>
          </cell>
          <cell r="E261" t="str">
            <v>40KG</v>
          </cell>
          <cell r="F261">
            <v>510</v>
          </cell>
          <cell r="G261" t="str">
            <v>kg</v>
          </cell>
          <cell r="L261">
            <v>107</v>
          </cell>
          <cell r="M261">
            <v>54570</v>
          </cell>
          <cell r="N261">
            <v>12</v>
          </cell>
          <cell r="O261">
            <v>6120</v>
          </cell>
        </row>
        <row r="262">
          <cell r="A262">
            <v>201.2</v>
          </cell>
          <cell r="B262" t="str">
            <v>모래(구입.운반)</v>
          </cell>
          <cell r="E262" t="str">
            <v>0.98㎥</v>
          </cell>
          <cell r="F262">
            <v>1.1000000000000001</v>
          </cell>
          <cell r="G262" t="str">
            <v>㎥</v>
          </cell>
          <cell r="I262">
            <v>14604</v>
          </cell>
          <cell r="J262">
            <v>1741</v>
          </cell>
          <cell r="K262">
            <v>1741</v>
          </cell>
          <cell r="L262">
            <v>10589</v>
          </cell>
          <cell r="M262">
            <v>11647</v>
          </cell>
          <cell r="N262">
            <v>1106</v>
          </cell>
          <cell r="O262">
            <v>1216</v>
          </cell>
        </row>
        <row r="263">
          <cell r="A263">
            <v>201.29999999999998</v>
          </cell>
          <cell r="B263" t="str">
            <v>인력</v>
          </cell>
          <cell r="E263" t="str">
            <v>보통인부</v>
          </cell>
          <cell r="F263">
            <v>1</v>
          </cell>
          <cell r="G263" t="str">
            <v>인</v>
          </cell>
          <cell r="I263">
            <v>52370</v>
          </cell>
          <cell r="J263">
            <v>52370</v>
          </cell>
          <cell r="K263">
            <v>52370</v>
          </cell>
        </row>
        <row r="264">
          <cell r="A264">
            <v>0</v>
          </cell>
        </row>
        <row r="265">
          <cell r="A265">
            <v>202</v>
          </cell>
          <cell r="B265" t="str">
            <v>제</v>
          </cell>
          <cell r="C265">
            <v>27</v>
          </cell>
          <cell r="D265" t="str">
            <v>호표</v>
          </cell>
          <cell r="E265" t="str">
            <v>무근콘크리트타설</v>
          </cell>
          <cell r="F265">
            <v>1</v>
          </cell>
          <cell r="G265" t="str">
            <v>㎥</v>
          </cell>
          <cell r="H265" t="str">
            <v>당</v>
          </cell>
          <cell r="I265">
            <v>27361</v>
          </cell>
          <cell r="K265">
            <v>27361</v>
          </cell>
        </row>
        <row r="266">
          <cell r="A266">
            <v>202.1</v>
          </cell>
          <cell r="B266" t="str">
            <v>콘크리트공</v>
          </cell>
          <cell r="F266">
            <v>0.15</v>
          </cell>
          <cell r="G266" t="str">
            <v>인</v>
          </cell>
          <cell r="I266">
            <v>13222</v>
          </cell>
          <cell r="J266">
            <v>88150</v>
          </cell>
          <cell r="K266">
            <v>13222</v>
          </cell>
        </row>
        <row r="267">
          <cell r="A267">
            <v>202.2</v>
          </cell>
          <cell r="B267" t="str">
            <v>보통인부</v>
          </cell>
          <cell r="F267">
            <v>0.27</v>
          </cell>
          <cell r="G267" t="str">
            <v>인</v>
          </cell>
          <cell r="I267">
            <v>14139</v>
          </cell>
          <cell r="J267">
            <v>52370</v>
          </cell>
          <cell r="K267">
            <v>14139</v>
          </cell>
        </row>
        <row r="268">
          <cell r="A268">
            <v>0</v>
          </cell>
        </row>
        <row r="269">
          <cell r="A269">
            <v>203</v>
          </cell>
          <cell r="B269" t="str">
            <v>제</v>
          </cell>
          <cell r="C269">
            <v>28</v>
          </cell>
          <cell r="D269" t="str">
            <v>호표</v>
          </cell>
          <cell r="E269" t="str">
            <v>철근콘크리트타설</v>
          </cell>
          <cell r="F269">
            <v>1</v>
          </cell>
          <cell r="G269" t="str">
            <v>㎥</v>
          </cell>
          <cell r="H269" t="str">
            <v>당</v>
          </cell>
          <cell r="I269">
            <v>30172</v>
          </cell>
          <cell r="K269">
            <v>30172</v>
          </cell>
        </row>
        <row r="270">
          <cell r="A270">
            <v>203.1</v>
          </cell>
          <cell r="B270" t="str">
            <v>콘크리트공</v>
          </cell>
          <cell r="F270">
            <v>0.17</v>
          </cell>
          <cell r="G270" t="str">
            <v>인</v>
          </cell>
          <cell r="I270">
            <v>14985</v>
          </cell>
          <cell r="J270">
            <v>88150</v>
          </cell>
          <cell r="K270">
            <v>14985</v>
          </cell>
        </row>
        <row r="271">
          <cell r="A271">
            <v>203.2</v>
          </cell>
          <cell r="B271" t="str">
            <v>보통인부</v>
          </cell>
          <cell r="F271">
            <v>0.28999999999999998</v>
          </cell>
          <cell r="G271" t="str">
            <v>인</v>
          </cell>
          <cell r="I271">
            <v>15187</v>
          </cell>
          <cell r="J271">
            <v>52370</v>
          </cell>
          <cell r="K271">
            <v>15187</v>
          </cell>
        </row>
        <row r="272">
          <cell r="A272">
            <v>0</v>
          </cell>
        </row>
        <row r="273">
          <cell r="A273">
            <v>204</v>
          </cell>
          <cell r="B273" t="str">
            <v>제</v>
          </cell>
          <cell r="C273">
            <v>23</v>
          </cell>
          <cell r="D273" t="str">
            <v>호표</v>
          </cell>
          <cell r="E273" t="str">
            <v>철근철가공조립.간단</v>
          </cell>
          <cell r="F273">
            <v>1</v>
          </cell>
          <cell r="G273" t="str">
            <v>Ton</v>
          </cell>
          <cell r="H273" t="str">
            <v>당</v>
          </cell>
          <cell r="I273">
            <v>421914</v>
          </cell>
          <cell r="K273">
            <v>418559</v>
          </cell>
          <cell r="M273">
            <v>3355</v>
          </cell>
        </row>
        <row r="274">
          <cell r="A274">
            <v>204.1</v>
          </cell>
          <cell r="B274" t="str">
            <v>철근</v>
          </cell>
          <cell r="F274">
            <v>1</v>
          </cell>
          <cell r="G274" t="str">
            <v>Ton</v>
          </cell>
          <cell r="M274" t="str">
            <v>별      산</v>
          </cell>
        </row>
        <row r="275">
          <cell r="A275">
            <v>204.2</v>
          </cell>
          <cell r="B275" t="str">
            <v>결속선</v>
          </cell>
          <cell r="E275" t="str">
            <v>0.9mm</v>
          </cell>
          <cell r="F275">
            <v>5</v>
          </cell>
          <cell r="G275" t="str">
            <v>Kg</v>
          </cell>
          <cell r="I275">
            <v>3355</v>
          </cell>
          <cell r="L275">
            <v>671</v>
          </cell>
          <cell r="M275">
            <v>3355</v>
          </cell>
        </row>
        <row r="276">
          <cell r="A276">
            <v>204.29999999999998</v>
          </cell>
          <cell r="B276" t="str">
            <v>철근공</v>
          </cell>
          <cell r="F276">
            <v>3.4</v>
          </cell>
          <cell r="G276" t="str">
            <v>인</v>
          </cell>
          <cell r="I276">
            <v>319056</v>
          </cell>
          <cell r="J276">
            <v>93840</v>
          </cell>
          <cell r="K276">
            <v>319056</v>
          </cell>
        </row>
        <row r="277">
          <cell r="A277">
            <v>204.39999999999998</v>
          </cell>
          <cell r="B277" t="str">
            <v>보통인부</v>
          </cell>
          <cell r="F277">
            <v>1.9</v>
          </cell>
          <cell r="G277" t="str">
            <v>인</v>
          </cell>
          <cell r="I277">
            <v>99503</v>
          </cell>
          <cell r="J277">
            <v>52370</v>
          </cell>
          <cell r="K277">
            <v>99503</v>
          </cell>
        </row>
        <row r="278">
          <cell r="A278">
            <v>0</v>
          </cell>
        </row>
        <row r="279">
          <cell r="A279">
            <v>205</v>
          </cell>
          <cell r="B279" t="str">
            <v>제</v>
          </cell>
          <cell r="C279">
            <v>24</v>
          </cell>
          <cell r="D279" t="str">
            <v>호표</v>
          </cell>
          <cell r="E279" t="str">
            <v>철근철가공조립.보통</v>
          </cell>
          <cell r="F279">
            <v>1</v>
          </cell>
          <cell r="G279" t="str">
            <v>Ton</v>
          </cell>
          <cell r="H279" t="str">
            <v>당</v>
          </cell>
          <cell r="I279">
            <v>476167</v>
          </cell>
          <cell r="K279">
            <v>471806</v>
          </cell>
          <cell r="M279">
            <v>4361</v>
          </cell>
        </row>
        <row r="280">
          <cell r="A280">
            <v>205.1</v>
          </cell>
          <cell r="B280" t="str">
            <v>철근</v>
          </cell>
          <cell r="F280">
            <v>1</v>
          </cell>
          <cell r="G280" t="str">
            <v>Ton</v>
          </cell>
          <cell r="M280" t="str">
            <v>별      산</v>
          </cell>
        </row>
        <row r="281">
          <cell r="A281">
            <v>205.2</v>
          </cell>
          <cell r="B281" t="str">
            <v>결속선</v>
          </cell>
          <cell r="E281" t="str">
            <v>0.9mm</v>
          </cell>
          <cell r="F281">
            <v>6.5</v>
          </cell>
          <cell r="G281" t="str">
            <v>Kg</v>
          </cell>
          <cell r="I281">
            <v>4361</v>
          </cell>
          <cell r="L281">
            <v>671</v>
          </cell>
          <cell r="M281">
            <v>4361</v>
          </cell>
        </row>
        <row r="282">
          <cell r="A282">
            <v>205.29999999999998</v>
          </cell>
          <cell r="B282" t="str">
            <v>철근공</v>
          </cell>
          <cell r="F282">
            <v>3.8</v>
          </cell>
          <cell r="G282" t="str">
            <v>인</v>
          </cell>
          <cell r="I282">
            <v>356592</v>
          </cell>
          <cell r="J282">
            <v>93840</v>
          </cell>
          <cell r="K282">
            <v>356592</v>
          </cell>
        </row>
        <row r="283">
          <cell r="A283">
            <v>205.39999999999998</v>
          </cell>
          <cell r="B283" t="str">
            <v>보통인부</v>
          </cell>
          <cell r="F283">
            <v>2.2000000000000002</v>
          </cell>
          <cell r="G283" t="str">
            <v>인</v>
          </cell>
          <cell r="I283">
            <v>115214</v>
          </cell>
          <cell r="J283">
            <v>52370</v>
          </cell>
          <cell r="K283">
            <v>115214</v>
          </cell>
        </row>
        <row r="284">
          <cell r="A284">
            <v>0</v>
          </cell>
        </row>
        <row r="285">
          <cell r="A285">
            <v>206</v>
          </cell>
          <cell r="B285" t="str">
            <v>제</v>
          </cell>
          <cell r="C285">
            <v>25</v>
          </cell>
          <cell r="D285" t="str">
            <v>호표</v>
          </cell>
          <cell r="E285" t="str">
            <v>철근철가공조립.복잡</v>
          </cell>
          <cell r="F285">
            <v>1</v>
          </cell>
          <cell r="G285" t="str">
            <v>Ton</v>
          </cell>
          <cell r="H285" t="str">
            <v>당</v>
          </cell>
          <cell r="I285">
            <v>525184</v>
          </cell>
          <cell r="K285">
            <v>519816</v>
          </cell>
          <cell r="M285">
            <v>5368</v>
          </cell>
        </row>
        <row r="286">
          <cell r="A286">
            <v>206.1</v>
          </cell>
          <cell r="B286" t="str">
            <v>철근</v>
          </cell>
          <cell r="F286">
            <v>1</v>
          </cell>
          <cell r="G286" t="str">
            <v>Ton</v>
          </cell>
          <cell r="M286" t="str">
            <v>별      산</v>
          </cell>
        </row>
        <row r="287">
          <cell r="A287">
            <v>206.2</v>
          </cell>
          <cell r="B287" t="str">
            <v>결속선</v>
          </cell>
          <cell r="E287" t="str">
            <v>0.9mm</v>
          </cell>
          <cell r="F287">
            <v>8</v>
          </cell>
          <cell r="G287" t="str">
            <v>Kg</v>
          </cell>
          <cell r="I287">
            <v>5368</v>
          </cell>
          <cell r="L287">
            <v>671</v>
          </cell>
          <cell r="M287">
            <v>5368</v>
          </cell>
        </row>
        <row r="288">
          <cell r="A288">
            <v>206.29999999999998</v>
          </cell>
          <cell r="B288" t="str">
            <v>철근공</v>
          </cell>
          <cell r="F288">
            <v>4.2</v>
          </cell>
          <cell r="G288" t="str">
            <v>㎥</v>
          </cell>
          <cell r="I288">
            <v>394128</v>
          </cell>
          <cell r="J288">
            <v>93840</v>
          </cell>
          <cell r="K288">
            <v>394128</v>
          </cell>
        </row>
        <row r="289">
          <cell r="A289">
            <v>206.39999999999998</v>
          </cell>
          <cell r="B289" t="str">
            <v>보통인부</v>
          </cell>
          <cell r="F289">
            <v>2.4</v>
          </cell>
          <cell r="G289" t="str">
            <v>㎥</v>
          </cell>
          <cell r="I289">
            <v>125688</v>
          </cell>
          <cell r="J289">
            <v>52370</v>
          </cell>
          <cell r="K289">
            <v>125688</v>
          </cell>
        </row>
        <row r="290">
          <cell r="A290">
            <v>0</v>
          </cell>
        </row>
        <row r="291">
          <cell r="A291">
            <v>207</v>
          </cell>
          <cell r="B291" t="str">
            <v>제</v>
          </cell>
          <cell r="D291" t="str">
            <v>호표</v>
          </cell>
          <cell r="E291" t="str">
            <v>신축이음</v>
          </cell>
          <cell r="F291">
            <v>1</v>
          </cell>
          <cell r="G291" t="str">
            <v>개소</v>
          </cell>
          <cell r="H291" t="str">
            <v>당</v>
          </cell>
          <cell r="I291">
            <v>140272</v>
          </cell>
          <cell r="K291">
            <v>16548</v>
          </cell>
          <cell r="M291">
            <v>123724</v>
          </cell>
        </row>
        <row r="292">
          <cell r="A292">
            <v>207.1</v>
          </cell>
          <cell r="B292" t="str">
            <v>익스팬션죠인트</v>
          </cell>
          <cell r="F292">
            <v>4</v>
          </cell>
          <cell r="G292" t="str">
            <v>m</v>
          </cell>
          <cell r="I292">
            <v>90440</v>
          </cell>
          <cell r="J292">
            <v>1728</v>
          </cell>
          <cell r="K292">
            <v>6912</v>
          </cell>
          <cell r="L292">
            <v>20882</v>
          </cell>
          <cell r="M292">
            <v>83528</v>
          </cell>
        </row>
        <row r="293">
          <cell r="A293">
            <v>207.2</v>
          </cell>
          <cell r="B293" t="str">
            <v>EXP.J.FILLER</v>
          </cell>
          <cell r="F293">
            <v>4</v>
          </cell>
          <cell r="G293" t="str">
            <v>㎡</v>
          </cell>
          <cell r="I293">
            <v>49832</v>
          </cell>
          <cell r="J293">
            <v>2409</v>
          </cell>
          <cell r="K293">
            <v>9636</v>
          </cell>
          <cell r="L293">
            <v>10049</v>
          </cell>
          <cell r="M293">
            <v>40196</v>
          </cell>
        </row>
        <row r="294">
          <cell r="A294">
            <v>0</v>
          </cell>
        </row>
        <row r="295">
          <cell r="A295">
            <v>208</v>
          </cell>
          <cell r="B295" t="str">
            <v>제</v>
          </cell>
          <cell r="D295" t="str">
            <v>호표</v>
          </cell>
          <cell r="E295" t="str">
            <v>액스팬션죠인트</v>
          </cell>
          <cell r="F295">
            <v>1</v>
          </cell>
          <cell r="G295" t="str">
            <v>m</v>
          </cell>
          <cell r="H295" t="str">
            <v>당</v>
          </cell>
          <cell r="I295">
            <v>22610</v>
          </cell>
          <cell r="K295">
            <v>1728</v>
          </cell>
          <cell r="M295">
            <v>20882</v>
          </cell>
        </row>
        <row r="296">
          <cell r="A296">
            <v>208.1</v>
          </cell>
          <cell r="B296" t="str">
            <v>파워실30*30</v>
          </cell>
          <cell r="F296">
            <v>1</v>
          </cell>
          <cell r="G296" t="str">
            <v>m</v>
          </cell>
          <cell r="I296">
            <v>20000</v>
          </cell>
          <cell r="L296">
            <v>20000</v>
          </cell>
          <cell r="M296">
            <v>20000</v>
          </cell>
        </row>
        <row r="297">
          <cell r="A297">
            <v>208.2</v>
          </cell>
          <cell r="B297" t="str">
            <v>접착제</v>
          </cell>
          <cell r="F297">
            <v>0.04</v>
          </cell>
          <cell r="G297" t="str">
            <v>kg</v>
          </cell>
          <cell r="I297">
            <v>676</v>
          </cell>
          <cell r="L297">
            <v>16900</v>
          </cell>
          <cell r="M297">
            <v>676</v>
          </cell>
        </row>
        <row r="298">
          <cell r="A298">
            <v>208.29999999999998</v>
          </cell>
          <cell r="B298" t="str">
            <v>잡재료비(재료비%)</v>
          </cell>
          <cell r="F298">
            <v>0.01</v>
          </cell>
          <cell r="G298" t="str">
            <v>%</v>
          </cell>
          <cell r="I298">
            <v>206.7</v>
          </cell>
          <cell r="L298">
            <v>20676</v>
          </cell>
          <cell r="M298">
            <v>206.7</v>
          </cell>
        </row>
        <row r="299">
          <cell r="A299">
            <v>208.39999999999998</v>
          </cell>
          <cell r="B299" t="str">
            <v>보통인부</v>
          </cell>
          <cell r="F299">
            <v>3.3000000000000002E-2</v>
          </cell>
          <cell r="G299" t="str">
            <v>인</v>
          </cell>
          <cell r="I299">
            <v>1728.2</v>
          </cell>
          <cell r="J299">
            <v>52370</v>
          </cell>
          <cell r="K299">
            <v>1728.2</v>
          </cell>
        </row>
        <row r="300">
          <cell r="A300">
            <v>0</v>
          </cell>
        </row>
        <row r="301">
          <cell r="A301">
            <v>209</v>
          </cell>
          <cell r="B301" t="str">
            <v>제</v>
          </cell>
          <cell r="D301" t="str">
            <v>호표</v>
          </cell>
          <cell r="E301" t="str">
            <v>EXP.J.FILLER</v>
          </cell>
          <cell r="F301">
            <v>1</v>
          </cell>
          <cell r="G301" t="str">
            <v>㎡</v>
          </cell>
          <cell r="I301">
            <v>12458</v>
          </cell>
          <cell r="K301">
            <v>2409</v>
          </cell>
          <cell r="M301">
            <v>10049</v>
          </cell>
        </row>
        <row r="302">
          <cell r="A302">
            <v>209.1</v>
          </cell>
          <cell r="B302" t="str">
            <v>죠인트휠타(207)</v>
          </cell>
          <cell r="F302">
            <v>1</v>
          </cell>
          <cell r="G302" t="str">
            <v>m</v>
          </cell>
          <cell r="I302">
            <v>10000</v>
          </cell>
          <cell r="L302">
            <v>10000</v>
          </cell>
          <cell r="M302">
            <v>10000</v>
          </cell>
        </row>
        <row r="303">
          <cell r="A303">
            <v>209.2</v>
          </cell>
          <cell r="B303" t="str">
            <v>콘크리트못(25mm)</v>
          </cell>
          <cell r="F303">
            <v>9.9</v>
          </cell>
          <cell r="G303" t="str">
            <v>EA</v>
          </cell>
          <cell r="I303">
            <v>49.5</v>
          </cell>
          <cell r="L303">
            <v>5</v>
          </cell>
          <cell r="M303">
            <v>49.5</v>
          </cell>
        </row>
        <row r="304">
          <cell r="A304">
            <v>209.29999999999998</v>
          </cell>
          <cell r="B304" t="str">
            <v>보통인부</v>
          </cell>
          <cell r="F304">
            <v>4.5999999999999999E-2</v>
          </cell>
          <cell r="G304" t="str">
            <v>인</v>
          </cell>
          <cell r="I304">
            <v>2409</v>
          </cell>
          <cell r="J304">
            <v>52370</v>
          </cell>
          <cell r="K304">
            <v>2409</v>
          </cell>
        </row>
        <row r="305">
          <cell r="A305">
            <v>0</v>
          </cell>
        </row>
        <row r="306">
          <cell r="A306">
            <v>210</v>
          </cell>
          <cell r="B306" t="str">
            <v>제</v>
          </cell>
          <cell r="C306">
            <v>41</v>
          </cell>
          <cell r="D306" t="str">
            <v>호표</v>
          </cell>
          <cell r="E306" t="str">
            <v>지수판설치</v>
          </cell>
          <cell r="F306">
            <v>1</v>
          </cell>
          <cell r="G306" t="str">
            <v>m</v>
          </cell>
          <cell r="H306" t="str">
            <v>당</v>
          </cell>
          <cell r="I306">
            <v>16048</v>
          </cell>
          <cell r="K306">
            <v>16048</v>
          </cell>
        </row>
        <row r="307">
          <cell r="A307">
            <v>210.1</v>
          </cell>
          <cell r="B307" t="str">
            <v>PVC지수판</v>
          </cell>
          <cell r="E307" t="str">
            <v>200 * 5t</v>
          </cell>
          <cell r="F307">
            <v>4.16</v>
          </cell>
          <cell r="G307" t="str">
            <v>m</v>
          </cell>
          <cell r="M307" t="str">
            <v>별      산</v>
          </cell>
        </row>
        <row r="308">
          <cell r="A308">
            <v>210.2</v>
          </cell>
          <cell r="B308" t="str">
            <v>PVC용접봉</v>
          </cell>
          <cell r="F308">
            <v>0.16800000000000001</v>
          </cell>
          <cell r="G308" t="str">
            <v>Kg</v>
          </cell>
          <cell r="M308" t="str">
            <v>별      산</v>
          </cell>
        </row>
        <row r="309">
          <cell r="A309">
            <v>210.29999999999998</v>
          </cell>
          <cell r="B309" t="str">
            <v>철선</v>
          </cell>
          <cell r="E309" t="str">
            <v>#8</v>
          </cell>
          <cell r="F309">
            <v>0.84</v>
          </cell>
          <cell r="G309" t="str">
            <v>Kg</v>
          </cell>
          <cell r="M309" t="str">
            <v>별      산</v>
          </cell>
        </row>
        <row r="310">
          <cell r="A310">
            <v>210.39999999999998</v>
          </cell>
          <cell r="B310" t="str">
            <v>특별인부</v>
          </cell>
          <cell r="F310">
            <v>0.151</v>
          </cell>
          <cell r="G310" t="str">
            <v>인</v>
          </cell>
          <cell r="I310">
            <v>9973.5</v>
          </cell>
          <cell r="J310">
            <v>66050</v>
          </cell>
          <cell r="K310">
            <v>9973.5</v>
          </cell>
        </row>
        <row r="311">
          <cell r="A311">
            <v>210.49999999999997</v>
          </cell>
          <cell r="B311" t="str">
            <v>보통인부</v>
          </cell>
          <cell r="F311">
            <v>0.11600000000000001</v>
          </cell>
          <cell r="G311" t="str">
            <v>인</v>
          </cell>
          <cell r="I311">
            <v>6074.9</v>
          </cell>
          <cell r="J311">
            <v>52370</v>
          </cell>
          <cell r="K311">
            <v>6074.9</v>
          </cell>
        </row>
        <row r="312">
          <cell r="A312">
            <v>0</v>
          </cell>
        </row>
        <row r="313">
          <cell r="A313">
            <v>211</v>
          </cell>
          <cell r="B313" t="str">
            <v>제</v>
          </cell>
          <cell r="C313">
            <v>26</v>
          </cell>
          <cell r="D313" t="str">
            <v>호표</v>
          </cell>
          <cell r="E313" t="str">
            <v>콘크리트포장</v>
          </cell>
          <cell r="F313">
            <v>1</v>
          </cell>
          <cell r="G313" t="str">
            <v>a</v>
          </cell>
          <cell r="H313" t="str">
            <v>당</v>
          </cell>
          <cell r="I313">
            <v>431439</v>
          </cell>
          <cell r="K313">
            <v>386225</v>
          </cell>
          <cell r="M313">
            <v>45214</v>
          </cell>
        </row>
        <row r="314">
          <cell r="A314">
            <v>211.1</v>
          </cell>
          <cell r="B314" t="str">
            <v>레미콘</v>
          </cell>
          <cell r="E314" t="str">
            <v>25-210-8</v>
          </cell>
          <cell r="F314">
            <v>20</v>
          </cell>
          <cell r="G314" t="str">
            <v>㎥</v>
          </cell>
          <cell r="M314" t="str">
            <v>별      산</v>
          </cell>
        </row>
        <row r="315">
          <cell r="A315">
            <v>211.2</v>
          </cell>
          <cell r="B315" t="str">
            <v>와이어매쉬</v>
          </cell>
          <cell r="E315" t="str">
            <v>#6 100*100</v>
          </cell>
          <cell r="F315">
            <v>1</v>
          </cell>
          <cell r="G315" t="str">
            <v>a</v>
          </cell>
          <cell r="M315" t="str">
            <v>별      산</v>
          </cell>
        </row>
        <row r="316">
          <cell r="A316">
            <v>211.29999999999998</v>
          </cell>
          <cell r="B316" t="str">
            <v>비닐깔기</v>
          </cell>
          <cell r="E316" t="str">
            <v>0.10mm</v>
          </cell>
          <cell r="F316">
            <v>1</v>
          </cell>
          <cell r="G316" t="str">
            <v>a</v>
          </cell>
          <cell r="I316">
            <v>45214</v>
          </cell>
          <cell r="L316">
            <v>45214</v>
          </cell>
          <cell r="M316">
            <v>45214</v>
          </cell>
        </row>
        <row r="317">
          <cell r="A317">
            <v>211.39999999999998</v>
          </cell>
          <cell r="B317" t="str">
            <v xml:space="preserve">잡재료비 </v>
          </cell>
          <cell r="E317" t="str">
            <v>인력품의 2%</v>
          </cell>
          <cell r="F317">
            <v>2</v>
          </cell>
          <cell r="G317" t="str">
            <v>%</v>
          </cell>
          <cell r="I317">
            <v>7573</v>
          </cell>
          <cell r="J317">
            <v>378652</v>
          </cell>
          <cell r="K317">
            <v>7573</v>
          </cell>
        </row>
        <row r="318">
          <cell r="A318">
            <v>211.49999999999997</v>
          </cell>
          <cell r="B318" t="str">
            <v>인력포설</v>
          </cell>
          <cell r="E318" t="str">
            <v>포설공</v>
          </cell>
          <cell r="F318">
            <v>3.35</v>
          </cell>
          <cell r="G318" t="str">
            <v>인</v>
          </cell>
          <cell r="I318">
            <v>240396</v>
          </cell>
          <cell r="J318">
            <v>71760</v>
          </cell>
          <cell r="K318">
            <v>240396</v>
          </cell>
        </row>
        <row r="319">
          <cell r="A319">
            <v>211.59999999999997</v>
          </cell>
          <cell r="B319" t="str">
            <v>인력포설</v>
          </cell>
          <cell r="E319" t="str">
            <v>보통인부</v>
          </cell>
          <cell r="F319">
            <v>2.64</v>
          </cell>
          <cell r="G319" t="str">
            <v>인</v>
          </cell>
          <cell r="I319">
            <v>138256</v>
          </cell>
          <cell r="J319">
            <v>52370</v>
          </cell>
          <cell r="K319">
            <v>138256</v>
          </cell>
        </row>
        <row r="320">
          <cell r="A320">
            <v>0</v>
          </cell>
        </row>
        <row r="321">
          <cell r="A321">
            <v>240</v>
          </cell>
          <cell r="B321" t="str">
            <v>제</v>
          </cell>
          <cell r="C321">
            <v>43</v>
          </cell>
          <cell r="D321" t="str">
            <v>호표</v>
          </cell>
          <cell r="E321" t="str">
            <v>도로경계블럭설치</v>
          </cell>
          <cell r="F321">
            <v>1</v>
          </cell>
          <cell r="G321" t="str">
            <v>m</v>
          </cell>
          <cell r="H321" t="str">
            <v>당</v>
          </cell>
          <cell r="I321">
            <v>12948</v>
          </cell>
          <cell r="K321">
            <v>11713</v>
          </cell>
          <cell r="M321">
            <v>1234</v>
          </cell>
          <cell r="O321">
            <v>1</v>
          </cell>
        </row>
        <row r="322">
          <cell r="A322">
            <v>240.1</v>
          </cell>
          <cell r="B322" t="str">
            <v>경계블럭(콘크리트)</v>
          </cell>
          <cell r="E322" t="str">
            <v>120*120*120
150*150*150</v>
          </cell>
          <cell r="F322">
            <v>1</v>
          </cell>
          <cell r="G322" t="str">
            <v>개</v>
          </cell>
          <cell r="M322" t="str">
            <v>별산</v>
          </cell>
        </row>
        <row r="323">
          <cell r="A323">
            <v>240.2</v>
          </cell>
          <cell r="B323" t="str">
            <v>콘크리트타설</v>
          </cell>
          <cell r="E323" t="str">
            <v>무근</v>
          </cell>
          <cell r="F323">
            <v>0.03</v>
          </cell>
          <cell r="G323" t="str">
            <v>㎥</v>
          </cell>
          <cell r="I323">
            <v>820</v>
          </cell>
          <cell r="J323">
            <v>27361</v>
          </cell>
          <cell r="K323">
            <v>820</v>
          </cell>
        </row>
        <row r="324">
          <cell r="A324">
            <v>240.29999999999998</v>
          </cell>
          <cell r="B324" t="str">
            <v>거푸집</v>
          </cell>
          <cell r="E324" t="str">
            <v>6회</v>
          </cell>
          <cell r="F324">
            <v>0.3</v>
          </cell>
          <cell r="G324" t="str">
            <v>㎡</v>
          </cell>
          <cell r="I324">
            <v>5131</v>
          </cell>
          <cell r="J324">
            <v>13044</v>
          </cell>
          <cell r="K324">
            <v>3913</v>
          </cell>
          <cell r="L324">
            <v>4062</v>
          </cell>
          <cell r="M324">
            <v>1218</v>
          </cell>
        </row>
        <row r="325">
          <cell r="A325">
            <v>240.39999999999998</v>
          </cell>
          <cell r="B325" t="str">
            <v>몰탈</v>
          </cell>
          <cell r="E325" t="str">
            <v>1;3</v>
          </cell>
          <cell r="F325">
            <v>2.5000000000000001E-4</v>
          </cell>
          <cell r="G325" t="str">
            <v>㎥</v>
          </cell>
          <cell r="I325">
            <v>30</v>
          </cell>
          <cell r="J325">
            <v>54111</v>
          </cell>
          <cell r="K325">
            <v>13</v>
          </cell>
          <cell r="L325">
            <v>66217</v>
          </cell>
          <cell r="M325">
            <v>16</v>
          </cell>
          <cell r="N325">
            <v>7336</v>
          </cell>
          <cell r="O325">
            <v>1</v>
          </cell>
        </row>
        <row r="326">
          <cell r="A326">
            <v>240.49999999999997</v>
          </cell>
          <cell r="B326" t="str">
            <v>특별인부</v>
          </cell>
          <cell r="F326">
            <v>0.05</v>
          </cell>
          <cell r="G326" t="str">
            <v>인</v>
          </cell>
          <cell r="I326">
            <v>3302</v>
          </cell>
          <cell r="J326">
            <v>66050</v>
          </cell>
          <cell r="K326">
            <v>3302</v>
          </cell>
        </row>
        <row r="327">
          <cell r="A327">
            <v>240.59999999999997</v>
          </cell>
          <cell r="B327" t="str">
            <v>보통인부</v>
          </cell>
          <cell r="F327">
            <v>7.0000000000000007E-2</v>
          </cell>
          <cell r="G327" t="str">
            <v>인</v>
          </cell>
          <cell r="I327">
            <v>3665</v>
          </cell>
          <cell r="J327">
            <v>52370</v>
          </cell>
          <cell r="K327">
            <v>3665</v>
          </cell>
        </row>
        <row r="328">
          <cell r="A328">
            <v>0</v>
          </cell>
        </row>
        <row r="329">
          <cell r="A329">
            <v>212</v>
          </cell>
          <cell r="B329" t="str">
            <v>제</v>
          </cell>
          <cell r="C329">
            <v>44</v>
          </cell>
          <cell r="D329" t="str">
            <v>호표</v>
          </cell>
          <cell r="E329" t="str">
            <v>보차도경계블럭설치</v>
          </cell>
          <cell r="F329">
            <v>1</v>
          </cell>
          <cell r="G329" t="str">
            <v>m</v>
          </cell>
          <cell r="H329" t="str">
            <v>당</v>
          </cell>
          <cell r="I329">
            <v>15181</v>
          </cell>
          <cell r="K329">
            <v>13946</v>
          </cell>
          <cell r="M329">
            <v>1234</v>
          </cell>
          <cell r="O329">
            <v>1</v>
          </cell>
        </row>
        <row r="330">
          <cell r="A330">
            <v>212.1</v>
          </cell>
          <cell r="B330" t="str">
            <v>경계블럭(콘크리트)</v>
          </cell>
          <cell r="E330" t="str">
            <v>150*170*200
180*210*300</v>
          </cell>
          <cell r="F330">
            <v>1</v>
          </cell>
          <cell r="G330" t="str">
            <v>개</v>
          </cell>
          <cell r="M330" t="str">
            <v>별산</v>
          </cell>
        </row>
        <row r="331">
          <cell r="A331">
            <v>212.2</v>
          </cell>
          <cell r="B331" t="str">
            <v>콘크리트타설</v>
          </cell>
          <cell r="E331" t="str">
            <v>무근</v>
          </cell>
          <cell r="F331">
            <v>0.03</v>
          </cell>
          <cell r="G331" t="str">
            <v>㎥</v>
          </cell>
          <cell r="I331">
            <v>820</v>
          </cell>
          <cell r="J331">
            <v>27361</v>
          </cell>
          <cell r="K331">
            <v>820</v>
          </cell>
        </row>
        <row r="332">
          <cell r="A332">
            <v>212.29999999999998</v>
          </cell>
          <cell r="B332" t="str">
            <v>거푸집</v>
          </cell>
          <cell r="E332" t="str">
            <v>6회</v>
          </cell>
          <cell r="F332">
            <v>0.3</v>
          </cell>
          <cell r="G332" t="str">
            <v>㎡</v>
          </cell>
          <cell r="I332">
            <v>5131</v>
          </cell>
          <cell r="J332">
            <v>13044</v>
          </cell>
          <cell r="K332">
            <v>3913</v>
          </cell>
          <cell r="L332">
            <v>4062</v>
          </cell>
          <cell r="M332">
            <v>1218</v>
          </cell>
        </row>
        <row r="333">
          <cell r="A333">
            <v>212.39999999999998</v>
          </cell>
          <cell r="B333" t="str">
            <v>몰탈</v>
          </cell>
          <cell r="E333" t="str">
            <v>1;3</v>
          </cell>
          <cell r="F333">
            <v>2.5000000000000001E-4</v>
          </cell>
          <cell r="G333" t="str">
            <v>㎥</v>
          </cell>
          <cell r="I333">
            <v>30</v>
          </cell>
          <cell r="J333">
            <v>54111</v>
          </cell>
          <cell r="K333">
            <v>13</v>
          </cell>
          <cell r="L333">
            <v>66217</v>
          </cell>
          <cell r="M333">
            <v>16</v>
          </cell>
          <cell r="N333">
            <v>7336</v>
          </cell>
          <cell r="O333">
            <v>1</v>
          </cell>
        </row>
        <row r="334">
          <cell r="A334">
            <v>212.49999999999997</v>
          </cell>
          <cell r="B334" t="str">
            <v>특별인부</v>
          </cell>
          <cell r="F334">
            <v>0.06</v>
          </cell>
          <cell r="G334" t="str">
            <v>인</v>
          </cell>
          <cell r="I334">
            <v>3963</v>
          </cell>
          <cell r="J334">
            <v>66050</v>
          </cell>
          <cell r="K334">
            <v>3963</v>
          </cell>
        </row>
        <row r="335">
          <cell r="A335">
            <v>212.59999999999997</v>
          </cell>
          <cell r="B335" t="str">
            <v>보통인부</v>
          </cell>
          <cell r="F335">
            <v>0.1</v>
          </cell>
          <cell r="G335" t="str">
            <v>인</v>
          </cell>
          <cell r="I335">
            <v>5237</v>
          </cell>
          <cell r="J335">
            <v>52370</v>
          </cell>
          <cell r="K335">
            <v>5237</v>
          </cell>
        </row>
        <row r="336">
          <cell r="A336">
            <v>0</v>
          </cell>
        </row>
        <row r="337">
          <cell r="A337">
            <v>213</v>
          </cell>
          <cell r="B337" t="str">
            <v>제</v>
          </cell>
          <cell r="C337">
            <v>45</v>
          </cell>
          <cell r="D337" t="str">
            <v>호표</v>
          </cell>
          <cell r="E337" t="str">
            <v>보차도경계블럭설치</v>
          </cell>
          <cell r="F337">
            <v>1</v>
          </cell>
          <cell r="G337" t="str">
            <v>m</v>
          </cell>
          <cell r="H337" t="str">
            <v>당</v>
          </cell>
          <cell r="I337">
            <v>26391</v>
          </cell>
          <cell r="K337">
            <v>25139</v>
          </cell>
          <cell r="M337">
            <v>1249</v>
          </cell>
          <cell r="O337">
            <v>3</v>
          </cell>
        </row>
        <row r="338">
          <cell r="A338">
            <v>213.1</v>
          </cell>
          <cell r="B338" t="str">
            <v>경계블럭(화강석)</v>
          </cell>
          <cell r="E338" t="str">
            <v>210*300*1000</v>
          </cell>
          <cell r="F338">
            <v>1</v>
          </cell>
          <cell r="G338" t="str">
            <v>개</v>
          </cell>
          <cell r="M338" t="str">
            <v>별산</v>
          </cell>
        </row>
        <row r="339">
          <cell r="A339">
            <v>213.2</v>
          </cell>
          <cell r="B339" t="str">
            <v>콘크리트타설</v>
          </cell>
          <cell r="E339" t="str">
            <v>무근</v>
          </cell>
          <cell r="F339">
            <v>0.03</v>
          </cell>
          <cell r="G339" t="str">
            <v>㎥</v>
          </cell>
          <cell r="I339">
            <v>820</v>
          </cell>
          <cell r="J339">
            <v>27361</v>
          </cell>
          <cell r="K339">
            <v>820</v>
          </cell>
        </row>
        <row r="340">
          <cell r="A340">
            <v>213.29999999999998</v>
          </cell>
          <cell r="B340" t="str">
            <v>거푸집</v>
          </cell>
          <cell r="E340" t="str">
            <v>6회</v>
          </cell>
          <cell r="F340">
            <v>0.3</v>
          </cell>
          <cell r="G340" t="str">
            <v>㎡</v>
          </cell>
          <cell r="I340">
            <v>5131</v>
          </cell>
          <cell r="J340">
            <v>13044</v>
          </cell>
          <cell r="K340">
            <v>3913</v>
          </cell>
          <cell r="L340">
            <v>4062</v>
          </cell>
          <cell r="M340">
            <v>1218</v>
          </cell>
        </row>
        <row r="341">
          <cell r="A341">
            <v>213.39999999999998</v>
          </cell>
          <cell r="B341" t="str">
            <v>몰탈</v>
          </cell>
          <cell r="E341" t="str">
            <v>1;3</v>
          </cell>
          <cell r="F341">
            <v>4.8000000000000001E-4</v>
          </cell>
          <cell r="G341" t="str">
            <v>㎥</v>
          </cell>
          <cell r="I341">
            <v>59</v>
          </cell>
          <cell r="J341">
            <v>54111</v>
          </cell>
          <cell r="K341">
            <v>25</v>
          </cell>
          <cell r="L341">
            <v>66217</v>
          </cell>
          <cell r="M341">
            <v>31</v>
          </cell>
          <cell r="N341">
            <v>7336</v>
          </cell>
          <cell r="O341">
            <v>3</v>
          </cell>
        </row>
        <row r="342">
          <cell r="A342">
            <v>213.49999999999997</v>
          </cell>
          <cell r="B342" t="str">
            <v>특별인부</v>
          </cell>
          <cell r="F342">
            <v>0.15</v>
          </cell>
          <cell r="G342" t="str">
            <v>인</v>
          </cell>
          <cell r="I342">
            <v>9907</v>
          </cell>
          <cell r="J342">
            <v>66050</v>
          </cell>
          <cell r="K342">
            <v>9907</v>
          </cell>
        </row>
        <row r="343">
          <cell r="A343">
            <v>213.59999999999997</v>
          </cell>
          <cell r="B343" t="str">
            <v>보통인부</v>
          </cell>
          <cell r="F343">
            <v>0.2</v>
          </cell>
          <cell r="G343" t="str">
            <v>인</v>
          </cell>
          <cell r="I343">
            <v>10474</v>
          </cell>
          <cell r="J343">
            <v>52370</v>
          </cell>
          <cell r="K343">
            <v>10474</v>
          </cell>
        </row>
        <row r="344">
          <cell r="A344">
            <v>0</v>
          </cell>
        </row>
        <row r="345">
          <cell r="A345">
            <v>214</v>
          </cell>
          <cell r="B345" t="str">
            <v>제</v>
          </cell>
          <cell r="C345">
            <v>46</v>
          </cell>
          <cell r="D345" t="str">
            <v>호표</v>
          </cell>
          <cell r="E345" t="str">
            <v>소형고압블럭포장</v>
          </cell>
          <cell r="F345">
            <v>1</v>
          </cell>
          <cell r="G345" t="str">
            <v>a</v>
          </cell>
          <cell r="H345" t="str">
            <v>당</v>
          </cell>
          <cell r="I345">
            <v>706859</v>
          </cell>
          <cell r="K345">
            <v>704559</v>
          </cell>
          <cell r="M345">
            <v>1800</v>
          </cell>
          <cell r="O345">
            <v>500</v>
          </cell>
        </row>
        <row r="346">
          <cell r="A346">
            <v>214.1</v>
          </cell>
          <cell r="B346" t="str">
            <v>소형고압블럭</v>
          </cell>
          <cell r="E346" t="str">
            <v>U형 t=6-8cm</v>
          </cell>
          <cell r="F346">
            <v>100</v>
          </cell>
          <cell r="G346" t="str">
            <v>㎡</v>
          </cell>
          <cell r="M346" t="str">
            <v>별산</v>
          </cell>
        </row>
        <row r="347">
          <cell r="A347">
            <v>214.2</v>
          </cell>
          <cell r="B347" t="str">
            <v>특별인부</v>
          </cell>
          <cell r="F347">
            <v>3.1</v>
          </cell>
          <cell r="G347" t="str">
            <v>인</v>
          </cell>
          <cell r="I347">
            <v>204755</v>
          </cell>
          <cell r="J347">
            <v>66050</v>
          </cell>
          <cell r="K347">
            <v>204755</v>
          </cell>
        </row>
        <row r="348">
          <cell r="A348">
            <v>214.29999999999998</v>
          </cell>
          <cell r="B348" t="str">
            <v>보통인부</v>
          </cell>
          <cell r="F348">
            <v>9.1999999999999993</v>
          </cell>
          <cell r="G348" t="str">
            <v>인</v>
          </cell>
          <cell r="I348">
            <v>481804</v>
          </cell>
          <cell r="J348">
            <v>52370</v>
          </cell>
          <cell r="K348">
            <v>481804</v>
          </cell>
        </row>
        <row r="349">
          <cell r="A349">
            <v>214.39999999999998</v>
          </cell>
          <cell r="B349" t="str">
            <v>다짐</v>
          </cell>
          <cell r="E349" t="str">
            <v>플레이트 컴팩트</v>
          </cell>
          <cell r="F349">
            <v>100</v>
          </cell>
          <cell r="G349" t="str">
            <v>㎡</v>
          </cell>
          <cell r="I349">
            <v>20300</v>
          </cell>
          <cell r="J349">
            <v>180</v>
          </cell>
          <cell r="K349">
            <v>18000</v>
          </cell>
          <cell r="L349">
            <v>18</v>
          </cell>
          <cell r="M349">
            <v>1800</v>
          </cell>
          <cell r="N349">
            <v>5</v>
          </cell>
          <cell r="O349">
            <v>500</v>
          </cell>
        </row>
        <row r="350">
          <cell r="A350">
            <v>0</v>
          </cell>
        </row>
        <row r="351">
          <cell r="A351">
            <v>215</v>
          </cell>
          <cell r="B351" t="str">
            <v>제</v>
          </cell>
          <cell r="C351">
            <v>47</v>
          </cell>
          <cell r="D351" t="str">
            <v>호표</v>
          </cell>
          <cell r="E351" t="str">
            <v>박스설치(0.8*0.8)</v>
          </cell>
          <cell r="F351">
            <v>1</v>
          </cell>
          <cell r="G351" t="str">
            <v>m</v>
          </cell>
          <cell r="H351" t="str">
            <v>당</v>
          </cell>
          <cell r="I351">
            <v>191694</v>
          </cell>
          <cell r="K351">
            <v>167689</v>
          </cell>
          <cell r="M351">
            <v>24005</v>
          </cell>
          <cell r="O351">
            <v>0</v>
          </cell>
        </row>
        <row r="352">
          <cell r="A352">
            <v>215.1</v>
          </cell>
          <cell r="B352" t="str">
            <v>레미콘</v>
          </cell>
          <cell r="E352" t="str">
            <v>40-210-5(철근)</v>
          </cell>
          <cell r="F352">
            <v>0.88</v>
          </cell>
          <cell r="G352" t="str">
            <v>㎥</v>
          </cell>
          <cell r="M352" t="str">
            <v>별      산</v>
          </cell>
        </row>
        <row r="353">
          <cell r="A353">
            <v>215.2</v>
          </cell>
          <cell r="B353" t="str">
            <v>레미콘</v>
          </cell>
          <cell r="E353" t="str">
            <v>40-210-6(무근)</v>
          </cell>
          <cell r="F353">
            <v>0.14000000000000001</v>
          </cell>
          <cell r="G353" t="str">
            <v>㎥</v>
          </cell>
          <cell r="M353" t="str">
            <v>별      산</v>
          </cell>
        </row>
        <row r="354">
          <cell r="A354">
            <v>215.29999999999998</v>
          </cell>
          <cell r="B354" t="str">
            <v>레미콘타설</v>
          </cell>
          <cell r="E354" t="str">
            <v>40-210-7(무근)</v>
          </cell>
          <cell r="F354">
            <v>0.14000000000000001</v>
          </cell>
          <cell r="G354" t="str">
            <v>㎥</v>
          </cell>
          <cell r="I354">
            <v>3830</v>
          </cell>
          <cell r="J354">
            <v>27361</v>
          </cell>
          <cell r="K354">
            <v>3830</v>
          </cell>
        </row>
        <row r="355">
          <cell r="A355">
            <v>215.39999999999998</v>
          </cell>
          <cell r="B355" t="str">
            <v>레미콘타설</v>
          </cell>
          <cell r="E355" t="str">
            <v>40-210-8(철근)</v>
          </cell>
          <cell r="F355">
            <v>0.88</v>
          </cell>
          <cell r="G355" t="str">
            <v>㎥</v>
          </cell>
          <cell r="I355">
            <v>26551</v>
          </cell>
          <cell r="J355">
            <v>30172</v>
          </cell>
          <cell r="K355">
            <v>26551</v>
          </cell>
        </row>
        <row r="356">
          <cell r="A356">
            <v>215.49999999999997</v>
          </cell>
          <cell r="B356" t="str">
            <v>철근가공조립</v>
          </cell>
          <cell r="E356" t="str">
            <v>보통</v>
          </cell>
          <cell r="F356">
            <v>8.2000000000000003E-2</v>
          </cell>
          <cell r="G356" t="str">
            <v>ton</v>
          </cell>
          <cell r="I356">
            <v>39045</v>
          </cell>
          <cell r="J356">
            <v>471806</v>
          </cell>
          <cell r="K356">
            <v>38688</v>
          </cell>
          <cell r="L356">
            <v>4361</v>
          </cell>
          <cell r="M356">
            <v>357</v>
          </cell>
        </row>
        <row r="357">
          <cell r="A357">
            <v>215.59999999999997</v>
          </cell>
          <cell r="B357" t="str">
            <v>거푸집</v>
          </cell>
          <cell r="E357" t="str">
            <v>4회</v>
          </cell>
          <cell r="F357">
            <v>4.8650000000000002</v>
          </cell>
          <cell r="G357" t="str">
            <v>㎡</v>
          </cell>
          <cell r="I357">
            <v>102159</v>
          </cell>
          <cell r="J357">
            <v>16305</v>
          </cell>
          <cell r="K357">
            <v>79323</v>
          </cell>
          <cell r="L357">
            <v>4694</v>
          </cell>
          <cell r="M357">
            <v>22836</v>
          </cell>
        </row>
        <row r="358">
          <cell r="A358">
            <v>215.69999999999996</v>
          </cell>
          <cell r="B358" t="str">
            <v>거푸집</v>
          </cell>
          <cell r="E358" t="str">
            <v>6회</v>
          </cell>
          <cell r="F358">
            <v>0.2</v>
          </cell>
          <cell r="G358" t="str">
            <v>㎡</v>
          </cell>
          <cell r="I358">
            <v>3420</v>
          </cell>
          <cell r="J358">
            <v>13044</v>
          </cell>
          <cell r="K358">
            <v>2608</v>
          </cell>
          <cell r="L358">
            <v>4062</v>
          </cell>
          <cell r="M358">
            <v>812</v>
          </cell>
        </row>
        <row r="359">
          <cell r="A359">
            <v>215.79999999999995</v>
          </cell>
          <cell r="B359" t="str">
            <v>지수판설치</v>
          </cell>
          <cell r="F359">
            <v>1.04</v>
          </cell>
          <cell r="G359" t="str">
            <v>m</v>
          </cell>
          <cell r="I359">
            <v>16689</v>
          </cell>
          <cell r="J359">
            <v>16048</v>
          </cell>
          <cell r="K359">
            <v>16689</v>
          </cell>
        </row>
        <row r="360">
          <cell r="A360">
            <v>0</v>
          </cell>
        </row>
        <row r="361">
          <cell r="A361">
            <v>216</v>
          </cell>
          <cell r="B361" t="str">
            <v>제</v>
          </cell>
          <cell r="C361">
            <v>48</v>
          </cell>
          <cell r="D361" t="str">
            <v>호표</v>
          </cell>
          <cell r="E361" t="str">
            <v>박스설치(1.0*1.0)</v>
          </cell>
          <cell r="F361">
            <v>1</v>
          </cell>
          <cell r="G361" t="str">
            <v>m</v>
          </cell>
          <cell r="H361" t="str">
            <v>당</v>
          </cell>
          <cell r="I361">
            <v>266466</v>
          </cell>
          <cell r="K361">
            <v>236130</v>
          </cell>
          <cell r="M361">
            <v>30336</v>
          </cell>
          <cell r="O361">
            <v>0</v>
          </cell>
        </row>
        <row r="362">
          <cell r="A362">
            <v>216.1</v>
          </cell>
          <cell r="B362" t="str">
            <v>레미콘</v>
          </cell>
          <cell r="E362" t="str">
            <v>25-210-5(철근)</v>
          </cell>
          <cell r="F362">
            <v>1.64</v>
          </cell>
          <cell r="G362" t="str">
            <v>㎥</v>
          </cell>
          <cell r="M362" t="str">
            <v>별      산</v>
          </cell>
        </row>
        <row r="363">
          <cell r="A363">
            <v>216.2</v>
          </cell>
          <cell r="B363" t="str">
            <v>레미콘</v>
          </cell>
          <cell r="E363" t="str">
            <v>25-210-8(무근)</v>
          </cell>
          <cell r="F363">
            <v>0.16</v>
          </cell>
          <cell r="G363" t="str">
            <v>㎥</v>
          </cell>
          <cell r="M363" t="str">
            <v>별      산</v>
          </cell>
        </row>
        <row r="364">
          <cell r="A364">
            <v>216.29999999999998</v>
          </cell>
          <cell r="B364" t="str">
            <v>레미콘타설</v>
          </cell>
          <cell r="E364" t="str">
            <v>40-160-8(무근)</v>
          </cell>
          <cell r="F364">
            <v>0.16</v>
          </cell>
          <cell r="G364" t="str">
            <v>㎥</v>
          </cell>
          <cell r="I364">
            <v>4377</v>
          </cell>
          <cell r="J364">
            <v>27361</v>
          </cell>
          <cell r="K364">
            <v>4377</v>
          </cell>
        </row>
        <row r="365">
          <cell r="A365">
            <v>216.39999999999998</v>
          </cell>
          <cell r="B365" t="str">
            <v>레미콘타설</v>
          </cell>
          <cell r="E365" t="str">
            <v>25-210-8(철근)</v>
          </cell>
          <cell r="F365">
            <v>1.64</v>
          </cell>
          <cell r="G365" t="str">
            <v>㎥</v>
          </cell>
          <cell r="I365">
            <v>49482</v>
          </cell>
          <cell r="J365">
            <v>30172</v>
          </cell>
          <cell r="K365">
            <v>49482</v>
          </cell>
          <cell r="O365">
            <v>0</v>
          </cell>
        </row>
        <row r="366">
          <cell r="A366">
            <v>216.49999999999997</v>
          </cell>
          <cell r="B366" t="str">
            <v>철근가공조립</v>
          </cell>
          <cell r="E366" t="str">
            <v>보통</v>
          </cell>
          <cell r="F366">
            <v>0.16700000000000001</v>
          </cell>
          <cell r="G366" t="str">
            <v>ton</v>
          </cell>
          <cell r="I366">
            <v>79519</v>
          </cell>
          <cell r="J366">
            <v>471806</v>
          </cell>
          <cell r="K366">
            <v>78791</v>
          </cell>
          <cell r="L366">
            <v>4361</v>
          </cell>
          <cell r="M366">
            <v>728</v>
          </cell>
        </row>
        <row r="367">
          <cell r="A367">
            <v>216.59999999999997</v>
          </cell>
          <cell r="B367" t="str">
            <v>거푸집</v>
          </cell>
          <cell r="E367" t="str">
            <v>4회</v>
          </cell>
          <cell r="F367">
            <v>6.1310000000000002</v>
          </cell>
          <cell r="G367" t="str">
            <v>㎡</v>
          </cell>
          <cell r="I367">
            <v>128743</v>
          </cell>
          <cell r="J367">
            <v>16305</v>
          </cell>
          <cell r="K367">
            <v>99965</v>
          </cell>
          <cell r="L367">
            <v>4694</v>
          </cell>
          <cell r="M367">
            <v>28778</v>
          </cell>
        </row>
        <row r="368">
          <cell r="A368">
            <v>216.69999999999996</v>
          </cell>
          <cell r="B368" t="str">
            <v>거푸집</v>
          </cell>
          <cell r="E368" t="str">
            <v>6회</v>
          </cell>
          <cell r="F368">
            <v>0.2</v>
          </cell>
          <cell r="G368" t="str">
            <v>㎡</v>
          </cell>
          <cell r="I368">
            <v>3420</v>
          </cell>
          <cell r="J368">
            <v>13044</v>
          </cell>
          <cell r="K368">
            <v>2608</v>
          </cell>
          <cell r="L368">
            <v>4062</v>
          </cell>
          <cell r="M368">
            <v>812</v>
          </cell>
        </row>
        <row r="369">
          <cell r="A369">
            <v>216.79999999999995</v>
          </cell>
          <cell r="B369" t="str">
            <v>지수판설치</v>
          </cell>
          <cell r="E369" t="str">
            <v>200 * 5t</v>
          </cell>
          <cell r="F369">
            <v>0</v>
          </cell>
          <cell r="G369" t="str">
            <v>m</v>
          </cell>
          <cell r="I369">
            <v>0</v>
          </cell>
          <cell r="J369">
            <v>16048</v>
          </cell>
          <cell r="K369">
            <v>0</v>
          </cell>
        </row>
        <row r="370">
          <cell r="A370">
            <v>216.89999999999995</v>
          </cell>
          <cell r="B370" t="str">
            <v>강관동바리</v>
          </cell>
          <cell r="F370">
            <v>0.1</v>
          </cell>
          <cell r="G370" t="str">
            <v>㎥</v>
          </cell>
          <cell r="I370">
            <v>925</v>
          </cell>
          <cell r="J370">
            <v>9075</v>
          </cell>
          <cell r="K370">
            <v>907</v>
          </cell>
          <cell r="L370">
            <v>182</v>
          </cell>
          <cell r="M370">
            <v>18</v>
          </cell>
        </row>
        <row r="371">
          <cell r="A371">
            <v>0</v>
          </cell>
        </row>
        <row r="372">
          <cell r="A372">
            <v>217</v>
          </cell>
          <cell r="B372" t="str">
            <v>제</v>
          </cell>
          <cell r="C372">
            <v>49</v>
          </cell>
          <cell r="D372" t="str">
            <v>호표</v>
          </cell>
          <cell r="E372" t="str">
            <v>박스설치(1.5*1.5)</v>
          </cell>
          <cell r="F372">
            <v>1</v>
          </cell>
          <cell r="G372" t="str">
            <v>m</v>
          </cell>
          <cell r="H372" t="str">
            <v>당</v>
          </cell>
          <cell r="I372">
            <v>372042</v>
          </cell>
          <cell r="K372">
            <v>329657</v>
          </cell>
          <cell r="M372">
            <v>42385</v>
          </cell>
          <cell r="O372">
            <v>0</v>
          </cell>
        </row>
        <row r="373">
          <cell r="A373">
            <v>217.1</v>
          </cell>
          <cell r="B373" t="str">
            <v>레미콘</v>
          </cell>
          <cell r="E373" t="str">
            <v>40-210-5(철근)</v>
          </cell>
          <cell r="F373">
            <v>2.2400000000000002</v>
          </cell>
          <cell r="G373" t="str">
            <v>㎥</v>
          </cell>
          <cell r="M373" t="str">
            <v>별      산</v>
          </cell>
        </row>
        <row r="374">
          <cell r="A374">
            <v>217.2</v>
          </cell>
          <cell r="B374" t="str">
            <v>레미콘</v>
          </cell>
          <cell r="E374" t="str">
            <v>25-210-6(무근)</v>
          </cell>
          <cell r="F374">
            <v>0.23</v>
          </cell>
          <cell r="G374" t="str">
            <v>㎥</v>
          </cell>
          <cell r="M374" t="str">
            <v>별      산</v>
          </cell>
        </row>
        <row r="375">
          <cell r="A375">
            <v>217.29999999999998</v>
          </cell>
          <cell r="B375" t="str">
            <v>레미콘타설</v>
          </cell>
          <cell r="E375" t="str">
            <v>40-160-7(무근)</v>
          </cell>
          <cell r="F375">
            <v>0.23</v>
          </cell>
          <cell r="G375" t="str">
            <v>㎥</v>
          </cell>
          <cell r="I375">
            <v>6293</v>
          </cell>
          <cell r="J375">
            <v>27361</v>
          </cell>
          <cell r="K375">
            <v>6293</v>
          </cell>
        </row>
        <row r="376">
          <cell r="A376">
            <v>217.39999999999998</v>
          </cell>
          <cell r="B376" t="str">
            <v>레미콘타설</v>
          </cell>
          <cell r="E376" t="str">
            <v>25-210-8(철근)</v>
          </cell>
          <cell r="F376">
            <v>2.2400000000000002</v>
          </cell>
          <cell r="G376" t="str">
            <v>㎥</v>
          </cell>
          <cell r="I376">
            <v>67585</v>
          </cell>
          <cell r="J376">
            <v>30172</v>
          </cell>
          <cell r="K376">
            <v>67585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</row>
        <row r="377">
          <cell r="A377">
            <v>217.49999999999997</v>
          </cell>
          <cell r="B377" t="str">
            <v>철근가공조립</v>
          </cell>
          <cell r="E377" t="str">
            <v>보통</v>
          </cell>
          <cell r="F377">
            <v>0.23400000000000001</v>
          </cell>
          <cell r="G377" t="str">
            <v>ton</v>
          </cell>
          <cell r="I377">
            <v>111422</v>
          </cell>
          <cell r="J377">
            <v>471806</v>
          </cell>
          <cell r="K377">
            <v>110402</v>
          </cell>
          <cell r="L377">
            <v>4361</v>
          </cell>
          <cell r="M377">
            <v>1020</v>
          </cell>
        </row>
        <row r="378">
          <cell r="A378">
            <v>217.59999999999997</v>
          </cell>
          <cell r="B378" t="str">
            <v>거푸집</v>
          </cell>
          <cell r="E378" t="str">
            <v>4회</v>
          </cell>
          <cell r="F378">
            <v>8.6310000000000002</v>
          </cell>
          <cell r="G378" t="str">
            <v>㎡</v>
          </cell>
          <cell r="I378">
            <v>181241</v>
          </cell>
          <cell r="J378">
            <v>16305</v>
          </cell>
          <cell r="K378">
            <v>140728</v>
          </cell>
          <cell r="L378">
            <v>4694</v>
          </cell>
          <cell r="M378">
            <v>40513</v>
          </cell>
        </row>
        <row r="379">
          <cell r="A379">
            <v>217.69999999999996</v>
          </cell>
          <cell r="B379" t="str">
            <v>거푸집</v>
          </cell>
          <cell r="E379" t="str">
            <v>6회</v>
          </cell>
          <cell r="F379">
            <v>0.2</v>
          </cell>
          <cell r="G379" t="str">
            <v>㎡</v>
          </cell>
          <cell r="I379">
            <v>3420</v>
          </cell>
          <cell r="J379">
            <v>13044</v>
          </cell>
          <cell r="K379">
            <v>2608</v>
          </cell>
          <cell r="L379">
            <v>4062</v>
          </cell>
          <cell r="M379">
            <v>812</v>
          </cell>
        </row>
        <row r="380">
          <cell r="A380">
            <v>217.79999999999995</v>
          </cell>
          <cell r="B380" t="str">
            <v>지수판설치</v>
          </cell>
          <cell r="E380" t="str">
            <v>200 * 5t</v>
          </cell>
          <cell r="F380">
            <v>0</v>
          </cell>
          <cell r="G380" t="str">
            <v>m</v>
          </cell>
          <cell r="I380">
            <v>0</v>
          </cell>
          <cell r="J380">
            <v>16048</v>
          </cell>
          <cell r="K380">
            <v>0</v>
          </cell>
        </row>
        <row r="381">
          <cell r="A381">
            <v>217.89999999999995</v>
          </cell>
          <cell r="B381" t="str">
            <v>강관동바리</v>
          </cell>
          <cell r="F381">
            <v>0.22500000000000001</v>
          </cell>
          <cell r="G381" t="str">
            <v>㎥</v>
          </cell>
          <cell r="I381">
            <v>2081</v>
          </cell>
          <cell r="J381">
            <v>9075</v>
          </cell>
          <cell r="K381">
            <v>2041</v>
          </cell>
          <cell r="L381">
            <v>182</v>
          </cell>
          <cell r="M381">
            <v>40</v>
          </cell>
        </row>
        <row r="382">
          <cell r="A382">
            <v>0</v>
          </cell>
        </row>
        <row r="383">
          <cell r="A383">
            <v>218</v>
          </cell>
          <cell r="B383" t="str">
            <v>제</v>
          </cell>
          <cell r="C383">
            <v>65</v>
          </cell>
          <cell r="D383" t="str">
            <v>호표</v>
          </cell>
          <cell r="E383" t="str">
            <v>암거설치(2.8*2.2)</v>
          </cell>
          <cell r="F383">
            <v>1</v>
          </cell>
          <cell r="G383" t="str">
            <v>m</v>
          </cell>
          <cell r="H383" t="str">
            <v>당</v>
          </cell>
          <cell r="I383">
            <v>553791</v>
          </cell>
          <cell r="K383">
            <v>490852</v>
          </cell>
          <cell r="M383">
            <v>62939</v>
          </cell>
          <cell r="O383">
            <v>0</v>
          </cell>
        </row>
        <row r="384">
          <cell r="A384">
            <v>218.1</v>
          </cell>
          <cell r="B384" t="str">
            <v>레미콘</v>
          </cell>
          <cell r="E384" t="str">
            <v>25-210-8(철근)</v>
          </cell>
          <cell r="F384">
            <v>3.96</v>
          </cell>
          <cell r="G384" t="str">
            <v>㎥</v>
          </cell>
          <cell r="M384" t="str">
            <v>별      산</v>
          </cell>
        </row>
        <row r="385">
          <cell r="A385">
            <v>218.2</v>
          </cell>
          <cell r="B385" t="str">
            <v>레미콘</v>
          </cell>
          <cell r="E385" t="str">
            <v>40-160-8(무근)</v>
          </cell>
          <cell r="F385">
            <v>0.36</v>
          </cell>
          <cell r="G385" t="str">
            <v>㎥</v>
          </cell>
          <cell r="M385" t="str">
            <v>별      산</v>
          </cell>
        </row>
        <row r="386">
          <cell r="A386">
            <v>218.29999999999998</v>
          </cell>
          <cell r="B386" t="str">
            <v>레미콘타설</v>
          </cell>
          <cell r="E386" t="str">
            <v>40-160-8(무근)</v>
          </cell>
          <cell r="F386">
            <v>0.36</v>
          </cell>
          <cell r="G386" t="str">
            <v>㎥</v>
          </cell>
          <cell r="I386">
            <v>9849</v>
          </cell>
          <cell r="J386">
            <v>27361</v>
          </cell>
          <cell r="K386">
            <v>9849</v>
          </cell>
        </row>
        <row r="387">
          <cell r="A387">
            <v>218.39999999999998</v>
          </cell>
          <cell r="B387" t="str">
            <v>레미콘타설</v>
          </cell>
          <cell r="E387" t="str">
            <v>25-210-8(철근)</v>
          </cell>
          <cell r="F387">
            <v>3.96</v>
          </cell>
          <cell r="G387" t="str">
            <v>㎥</v>
          </cell>
          <cell r="I387">
            <v>119481</v>
          </cell>
          <cell r="J387">
            <v>30172</v>
          </cell>
          <cell r="K387">
            <v>119481</v>
          </cell>
          <cell r="O387">
            <v>0</v>
          </cell>
        </row>
        <row r="388">
          <cell r="A388">
            <v>218.49999999999997</v>
          </cell>
          <cell r="B388" t="str">
            <v>철근가공조립</v>
          </cell>
          <cell r="E388" t="str">
            <v>보통</v>
          </cell>
          <cell r="F388">
            <v>0.30199999999999999</v>
          </cell>
          <cell r="G388" t="str">
            <v>ton</v>
          </cell>
          <cell r="I388">
            <v>143802</v>
          </cell>
          <cell r="J388">
            <v>471806</v>
          </cell>
          <cell r="K388">
            <v>142485</v>
          </cell>
          <cell r="L388">
            <v>4361</v>
          </cell>
          <cell r="M388">
            <v>1317</v>
          </cell>
        </row>
        <row r="389">
          <cell r="A389">
            <v>218.59999999999997</v>
          </cell>
          <cell r="B389" t="str">
            <v>거푸집</v>
          </cell>
          <cell r="E389" t="str">
            <v>4회</v>
          </cell>
          <cell r="F389">
            <v>12.930999999999999</v>
          </cell>
          <cell r="G389" t="str">
            <v>㎡</v>
          </cell>
          <cell r="I389">
            <v>271537</v>
          </cell>
          <cell r="J389">
            <v>16305</v>
          </cell>
          <cell r="K389">
            <v>210839</v>
          </cell>
          <cell r="L389">
            <v>4694</v>
          </cell>
          <cell r="M389">
            <v>60698</v>
          </cell>
        </row>
        <row r="390">
          <cell r="A390">
            <v>218.69999999999996</v>
          </cell>
          <cell r="B390" t="str">
            <v>거푸집</v>
          </cell>
          <cell r="E390" t="str">
            <v>6회</v>
          </cell>
          <cell r="F390">
            <v>0.2</v>
          </cell>
          <cell r="G390" t="str">
            <v>㎡</v>
          </cell>
          <cell r="I390">
            <v>3420</v>
          </cell>
          <cell r="J390">
            <v>13044</v>
          </cell>
          <cell r="K390">
            <v>2608</v>
          </cell>
          <cell r="L390">
            <v>4062</v>
          </cell>
          <cell r="M390">
            <v>812</v>
          </cell>
        </row>
        <row r="391">
          <cell r="A391">
            <v>218.79999999999995</v>
          </cell>
          <cell r="B391" t="str">
            <v>강관동바리</v>
          </cell>
          <cell r="F391">
            <v>0.61599999999999999</v>
          </cell>
          <cell r="G391" t="str">
            <v>㎥</v>
          </cell>
          <cell r="I391">
            <v>5702</v>
          </cell>
          <cell r="J391">
            <v>9075</v>
          </cell>
          <cell r="K391">
            <v>5590</v>
          </cell>
          <cell r="L391">
            <v>182</v>
          </cell>
          <cell r="M391">
            <v>112</v>
          </cell>
        </row>
        <row r="392">
          <cell r="A392">
            <v>0</v>
          </cell>
        </row>
        <row r="393">
          <cell r="A393">
            <v>219</v>
          </cell>
          <cell r="B393" t="str">
            <v>제</v>
          </cell>
          <cell r="C393">
            <v>68</v>
          </cell>
          <cell r="D393" t="str">
            <v>호표</v>
          </cell>
          <cell r="E393" t="str">
            <v>개거설치(0.8*0.8)</v>
          </cell>
          <cell r="F393">
            <v>1</v>
          </cell>
          <cell r="G393" t="str">
            <v>m</v>
          </cell>
          <cell r="H393" t="str">
            <v>당</v>
          </cell>
          <cell r="I393">
            <v>114333</v>
          </cell>
          <cell r="K393">
            <v>95925</v>
          </cell>
          <cell r="M393">
            <v>18408</v>
          </cell>
          <cell r="O393">
            <v>0</v>
          </cell>
        </row>
        <row r="394">
          <cell r="A394">
            <v>219.1</v>
          </cell>
          <cell r="B394" t="str">
            <v>레미콘</v>
          </cell>
          <cell r="E394" t="str">
            <v>25-210-8(철근)</v>
          </cell>
          <cell r="F394">
            <v>0.48</v>
          </cell>
          <cell r="G394" t="str">
            <v>㎥</v>
          </cell>
          <cell r="M394" t="str">
            <v>별      산</v>
          </cell>
        </row>
        <row r="395">
          <cell r="A395">
            <v>219.2</v>
          </cell>
          <cell r="B395" t="str">
            <v>레미콘</v>
          </cell>
          <cell r="E395" t="str">
            <v>40-160-8(무근)</v>
          </cell>
          <cell r="F395">
            <v>0.13</v>
          </cell>
          <cell r="G395" t="str">
            <v>㎥</v>
          </cell>
          <cell r="M395" t="str">
            <v>별      산</v>
          </cell>
        </row>
        <row r="396">
          <cell r="A396">
            <v>219.29999999999998</v>
          </cell>
          <cell r="B396" t="str">
            <v>레미콘타설</v>
          </cell>
          <cell r="E396" t="str">
            <v>40-160-8(무근)</v>
          </cell>
          <cell r="F396">
            <v>0.13</v>
          </cell>
          <cell r="G396" t="str">
            <v>㎥</v>
          </cell>
          <cell r="I396">
            <v>3556</v>
          </cell>
          <cell r="J396">
            <v>27361</v>
          </cell>
          <cell r="K396">
            <v>3556</v>
          </cell>
        </row>
        <row r="397">
          <cell r="A397">
            <v>219.39999999999998</v>
          </cell>
          <cell r="B397" t="str">
            <v>레미콘타설</v>
          </cell>
          <cell r="E397" t="str">
            <v>25-210-8(철근)</v>
          </cell>
          <cell r="F397">
            <v>0.48</v>
          </cell>
          <cell r="G397" t="str">
            <v>㎥</v>
          </cell>
          <cell r="I397">
            <v>14482</v>
          </cell>
          <cell r="J397">
            <v>30172</v>
          </cell>
          <cell r="K397">
            <v>14482</v>
          </cell>
          <cell r="O397">
            <v>0</v>
          </cell>
        </row>
        <row r="398">
          <cell r="A398">
            <v>219.49999999999997</v>
          </cell>
          <cell r="B398" t="str">
            <v>철근가공조립</v>
          </cell>
          <cell r="E398" t="str">
            <v>보통</v>
          </cell>
          <cell r="F398">
            <v>3.1E-2</v>
          </cell>
          <cell r="G398" t="str">
            <v>ton</v>
          </cell>
          <cell r="I398">
            <v>14760</v>
          </cell>
          <cell r="J398">
            <v>471806</v>
          </cell>
          <cell r="K398">
            <v>14625</v>
          </cell>
          <cell r="L398">
            <v>4361</v>
          </cell>
          <cell r="M398">
            <v>135</v>
          </cell>
        </row>
        <row r="399">
          <cell r="A399">
            <v>219.59999999999997</v>
          </cell>
          <cell r="B399" t="str">
            <v>거푸집</v>
          </cell>
          <cell r="E399" t="str">
            <v>4회</v>
          </cell>
          <cell r="F399">
            <v>3.72</v>
          </cell>
          <cell r="G399" t="str">
            <v>㎡</v>
          </cell>
          <cell r="I399">
            <v>78115</v>
          </cell>
          <cell r="J399">
            <v>16305</v>
          </cell>
          <cell r="K399">
            <v>60654</v>
          </cell>
          <cell r="L399">
            <v>4694</v>
          </cell>
          <cell r="M399">
            <v>17461</v>
          </cell>
        </row>
        <row r="400">
          <cell r="A400">
            <v>219.69999999999996</v>
          </cell>
          <cell r="B400" t="str">
            <v>거푸집</v>
          </cell>
          <cell r="E400" t="str">
            <v>6회</v>
          </cell>
          <cell r="F400">
            <v>0.2</v>
          </cell>
          <cell r="G400" t="str">
            <v>㎡</v>
          </cell>
          <cell r="I400">
            <v>3420</v>
          </cell>
          <cell r="J400">
            <v>13044</v>
          </cell>
          <cell r="K400">
            <v>2608</v>
          </cell>
          <cell r="L400">
            <v>4062</v>
          </cell>
          <cell r="M400">
            <v>812</v>
          </cell>
        </row>
        <row r="401">
          <cell r="A401">
            <v>0</v>
          </cell>
        </row>
        <row r="402">
          <cell r="A402">
            <v>220</v>
          </cell>
          <cell r="B402" t="str">
            <v>제</v>
          </cell>
          <cell r="C402">
            <v>66</v>
          </cell>
          <cell r="D402" t="str">
            <v>호표</v>
          </cell>
          <cell r="E402" t="str">
            <v>개거설치(2.0*1.2)</v>
          </cell>
          <cell r="F402">
            <v>1</v>
          </cell>
          <cell r="G402" t="str">
            <v>m</v>
          </cell>
          <cell r="H402" t="str">
            <v>당</v>
          </cell>
          <cell r="I402">
            <v>173829</v>
          </cell>
          <cell r="K402">
            <v>147448</v>
          </cell>
          <cell r="M402">
            <v>26381</v>
          </cell>
          <cell r="O402">
            <v>0</v>
          </cell>
        </row>
        <row r="403">
          <cell r="A403">
            <v>220.1</v>
          </cell>
          <cell r="B403" t="str">
            <v>레미콘</v>
          </cell>
          <cell r="E403" t="str">
            <v>25-210-8(철근)</v>
          </cell>
          <cell r="F403">
            <v>0.84</v>
          </cell>
          <cell r="G403" t="str">
            <v>㎥</v>
          </cell>
          <cell r="M403" t="str">
            <v>별      산</v>
          </cell>
        </row>
        <row r="404">
          <cell r="A404">
            <v>220.2</v>
          </cell>
          <cell r="B404" t="str">
            <v>레미콘</v>
          </cell>
          <cell r="E404" t="str">
            <v>40-160-8(무근)</v>
          </cell>
          <cell r="F404">
            <v>0.27</v>
          </cell>
          <cell r="G404" t="str">
            <v>㎥</v>
          </cell>
          <cell r="M404" t="str">
            <v>별      산</v>
          </cell>
        </row>
        <row r="405">
          <cell r="A405">
            <v>220.29999999999998</v>
          </cell>
          <cell r="B405" t="str">
            <v>레미콘타설</v>
          </cell>
          <cell r="E405" t="str">
            <v>40-160-8(무근)</v>
          </cell>
          <cell r="F405">
            <v>0.27</v>
          </cell>
          <cell r="G405" t="str">
            <v>㎥</v>
          </cell>
          <cell r="I405">
            <v>7387</v>
          </cell>
          <cell r="J405">
            <v>27361</v>
          </cell>
          <cell r="K405">
            <v>7387</v>
          </cell>
        </row>
        <row r="406">
          <cell r="A406">
            <v>220.39999999999998</v>
          </cell>
          <cell r="B406" t="str">
            <v>레미콘타설</v>
          </cell>
          <cell r="E406" t="str">
            <v>25-210-8(철근)</v>
          </cell>
          <cell r="F406">
            <v>0.84</v>
          </cell>
          <cell r="G406" t="str">
            <v>㎥</v>
          </cell>
          <cell r="I406">
            <v>25344</v>
          </cell>
          <cell r="J406">
            <v>30172</v>
          </cell>
          <cell r="K406">
            <v>25344</v>
          </cell>
          <cell r="O406">
            <v>0</v>
          </cell>
        </row>
        <row r="407">
          <cell r="A407">
            <v>220.49999999999997</v>
          </cell>
          <cell r="B407" t="str">
            <v>철근가공조립</v>
          </cell>
          <cell r="E407" t="str">
            <v>보통</v>
          </cell>
          <cell r="F407">
            <v>5.0999999999999997E-2</v>
          </cell>
          <cell r="G407" t="str">
            <v>ton</v>
          </cell>
          <cell r="I407">
            <v>24284</v>
          </cell>
          <cell r="J407">
            <v>471806</v>
          </cell>
          <cell r="K407">
            <v>24062</v>
          </cell>
          <cell r="L407">
            <v>4361</v>
          </cell>
          <cell r="M407">
            <v>222</v>
          </cell>
        </row>
        <row r="408">
          <cell r="A408">
            <v>220.59999999999997</v>
          </cell>
          <cell r="B408" t="str">
            <v>거푸집</v>
          </cell>
          <cell r="E408" t="str">
            <v>4회</v>
          </cell>
          <cell r="F408">
            <v>5.4</v>
          </cell>
          <cell r="G408" t="str">
            <v>㎡</v>
          </cell>
          <cell r="I408">
            <v>113394</v>
          </cell>
          <cell r="J408">
            <v>16305</v>
          </cell>
          <cell r="K408">
            <v>88047</v>
          </cell>
          <cell r="L408">
            <v>4694</v>
          </cell>
          <cell r="M408">
            <v>25347</v>
          </cell>
        </row>
        <row r="409">
          <cell r="A409">
            <v>220.69999999999996</v>
          </cell>
          <cell r="B409" t="str">
            <v>거푸집</v>
          </cell>
          <cell r="E409" t="str">
            <v>6회</v>
          </cell>
          <cell r="F409">
            <v>0.2</v>
          </cell>
          <cell r="G409" t="str">
            <v>㎡</v>
          </cell>
          <cell r="I409">
            <v>3420</v>
          </cell>
          <cell r="J409">
            <v>13044</v>
          </cell>
          <cell r="K409">
            <v>2608</v>
          </cell>
          <cell r="L409">
            <v>4062</v>
          </cell>
          <cell r="M409">
            <v>812</v>
          </cell>
        </row>
        <row r="410">
          <cell r="A410">
            <v>0</v>
          </cell>
        </row>
        <row r="411">
          <cell r="A411">
            <v>221</v>
          </cell>
          <cell r="B411" t="str">
            <v>제</v>
          </cell>
          <cell r="C411">
            <v>67</v>
          </cell>
          <cell r="D411" t="str">
            <v>호표</v>
          </cell>
          <cell r="E411" t="str">
            <v>개거설치(2.0*1.5)</v>
          </cell>
          <cell r="F411">
            <v>1</v>
          </cell>
          <cell r="G411" t="str">
            <v>m</v>
          </cell>
          <cell r="H411" t="str">
            <v>당</v>
          </cell>
          <cell r="I411">
            <v>180066</v>
          </cell>
          <cell r="K411">
            <v>143825</v>
          </cell>
          <cell r="M411">
            <v>31573</v>
          </cell>
          <cell r="O411">
            <v>4668</v>
          </cell>
        </row>
        <row r="412">
          <cell r="A412">
            <v>221.1</v>
          </cell>
          <cell r="B412" t="str">
            <v>레미콘</v>
          </cell>
          <cell r="E412" t="str">
            <v>25-210-8(철근)</v>
          </cell>
          <cell r="F412">
            <v>0.93</v>
          </cell>
          <cell r="G412" t="str">
            <v>㎥</v>
          </cell>
          <cell r="M412" t="str">
            <v>별      산</v>
          </cell>
        </row>
        <row r="413">
          <cell r="A413">
            <v>221.2</v>
          </cell>
          <cell r="B413" t="str">
            <v>레미콘</v>
          </cell>
          <cell r="E413" t="str">
            <v>40-160-8(무근)</v>
          </cell>
          <cell r="F413">
            <v>0.25</v>
          </cell>
          <cell r="G413" t="str">
            <v>㎥</v>
          </cell>
          <cell r="M413" t="str">
            <v>별      산</v>
          </cell>
        </row>
        <row r="414">
          <cell r="A414">
            <v>221.29999999999998</v>
          </cell>
          <cell r="B414" t="str">
            <v>레미콘타설</v>
          </cell>
          <cell r="E414" t="str">
            <v>40-160-8(무근펌푸카)</v>
          </cell>
          <cell r="F414">
            <v>0.25</v>
          </cell>
          <cell r="G414" t="str">
            <v>㎥</v>
          </cell>
          <cell r="I414">
            <v>3088</v>
          </cell>
          <cell r="J414">
            <v>7992</v>
          </cell>
          <cell r="K414">
            <v>1998</v>
          </cell>
          <cell r="L414">
            <v>728</v>
          </cell>
          <cell r="M414">
            <v>182</v>
          </cell>
          <cell r="N414">
            <v>3635</v>
          </cell>
          <cell r="O414">
            <v>908</v>
          </cell>
        </row>
        <row r="415">
          <cell r="A415">
            <v>221.39999999999998</v>
          </cell>
          <cell r="B415" t="str">
            <v>레미콘타설</v>
          </cell>
          <cell r="E415" t="str">
            <v>25-210-8(철근펌푸카)</v>
          </cell>
          <cell r="F415">
            <v>0.93</v>
          </cell>
          <cell r="G415" t="str">
            <v>㎥</v>
          </cell>
          <cell r="I415">
            <v>13315</v>
          </cell>
          <cell r="J415">
            <v>9466</v>
          </cell>
          <cell r="K415">
            <v>8803</v>
          </cell>
          <cell r="L415">
            <v>809</v>
          </cell>
          <cell r="M415">
            <v>752</v>
          </cell>
          <cell r="N415">
            <v>4044</v>
          </cell>
          <cell r="O415">
            <v>3760</v>
          </cell>
        </row>
        <row r="416">
          <cell r="A416">
            <v>221.49999999999997</v>
          </cell>
          <cell r="B416" t="str">
            <v>철근가공조립</v>
          </cell>
          <cell r="E416" t="str">
            <v>보통</v>
          </cell>
          <cell r="F416">
            <v>5.8700000000000002E-2</v>
          </cell>
          <cell r="G416" t="str">
            <v>ton</v>
          </cell>
          <cell r="I416">
            <v>27950</v>
          </cell>
          <cell r="J416">
            <v>471806</v>
          </cell>
          <cell r="K416">
            <v>27695</v>
          </cell>
          <cell r="L416">
            <v>4361</v>
          </cell>
          <cell r="M416">
            <v>255</v>
          </cell>
        </row>
        <row r="417">
          <cell r="A417">
            <v>221.59999999999997</v>
          </cell>
          <cell r="B417" t="str">
            <v>거푸집</v>
          </cell>
          <cell r="E417" t="str">
            <v>4회</v>
          </cell>
          <cell r="F417">
            <v>6.3</v>
          </cell>
          <cell r="G417" t="str">
            <v>㎡</v>
          </cell>
          <cell r="I417">
            <v>132293</v>
          </cell>
          <cell r="J417">
            <v>16305</v>
          </cell>
          <cell r="K417">
            <v>102721</v>
          </cell>
          <cell r="L417">
            <v>4694</v>
          </cell>
          <cell r="M417">
            <v>29572</v>
          </cell>
        </row>
        <row r="418">
          <cell r="A418">
            <v>221.69999999999996</v>
          </cell>
          <cell r="B418" t="str">
            <v>거푸집</v>
          </cell>
          <cell r="E418" t="str">
            <v>6회</v>
          </cell>
          <cell r="F418">
            <v>0.2</v>
          </cell>
          <cell r="G418" t="str">
            <v>㎡</v>
          </cell>
          <cell r="I418">
            <v>3420</v>
          </cell>
          <cell r="J418">
            <v>13044</v>
          </cell>
          <cell r="K418">
            <v>2608</v>
          </cell>
          <cell r="L418">
            <v>4062</v>
          </cell>
          <cell r="M418">
            <v>812</v>
          </cell>
        </row>
        <row r="419">
          <cell r="A419">
            <v>0</v>
          </cell>
        </row>
        <row r="420">
          <cell r="A420">
            <v>222</v>
          </cell>
          <cell r="B420" t="str">
            <v>제</v>
          </cell>
          <cell r="C420">
            <v>50</v>
          </cell>
          <cell r="D420" t="str">
            <v>호표</v>
          </cell>
          <cell r="E420" t="str">
            <v>맨홀설치</v>
          </cell>
          <cell r="F420">
            <v>1</v>
          </cell>
          <cell r="G420" t="str">
            <v>개소</v>
          </cell>
          <cell r="H420" t="str">
            <v>당</v>
          </cell>
          <cell r="I420">
            <v>281206</v>
          </cell>
          <cell r="K420">
            <v>230476</v>
          </cell>
          <cell r="M420">
            <v>50730</v>
          </cell>
        </row>
        <row r="421">
          <cell r="A421">
            <v>222.1</v>
          </cell>
          <cell r="B421" t="str">
            <v>재료</v>
          </cell>
          <cell r="E421" t="str">
            <v>레미콘.철근.뚜껑</v>
          </cell>
          <cell r="M421" t="str">
            <v>별     산</v>
          </cell>
        </row>
        <row r="422">
          <cell r="A422">
            <v>222.2</v>
          </cell>
          <cell r="B422" t="str">
            <v>레미콘타설</v>
          </cell>
          <cell r="E422" t="str">
            <v>인력</v>
          </cell>
          <cell r="F422">
            <v>0.86</v>
          </cell>
          <cell r="G422" t="str">
            <v>㎥</v>
          </cell>
          <cell r="I422">
            <v>25947</v>
          </cell>
          <cell r="J422">
            <v>30172</v>
          </cell>
          <cell r="K422">
            <v>25947</v>
          </cell>
        </row>
        <row r="423">
          <cell r="A423">
            <v>222.29999999999998</v>
          </cell>
          <cell r="B423" t="str">
            <v>거푸집</v>
          </cell>
          <cell r="E423" t="str">
            <v>4회</v>
          </cell>
          <cell r="F423">
            <v>10.75</v>
          </cell>
          <cell r="G423" t="str">
            <v>㎡</v>
          </cell>
          <cell r="I423">
            <v>225738</v>
          </cell>
          <cell r="J423">
            <v>16305</v>
          </cell>
          <cell r="K423">
            <v>175278</v>
          </cell>
          <cell r="L423">
            <v>4694</v>
          </cell>
          <cell r="M423">
            <v>50460</v>
          </cell>
        </row>
        <row r="424">
          <cell r="A424">
            <v>222.39999999999998</v>
          </cell>
          <cell r="B424" t="str">
            <v>철근가공조립</v>
          </cell>
          <cell r="E424" t="str">
            <v>보통</v>
          </cell>
          <cell r="F424">
            <v>6.2E-2</v>
          </cell>
          <cell r="G424" t="str">
            <v>ton</v>
          </cell>
          <cell r="I424">
            <v>29521</v>
          </cell>
          <cell r="J424">
            <v>471806</v>
          </cell>
          <cell r="K424">
            <v>29251</v>
          </cell>
          <cell r="L424">
            <v>4361</v>
          </cell>
          <cell r="M424">
            <v>270</v>
          </cell>
        </row>
        <row r="425">
          <cell r="A425">
            <v>0</v>
          </cell>
        </row>
        <row r="426">
          <cell r="A426">
            <v>223</v>
          </cell>
          <cell r="B426" t="str">
            <v>제</v>
          </cell>
          <cell r="C426">
            <v>51</v>
          </cell>
          <cell r="D426" t="str">
            <v>호표</v>
          </cell>
          <cell r="E426" t="str">
            <v>측구설치</v>
          </cell>
          <cell r="F426">
            <v>1</v>
          </cell>
          <cell r="G426" t="str">
            <v>개소</v>
          </cell>
          <cell r="H426" t="str">
            <v>당</v>
          </cell>
          <cell r="I426">
            <v>369284</v>
          </cell>
          <cell r="K426">
            <v>303301</v>
          </cell>
          <cell r="M426">
            <v>65983</v>
          </cell>
        </row>
        <row r="427">
          <cell r="A427">
            <v>223.1</v>
          </cell>
          <cell r="B427" t="str">
            <v>재료</v>
          </cell>
          <cell r="E427" t="str">
            <v>레미콘.철근.뚜껑</v>
          </cell>
          <cell r="M427" t="str">
            <v>별     산</v>
          </cell>
        </row>
        <row r="428">
          <cell r="A428">
            <v>223.2</v>
          </cell>
          <cell r="B428" t="str">
            <v>레미콘타설</v>
          </cell>
          <cell r="E428" t="str">
            <v>인력</v>
          </cell>
          <cell r="F428">
            <v>1.1180000000000001</v>
          </cell>
          <cell r="G428" t="str">
            <v>㎥</v>
          </cell>
          <cell r="I428">
            <v>33732</v>
          </cell>
          <cell r="J428">
            <v>30172</v>
          </cell>
          <cell r="K428">
            <v>33732</v>
          </cell>
        </row>
        <row r="429">
          <cell r="A429">
            <v>223.29999999999998</v>
          </cell>
          <cell r="B429" t="str">
            <v>거푸집</v>
          </cell>
          <cell r="E429" t="str">
            <v>4회</v>
          </cell>
          <cell r="F429">
            <v>13.975</v>
          </cell>
          <cell r="G429" t="str">
            <v>㎡</v>
          </cell>
          <cell r="I429">
            <v>293460</v>
          </cell>
          <cell r="J429">
            <v>16305</v>
          </cell>
          <cell r="K429">
            <v>227862</v>
          </cell>
          <cell r="L429">
            <v>4694</v>
          </cell>
          <cell r="M429">
            <v>65598</v>
          </cell>
        </row>
        <row r="430">
          <cell r="A430">
            <v>223.39999999999998</v>
          </cell>
          <cell r="B430" t="str">
            <v>철근가공조립</v>
          </cell>
          <cell r="E430" t="str">
            <v>보통</v>
          </cell>
          <cell r="F430">
            <v>8.8400000000000006E-2</v>
          </cell>
          <cell r="G430" t="str">
            <v>ton</v>
          </cell>
          <cell r="I430">
            <v>42092</v>
          </cell>
          <cell r="J430">
            <v>471806</v>
          </cell>
          <cell r="K430">
            <v>41707</v>
          </cell>
          <cell r="L430">
            <v>4361</v>
          </cell>
          <cell r="M430">
            <v>385</v>
          </cell>
        </row>
        <row r="431">
          <cell r="A431">
            <v>0</v>
          </cell>
        </row>
        <row r="432">
          <cell r="A432">
            <v>224</v>
          </cell>
          <cell r="B432" t="str">
            <v>제</v>
          </cell>
          <cell r="C432">
            <v>53</v>
          </cell>
          <cell r="D432" t="str">
            <v>호표</v>
          </cell>
          <cell r="E432" t="str">
            <v>수로관설치700c(2m)</v>
          </cell>
          <cell r="F432">
            <v>1</v>
          </cell>
          <cell r="G432" t="str">
            <v>본</v>
          </cell>
          <cell r="H432" t="str">
            <v>당</v>
          </cell>
          <cell r="I432">
            <v>37444</v>
          </cell>
          <cell r="K432">
            <v>28477</v>
          </cell>
          <cell r="M432">
            <v>1705</v>
          </cell>
          <cell r="O432">
            <v>7262</v>
          </cell>
        </row>
        <row r="433">
          <cell r="A433">
            <v>224.1</v>
          </cell>
          <cell r="B433" t="str">
            <v>특수인부</v>
          </cell>
          <cell r="F433">
            <v>0.08</v>
          </cell>
          <cell r="G433" t="str">
            <v>인</v>
          </cell>
          <cell r="I433">
            <v>5284</v>
          </cell>
          <cell r="J433">
            <v>66050</v>
          </cell>
          <cell r="K433">
            <v>5284</v>
          </cell>
        </row>
        <row r="434">
          <cell r="A434">
            <v>224.2</v>
          </cell>
          <cell r="B434" t="str">
            <v>보통인부</v>
          </cell>
          <cell r="F434">
            <v>0.22</v>
          </cell>
          <cell r="G434" t="str">
            <v>인</v>
          </cell>
          <cell r="I434">
            <v>11521</v>
          </cell>
          <cell r="J434">
            <v>52370</v>
          </cell>
          <cell r="K434">
            <v>11521</v>
          </cell>
        </row>
        <row r="435">
          <cell r="A435">
            <v>224.29999999999998</v>
          </cell>
          <cell r="B435" t="str">
            <v>크레인</v>
          </cell>
          <cell r="E435" t="str">
            <v>10ton</v>
          </cell>
          <cell r="F435">
            <v>0.34</v>
          </cell>
          <cell r="G435" t="str">
            <v>HR</v>
          </cell>
          <cell r="I435">
            <v>19083</v>
          </cell>
          <cell r="J435">
            <v>30114</v>
          </cell>
          <cell r="K435">
            <v>10238</v>
          </cell>
          <cell r="L435">
            <v>4808</v>
          </cell>
          <cell r="M435">
            <v>1634</v>
          </cell>
          <cell r="N435">
            <v>21210</v>
          </cell>
          <cell r="O435">
            <v>7211</v>
          </cell>
        </row>
        <row r="436">
          <cell r="A436">
            <v>224.39999999999998</v>
          </cell>
          <cell r="B436" t="str">
            <v>모래부설및다짐</v>
          </cell>
          <cell r="F436">
            <v>0.27</v>
          </cell>
          <cell r="G436" t="str">
            <v>㎥</v>
          </cell>
          <cell r="I436">
            <v>1556</v>
          </cell>
          <cell r="J436">
            <v>5312</v>
          </cell>
          <cell r="K436">
            <v>1434</v>
          </cell>
          <cell r="L436">
            <v>263</v>
          </cell>
          <cell r="M436">
            <v>71</v>
          </cell>
          <cell r="N436">
            <v>190</v>
          </cell>
          <cell r="O436">
            <v>51</v>
          </cell>
        </row>
        <row r="437">
          <cell r="A437">
            <v>0</v>
          </cell>
        </row>
        <row r="438">
          <cell r="A438">
            <v>225</v>
          </cell>
          <cell r="B438" t="str">
            <v>제</v>
          </cell>
          <cell r="C438">
            <v>54</v>
          </cell>
          <cell r="D438" t="str">
            <v>호표</v>
          </cell>
          <cell r="E438" t="str">
            <v>소규모 아스팔트포장</v>
          </cell>
          <cell r="F438">
            <v>1</v>
          </cell>
          <cell r="G438" t="str">
            <v>㎡</v>
          </cell>
          <cell r="H438" t="str">
            <v>당</v>
          </cell>
          <cell r="I438">
            <v>10718</v>
          </cell>
          <cell r="K438">
            <v>10420</v>
          </cell>
          <cell r="M438">
            <v>288</v>
          </cell>
          <cell r="O438">
            <v>10</v>
          </cell>
        </row>
        <row r="439">
          <cell r="A439">
            <v>225.1</v>
          </cell>
          <cell r="B439" t="str">
            <v>스프레이어(수동)</v>
          </cell>
          <cell r="E439" t="str">
            <v>포장공(프라임코팅)</v>
          </cell>
          <cell r="F439">
            <v>4.7999999999999996E-3</v>
          </cell>
          <cell r="G439" t="str">
            <v>인</v>
          </cell>
          <cell r="I439">
            <v>399</v>
          </cell>
          <cell r="J439">
            <v>83270</v>
          </cell>
          <cell r="K439">
            <v>399</v>
          </cell>
        </row>
        <row r="440">
          <cell r="A440">
            <v>225.2</v>
          </cell>
          <cell r="E440" t="str">
            <v>보통인부(프라임코팅)</v>
          </cell>
          <cell r="F440">
            <v>1.8000000000000001E-4</v>
          </cell>
          <cell r="G440" t="str">
            <v>인</v>
          </cell>
          <cell r="I440">
            <v>9</v>
          </cell>
          <cell r="J440">
            <v>52370</v>
          </cell>
          <cell r="K440">
            <v>9</v>
          </cell>
        </row>
        <row r="441">
          <cell r="A441">
            <v>225.29999999999998</v>
          </cell>
          <cell r="B441" t="str">
            <v>스프레이어(수동)</v>
          </cell>
          <cell r="E441" t="str">
            <v>포장공(텍코팅)</v>
          </cell>
          <cell r="F441">
            <v>1.8000000000000001E-4</v>
          </cell>
          <cell r="G441" t="str">
            <v>인</v>
          </cell>
          <cell r="I441">
            <v>14</v>
          </cell>
          <cell r="J441">
            <v>83270</v>
          </cell>
          <cell r="K441">
            <v>14</v>
          </cell>
        </row>
        <row r="442">
          <cell r="A442">
            <v>225.39999999999998</v>
          </cell>
          <cell r="E442" t="str">
            <v>보통인부(텍코팅)</v>
          </cell>
          <cell r="F442">
            <v>5.1000000000000004E-4</v>
          </cell>
          <cell r="G442" t="str">
            <v>인</v>
          </cell>
          <cell r="I442">
            <v>26</v>
          </cell>
          <cell r="J442">
            <v>52370</v>
          </cell>
          <cell r="K442">
            <v>26</v>
          </cell>
        </row>
        <row r="443">
          <cell r="A443">
            <v>225.49999999999997</v>
          </cell>
          <cell r="B443" t="str">
            <v>연료</v>
          </cell>
          <cell r="E443" t="str">
            <v>경유(8L),별도계산</v>
          </cell>
          <cell r="F443">
            <v>1</v>
          </cell>
          <cell r="G443" t="str">
            <v>식</v>
          </cell>
          <cell r="I443">
            <v>5807</v>
          </cell>
          <cell r="L443">
            <v>725.91</v>
          </cell>
          <cell r="M443">
            <v>5807</v>
          </cell>
        </row>
        <row r="444">
          <cell r="A444">
            <v>225.59999999999997</v>
          </cell>
          <cell r="B444" t="str">
            <v>기층다짐</v>
          </cell>
          <cell r="E444" t="str">
            <v>플레이드 콤팩트(1.5ton)</v>
          </cell>
          <cell r="F444">
            <v>1</v>
          </cell>
          <cell r="G444" t="str">
            <v>㎡</v>
          </cell>
          <cell r="I444">
            <v>329</v>
          </cell>
          <cell r="J444">
            <v>180</v>
          </cell>
          <cell r="K444">
            <v>180</v>
          </cell>
          <cell r="L444">
            <v>18</v>
          </cell>
          <cell r="M444">
            <v>144</v>
          </cell>
          <cell r="N444">
            <v>5</v>
          </cell>
          <cell r="O444">
            <v>5</v>
          </cell>
        </row>
        <row r="445">
          <cell r="A445">
            <v>225.69999999999996</v>
          </cell>
          <cell r="B445" t="str">
            <v>표층다짐</v>
          </cell>
          <cell r="E445" t="str">
            <v>플레이드 콤팩트(1.5ton)</v>
          </cell>
          <cell r="F445">
            <v>1</v>
          </cell>
          <cell r="G445" t="str">
            <v>㎡</v>
          </cell>
          <cell r="I445">
            <v>329</v>
          </cell>
          <cell r="J445">
            <v>180</v>
          </cell>
          <cell r="K445">
            <v>180</v>
          </cell>
          <cell r="L445">
            <v>18</v>
          </cell>
          <cell r="M445">
            <v>144</v>
          </cell>
          <cell r="N445">
            <v>5</v>
          </cell>
          <cell r="O445">
            <v>5</v>
          </cell>
        </row>
        <row r="446">
          <cell r="A446">
            <v>225.79999999999995</v>
          </cell>
          <cell r="B446" t="str">
            <v>표층인력포설</v>
          </cell>
          <cell r="E446" t="str">
            <v>특수인부</v>
          </cell>
          <cell r="F446">
            <v>0.01</v>
          </cell>
          <cell r="G446" t="str">
            <v>인</v>
          </cell>
          <cell r="I446">
            <v>660</v>
          </cell>
          <cell r="J446">
            <v>66050</v>
          </cell>
          <cell r="K446">
            <v>660</v>
          </cell>
        </row>
        <row r="447">
          <cell r="A447">
            <v>225.89999999999995</v>
          </cell>
          <cell r="E447" t="str">
            <v>포장공</v>
          </cell>
          <cell r="F447">
            <v>3.3000000000000002E-2</v>
          </cell>
          <cell r="G447" t="str">
            <v>인</v>
          </cell>
          <cell r="I447">
            <v>2747</v>
          </cell>
          <cell r="J447">
            <v>83270</v>
          </cell>
          <cell r="K447">
            <v>2747</v>
          </cell>
        </row>
        <row r="448">
          <cell r="A448">
            <v>225.99999999999994</v>
          </cell>
          <cell r="E448" t="str">
            <v>보통인부</v>
          </cell>
          <cell r="F448">
            <v>3.7999999999999999E-2</v>
          </cell>
          <cell r="G448" t="str">
            <v>인</v>
          </cell>
          <cell r="I448">
            <v>1990</v>
          </cell>
          <cell r="J448">
            <v>52370</v>
          </cell>
          <cell r="K448">
            <v>1990</v>
          </cell>
        </row>
        <row r="449">
          <cell r="A449">
            <v>226.09999999999994</v>
          </cell>
          <cell r="B449" t="str">
            <v>기층인력포설</v>
          </cell>
          <cell r="E449" t="str">
            <v>특수인부</v>
          </cell>
          <cell r="F449">
            <v>8.9999999999999993E-3</v>
          </cell>
          <cell r="G449" t="str">
            <v>인</v>
          </cell>
          <cell r="I449">
            <v>594</v>
          </cell>
          <cell r="J449">
            <v>66050</v>
          </cell>
          <cell r="K449">
            <v>594</v>
          </cell>
        </row>
        <row r="450">
          <cell r="A450">
            <v>226.19999999999993</v>
          </cell>
          <cell r="E450" t="str">
            <v>포장공</v>
          </cell>
          <cell r="F450">
            <v>2.4E-2</v>
          </cell>
          <cell r="G450" t="str">
            <v>인</v>
          </cell>
          <cell r="I450">
            <v>1998</v>
          </cell>
          <cell r="J450">
            <v>83270</v>
          </cell>
          <cell r="K450">
            <v>1998</v>
          </cell>
        </row>
        <row r="451">
          <cell r="A451">
            <v>226.29999999999993</v>
          </cell>
          <cell r="E451" t="str">
            <v>보통인부</v>
          </cell>
          <cell r="F451">
            <v>3.1E-2</v>
          </cell>
          <cell r="G451" t="str">
            <v>인</v>
          </cell>
          <cell r="I451">
            <v>1623</v>
          </cell>
          <cell r="J451">
            <v>52370</v>
          </cell>
          <cell r="K451">
            <v>1623</v>
          </cell>
        </row>
        <row r="452">
          <cell r="A452">
            <v>0</v>
          </cell>
        </row>
        <row r="453">
          <cell r="A453">
            <v>226</v>
          </cell>
          <cell r="B453" t="str">
            <v>제</v>
          </cell>
          <cell r="C453">
            <v>55</v>
          </cell>
          <cell r="D453" t="str">
            <v>호표</v>
          </cell>
          <cell r="E453" t="str">
            <v>물탱크설치</v>
          </cell>
          <cell r="F453">
            <v>1</v>
          </cell>
          <cell r="G453" t="str">
            <v>식</v>
          </cell>
          <cell r="I453">
            <v>1766187</v>
          </cell>
          <cell r="K453">
            <v>1130095</v>
          </cell>
          <cell r="M453">
            <v>621906</v>
          </cell>
          <cell r="O453">
            <v>14186</v>
          </cell>
        </row>
        <row r="454">
          <cell r="A454">
            <v>226.1</v>
          </cell>
          <cell r="B454" t="str">
            <v>재료비</v>
          </cell>
          <cell r="E454" t="str">
            <v>물탱크.레미콘등</v>
          </cell>
          <cell r="F454">
            <v>1</v>
          </cell>
          <cell r="G454" t="str">
            <v>식</v>
          </cell>
          <cell r="M454" t="str">
            <v>별  산</v>
          </cell>
        </row>
        <row r="455">
          <cell r="A455">
            <v>226.2</v>
          </cell>
          <cell r="B455" t="str">
            <v>성토</v>
          </cell>
          <cell r="F455">
            <v>36</v>
          </cell>
          <cell r="G455" t="str">
            <v>㎥</v>
          </cell>
          <cell r="I455">
            <v>74988</v>
          </cell>
          <cell r="J455">
            <v>1486</v>
          </cell>
          <cell r="K455">
            <v>53496</v>
          </cell>
          <cell r="L455">
            <v>210</v>
          </cell>
          <cell r="M455">
            <v>7560</v>
          </cell>
          <cell r="N455">
            <v>387</v>
          </cell>
          <cell r="O455">
            <v>13932</v>
          </cell>
        </row>
        <row r="456">
          <cell r="A456">
            <v>226.29999999999998</v>
          </cell>
          <cell r="B456" t="str">
            <v>보조기층 부설</v>
          </cell>
          <cell r="E456" t="str">
            <v>75mm</v>
          </cell>
          <cell r="F456">
            <v>0.36</v>
          </cell>
          <cell r="G456" t="str">
            <v>a</v>
          </cell>
          <cell r="I456">
            <v>1526</v>
          </cell>
          <cell r="J456">
            <v>3144</v>
          </cell>
          <cell r="K456">
            <v>1131</v>
          </cell>
          <cell r="L456">
            <v>393</v>
          </cell>
          <cell r="M456">
            <v>141</v>
          </cell>
          <cell r="N456">
            <v>706</v>
          </cell>
          <cell r="O456">
            <v>254</v>
          </cell>
        </row>
        <row r="457">
          <cell r="A457">
            <v>226.39999999999998</v>
          </cell>
          <cell r="B457" t="str">
            <v>거푸집설치</v>
          </cell>
          <cell r="E457" t="str">
            <v>6회</v>
          </cell>
          <cell r="F457">
            <v>4.8</v>
          </cell>
          <cell r="G457" t="str">
            <v>㎡</v>
          </cell>
          <cell r="I457">
            <v>82108</v>
          </cell>
          <cell r="J457">
            <v>13044</v>
          </cell>
          <cell r="K457">
            <v>62611</v>
          </cell>
          <cell r="L457">
            <v>4062</v>
          </cell>
          <cell r="M457">
            <v>19497</v>
          </cell>
        </row>
        <row r="458">
          <cell r="A458">
            <v>226.49999999999997</v>
          </cell>
          <cell r="B458" t="str">
            <v>레미콘 타설</v>
          </cell>
          <cell r="E458" t="str">
            <v>25-210-8</v>
          </cell>
          <cell r="F458">
            <v>7.34</v>
          </cell>
          <cell r="G458" t="str">
            <v>㎥</v>
          </cell>
          <cell r="I458">
            <v>200829</v>
          </cell>
          <cell r="J458">
            <v>27361</v>
          </cell>
          <cell r="K458">
            <v>200829</v>
          </cell>
        </row>
        <row r="459">
          <cell r="A459">
            <v>226.59999999999997</v>
          </cell>
          <cell r="B459" t="str">
            <v>휀스설치</v>
          </cell>
          <cell r="E459" t="str">
            <v>용융도금(2m)</v>
          </cell>
          <cell r="F459">
            <v>12</v>
          </cell>
          <cell r="G459" t="str">
            <v>경간</v>
          </cell>
          <cell r="I459">
            <v>1406736</v>
          </cell>
          <cell r="J459">
            <v>67669</v>
          </cell>
          <cell r="K459">
            <v>812028</v>
          </cell>
          <cell r="L459">
            <v>49559</v>
          </cell>
          <cell r="M459">
            <v>594708</v>
          </cell>
        </row>
        <row r="460">
          <cell r="A460">
            <v>0</v>
          </cell>
        </row>
        <row r="461">
          <cell r="A461">
            <v>227</v>
          </cell>
          <cell r="B461" t="str">
            <v>제</v>
          </cell>
          <cell r="C461">
            <v>56</v>
          </cell>
          <cell r="D461" t="str">
            <v>호표</v>
          </cell>
          <cell r="E461" t="str">
            <v>잡석뒷채움운반부설</v>
          </cell>
          <cell r="F461">
            <v>1</v>
          </cell>
          <cell r="G461" t="str">
            <v>㎥</v>
          </cell>
          <cell r="H461" t="str">
            <v>당</v>
          </cell>
          <cell r="I461">
            <v>21610</v>
          </cell>
          <cell r="K461">
            <v>16849</v>
          </cell>
          <cell r="M461">
            <v>3066</v>
          </cell>
          <cell r="O461">
            <v>1695</v>
          </cell>
        </row>
        <row r="462">
          <cell r="A462">
            <v>227.1</v>
          </cell>
          <cell r="B462" t="str">
            <v>혼합골재 구입</v>
          </cell>
          <cell r="E462" t="str">
            <v>150mm내외</v>
          </cell>
          <cell r="F462">
            <v>1</v>
          </cell>
          <cell r="G462" t="str">
            <v>㎥</v>
          </cell>
          <cell r="I462">
            <v>8641.9</v>
          </cell>
          <cell r="M462">
            <v>8641.9</v>
          </cell>
        </row>
        <row r="463">
          <cell r="A463">
            <v>227.2</v>
          </cell>
          <cell r="B463" t="str">
            <v>운반</v>
          </cell>
          <cell r="E463" t="str">
            <v>10.5D/T</v>
          </cell>
          <cell r="F463">
            <v>1</v>
          </cell>
          <cell r="G463" t="str">
            <v>㎥</v>
          </cell>
          <cell r="I463">
            <v>6174</v>
          </cell>
          <cell r="K463">
            <v>1927.8</v>
          </cell>
          <cell r="M463">
            <v>2616.3000000000002</v>
          </cell>
          <cell r="O463">
            <v>1630</v>
          </cell>
        </row>
        <row r="464">
          <cell r="A464">
            <v>227.29999999999998</v>
          </cell>
          <cell r="B464" t="str">
            <v>할증</v>
          </cell>
          <cell r="E464">
            <v>0.04</v>
          </cell>
          <cell r="F464">
            <v>1</v>
          </cell>
          <cell r="G464" t="str">
            <v>㎥</v>
          </cell>
          <cell r="I464">
            <v>592</v>
          </cell>
          <cell r="K464">
            <v>77</v>
          </cell>
          <cell r="M464">
            <v>450.3</v>
          </cell>
          <cell r="O464">
            <v>65.2</v>
          </cell>
        </row>
        <row r="465">
          <cell r="A465">
            <v>227.39999999999998</v>
          </cell>
          <cell r="B465" t="str">
            <v>부설</v>
          </cell>
          <cell r="E465" t="str">
            <v>인력</v>
          </cell>
          <cell r="F465">
            <v>1</v>
          </cell>
          <cell r="G465" t="str">
            <v>㎥</v>
          </cell>
          <cell r="I465">
            <v>14845</v>
          </cell>
          <cell r="K465">
            <v>14845</v>
          </cell>
          <cell r="O465">
            <v>0</v>
          </cell>
        </row>
        <row r="466">
          <cell r="A466">
            <v>0</v>
          </cell>
        </row>
        <row r="467">
          <cell r="A467">
            <v>228</v>
          </cell>
          <cell r="B467" t="str">
            <v>제</v>
          </cell>
          <cell r="C467">
            <v>57</v>
          </cell>
          <cell r="D467" t="str">
            <v>호표</v>
          </cell>
          <cell r="E467" t="str">
            <v>깬돌 쌓기</v>
          </cell>
          <cell r="F467">
            <v>1</v>
          </cell>
          <cell r="G467" t="str">
            <v>㎡</v>
          </cell>
          <cell r="H467" t="str">
            <v>당</v>
          </cell>
          <cell r="I467">
            <v>58677</v>
          </cell>
          <cell r="K467">
            <v>58677</v>
          </cell>
          <cell r="M467">
            <v>0</v>
          </cell>
          <cell r="O467">
            <v>0</v>
          </cell>
        </row>
        <row r="468">
          <cell r="A468">
            <v>228.1</v>
          </cell>
          <cell r="B468" t="str">
            <v>깬돌쌓기기초</v>
          </cell>
          <cell r="E468" t="str">
            <v>레미콘40-180-8</v>
          </cell>
          <cell r="F468">
            <v>1</v>
          </cell>
          <cell r="G468" t="str">
            <v>㎥</v>
          </cell>
          <cell r="K468" t="str">
            <v>별산</v>
          </cell>
          <cell r="M468" t="str">
            <v>별산</v>
          </cell>
        </row>
        <row r="469">
          <cell r="A469">
            <v>228.2</v>
          </cell>
          <cell r="E469" t="str">
            <v>무근콘크리트타설</v>
          </cell>
          <cell r="F469">
            <v>1</v>
          </cell>
          <cell r="G469" t="str">
            <v>㎥</v>
          </cell>
          <cell r="K469" t="str">
            <v>별산</v>
          </cell>
          <cell r="M469" t="str">
            <v>별산</v>
          </cell>
        </row>
        <row r="470">
          <cell r="A470">
            <v>228.29999999999998</v>
          </cell>
          <cell r="E470" t="str">
            <v>합판거푸집(6회)</v>
          </cell>
          <cell r="F470">
            <v>1</v>
          </cell>
          <cell r="G470" t="str">
            <v>㎡</v>
          </cell>
          <cell r="K470" t="str">
            <v>별산</v>
          </cell>
          <cell r="M470" t="str">
            <v>별산</v>
          </cell>
        </row>
        <row r="471">
          <cell r="A471">
            <v>228.39999999999998</v>
          </cell>
          <cell r="B471" t="str">
            <v>깬돌 쌓기</v>
          </cell>
          <cell r="E471" t="str">
            <v>깬돌(뒷길이60cm)</v>
          </cell>
          <cell r="F471">
            <v>1</v>
          </cell>
          <cell r="G471" t="str">
            <v>㎡</v>
          </cell>
          <cell r="M471" t="str">
            <v>별산</v>
          </cell>
        </row>
        <row r="472">
          <cell r="A472">
            <v>228.49999999999997</v>
          </cell>
          <cell r="E472" t="str">
            <v>적사(인력)</v>
          </cell>
          <cell r="F472">
            <v>1</v>
          </cell>
          <cell r="G472" t="str">
            <v>㎡</v>
          </cell>
          <cell r="K472" t="str">
            <v>별산</v>
          </cell>
        </row>
        <row r="473">
          <cell r="A473">
            <v>228.59999999999997</v>
          </cell>
          <cell r="E473" t="str">
            <v>운반(10.5D/T)</v>
          </cell>
          <cell r="F473">
            <v>1</v>
          </cell>
          <cell r="G473" t="str">
            <v>㎡</v>
          </cell>
          <cell r="K473" t="str">
            <v>별산</v>
          </cell>
          <cell r="M473" t="str">
            <v>별산</v>
          </cell>
          <cell r="O473" t="str">
            <v>별산</v>
          </cell>
        </row>
        <row r="474">
          <cell r="A474">
            <v>228.69999999999996</v>
          </cell>
          <cell r="E474" t="str">
            <v>깬돌쌓기(석공)</v>
          </cell>
          <cell r="F474">
            <v>0.43</v>
          </cell>
          <cell r="G474" t="str">
            <v>인</v>
          </cell>
          <cell r="I474">
            <v>40871.5</v>
          </cell>
          <cell r="J474">
            <v>95050</v>
          </cell>
          <cell r="K474">
            <v>40871.5</v>
          </cell>
        </row>
        <row r="475">
          <cell r="A475">
            <v>228.79999999999995</v>
          </cell>
          <cell r="E475" t="str">
            <v>깬돌쌓기(보통인부)</v>
          </cell>
          <cell r="F475">
            <v>0.34</v>
          </cell>
          <cell r="G475" t="str">
            <v>인</v>
          </cell>
          <cell r="I475">
            <v>17805.8</v>
          </cell>
          <cell r="J475">
            <v>52370</v>
          </cell>
          <cell r="K475">
            <v>17805.8</v>
          </cell>
        </row>
        <row r="476">
          <cell r="A476">
            <v>0</v>
          </cell>
        </row>
        <row r="477">
          <cell r="A477">
            <v>229</v>
          </cell>
          <cell r="B477" t="str">
            <v>제</v>
          </cell>
          <cell r="C477">
            <v>58</v>
          </cell>
          <cell r="D477" t="str">
            <v>호표</v>
          </cell>
          <cell r="E477" t="str">
            <v>말박기</v>
          </cell>
          <cell r="F477">
            <v>1</v>
          </cell>
          <cell r="G477" t="str">
            <v>본</v>
          </cell>
          <cell r="H477" t="str">
            <v>당</v>
          </cell>
          <cell r="I477">
            <v>14287</v>
          </cell>
          <cell r="K477">
            <v>11023</v>
          </cell>
          <cell r="M477">
            <v>2989</v>
          </cell>
          <cell r="O477">
            <v>275</v>
          </cell>
        </row>
        <row r="478">
          <cell r="A478">
            <v>229.1</v>
          </cell>
          <cell r="B478" t="str">
            <v>말목</v>
          </cell>
          <cell r="F478">
            <v>1.6899999999999998E-2</v>
          </cell>
          <cell r="G478" t="str">
            <v>㎥</v>
          </cell>
          <cell r="I478">
            <v>2989</v>
          </cell>
          <cell r="L478">
            <v>176919</v>
          </cell>
          <cell r="M478">
            <v>2989</v>
          </cell>
        </row>
        <row r="479">
          <cell r="A479">
            <v>229.2</v>
          </cell>
          <cell r="B479" t="str">
            <v>껍질벗기기</v>
          </cell>
          <cell r="E479" t="str">
            <v>보통인부</v>
          </cell>
          <cell r="F479">
            <v>1.0500000000000001E-2</v>
          </cell>
          <cell r="G479" t="str">
            <v>인</v>
          </cell>
          <cell r="I479">
            <v>549.79999999999995</v>
          </cell>
          <cell r="J479">
            <v>52370</v>
          </cell>
          <cell r="K479">
            <v>549.79999999999995</v>
          </cell>
        </row>
        <row r="480">
          <cell r="A480">
            <v>229.29999999999998</v>
          </cell>
          <cell r="B480" t="str">
            <v>말뚝머리자르기</v>
          </cell>
          <cell r="E480" t="str">
            <v>보통인부</v>
          </cell>
          <cell r="F480">
            <v>0.02</v>
          </cell>
          <cell r="G480" t="str">
            <v>인</v>
          </cell>
          <cell r="I480">
            <v>1047.4000000000001</v>
          </cell>
          <cell r="J480">
            <v>52370</v>
          </cell>
          <cell r="K480">
            <v>1047.4000000000001</v>
          </cell>
        </row>
        <row r="481">
          <cell r="A481">
            <v>229.39999999999998</v>
          </cell>
          <cell r="B481" t="str">
            <v>말목운반</v>
          </cell>
          <cell r="F481">
            <v>1.6899999999999998E-2</v>
          </cell>
          <cell r="G481" t="str">
            <v>㎥</v>
          </cell>
          <cell r="I481">
            <v>275.39999999999998</v>
          </cell>
          <cell r="N481">
            <v>16297</v>
          </cell>
          <cell r="O481">
            <v>275.39999999999998</v>
          </cell>
        </row>
        <row r="482">
          <cell r="A482">
            <v>229.49999999999997</v>
          </cell>
          <cell r="B482" t="str">
            <v>말뚝박기</v>
          </cell>
          <cell r="E482" t="str">
            <v>보통인부</v>
          </cell>
          <cell r="F482">
            <v>0.18</v>
          </cell>
          <cell r="G482" t="str">
            <v>인</v>
          </cell>
          <cell r="I482">
            <v>9426.6</v>
          </cell>
          <cell r="J482">
            <v>52370</v>
          </cell>
          <cell r="K482">
            <v>9426.6</v>
          </cell>
        </row>
        <row r="483">
          <cell r="A483">
            <v>0</v>
          </cell>
        </row>
        <row r="484">
          <cell r="A484">
            <v>230</v>
          </cell>
          <cell r="B484" t="str">
            <v>제</v>
          </cell>
          <cell r="C484">
            <v>59</v>
          </cell>
          <cell r="D484" t="str">
            <v>호표</v>
          </cell>
          <cell r="E484" t="str">
            <v>띠장말목</v>
          </cell>
          <cell r="F484">
            <v>1</v>
          </cell>
          <cell r="G484" t="str">
            <v>m</v>
          </cell>
          <cell r="H484" t="str">
            <v>당</v>
          </cell>
          <cell r="I484">
            <v>2648</v>
          </cell>
          <cell r="K484">
            <v>366</v>
          </cell>
          <cell r="M484">
            <v>2098</v>
          </cell>
          <cell r="O484">
            <v>184</v>
          </cell>
        </row>
        <row r="485">
          <cell r="A485">
            <v>230.1</v>
          </cell>
          <cell r="B485" t="str">
            <v>말목</v>
          </cell>
          <cell r="F485">
            <v>1.1299999999999999E-2</v>
          </cell>
          <cell r="G485" t="str">
            <v>㎥</v>
          </cell>
          <cell r="I485">
            <v>1999</v>
          </cell>
          <cell r="L485">
            <v>176919</v>
          </cell>
          <cell r="M485">
            <v>1999</v>
          </cell>
        </row>
        <row r="486">
          <cell r="A486">
            <v>230.2</v>
          </cell>
          <cell r="B486" t="str">
            <v>껍질벗기기</v>
          </cell>
          <cell r="E486" t="str">
            <v>보통인부</v>
          </cell>
          <cell r="F486">
            <v>7.0000000000000001E-3</v>
          </cell>
          <cell r="G486" t="str">
            <v>인</v>
          </cell>
          <cell r="I486">
            <v>366.5</v>
          </cell>
          <cell r="J486">
            <v>52370</v>
          </cell>
          <cell r="K486">
            <v>366.5</v>
          </cell>
        </row>
        <row r="487">
          <cell r="A487">
            <v>230.29999999999998</v>
          </cell>
          <cell r="B487" t="str">
            <v>말목운반</v>
          </cell>
          <cell r="F487">
            <v>1.1299999999999999E-2</v>
          </cell>
          <cell r="G487" t="str">
            <v>㎥</v>
          </cell>
          <cell r="I487">
            <v>184.1</v>
          </cell>
          <cell r="N487">
            <v>16297</v>
          </cell>
          <cell r="O487">
            <v>184.1</v>
          </cell>
        </row>
        <row r="488">
          <cell r="A488">
            <v>230.39999999999998</v>
          </cell>
          <cell r="B488" t="str">
            <v>말뚝설치</v>
          </cell>
          <cell r="E488" t="str">
            <v>자재비의 5%</v>
          </cell>
          <cell r="F488">
            <v>0.05</v>
          </cell>
          <cell r="G488" t="str">
            <v>%</v>
          </cell>
          <cell r="I488">
            <v>99</v>
          </cell>
          <cell r="L488">
            <v>1999</v>
          </cell>
          <cell r="M488">
            <v>99</v>
          </cell>
        </row>
        <row r="489">
          <cell r="A489">
            <v>0</v>
          </cell>
        </row>
        <row r="490">
          <cell r="A490">
            <v>231</v>
          </cell>
          <cell r="B490" t="str">
            <v>제</v>
          </cell>
          <cell r="C490">
            <v>60</v>
          </cell>
          <cell r="D490" t="str">
            <v>호표</v>
          </cell>
          <cell r="E490" t="str">
            <v>어도식낙차공</v>
          </cell>
          <cell r="F490">
            <v>1</v>
          </cell>
          <cell r="G490" t="str">
            <v>㎡</v>
          </cell>
          <cell r="H490" t="str">
            <v>당</v>
          </cell>
          <cell r="I490">
            <v>34947</v>
          </cell>
          <cell r="K490">
            <v>23279</v>
          </cell>
          <cell r="M490">
            <v>9747</v>
          </cell>
          <cell r="O490">
            <v>1921</v>
          </cell>
        </row>
        <row r="491">
          <cell r="A491">
            <v>231.1</v>
          </cell>
          <cell r="B491" t="str">
            <v>말박기</v>
          </cell>
          <cell r="F491">
            <v>1</v>
          </cell>
          <cell r="G491" t="str">
            <v>본</v>
          </cell>
          <cell r="K491" t="str">
            <v>별산</v>
          </cell>
          <cell r="M491" t="str">
            <v>별산</v>
          </cell>
          <cell r="O491" t="str">
            <v>별산</v>
          </cell>
        </row>
        <row r="492">
          <cell r="A492">
            <v>231.2</v>
          </cell>
          <cell r="B492" t="str">
            <v>띠장말목설치</v>
          </cell>
          <cell r="F492">
            <v>1</v>
          </cell>
          <cell r="G492" t="str">
            <v>m</v>
          </cell>
          <cell r="K492" t="str">
            <v>별산</v>
          </cell>
          <cell r="M492" t="str">
            <v>별산</v>
          </cell>
          <cell r="O492" t="str">
            <v>별산</v>
          </cell>
        </row>
        <row r="493">
          <cell r="A493">
            <v>231.29999999999998</v>
          </cell>
          <cell r="B493" t="str">
            <v>깬돌구입및운반(L=60cm)</v>
          </cell>
          <cell r="F493">
            <v>1</v>
          </cell>
          <cell r="G493" t="str">
            <v>㎡</v>
          </cell>
          <cell r="I493">
            <v>14968</v>
          </cell>
          <cell r="K493">
            <v>3300</v>
          </cell>
          <cell r="M493">
            <v>9747</v>
          </cell>
          <cell r="O493">
            <v>1921</v>
          </cell>
        </row>
        <row r="494">
          <cell r="A494">
            <v>231.39999999999998</v>
          </cell>
          <cell r="B494" t="str">
            <v>깬돌놓기(석공)</v>
          </cell>
          <cell r="F494">
            <v>0.1</v>
          </cell>
          <cell r="G494" t="str">
            <v>인</v>
          </cell>
          <cell r="I494">
            <v>9505</v>
          </cell>
          <cell r="J494">
            <v>95050</v>
          </cell>
          <cell r="K494">
            <v>9505</v>
          </cell>
        </row>
        <row r="495">
          <cell r="A495">
            <v>231.49999999999997</v>
          </cell>
          <cell r="B495" t="str">
            <v>깬돌놓기(보통인부)</v>
          </cell>
          <cell r="F495">
            <v>0.2</v>
          </cell>
          <cell r="G495" t="str">
            <v>인</v>
          </cell>
          <cell r="I495">
            <v>10474</v>
          </cell>
          <cell r="J495">
            <v>52370</v>
          </cell>
          <cell r="K495">
            <v>10474</v>
          </cell>
        </row>
        <row r="496">
          <cell r="A496">
            <v>0</v>
          </cell>
        </row>
        <row r="497">
          <cell r="A497">
            <v>232</v>
          </cell>
          <cell r="B497" t="str">
            <v>제</v>
          </cell>
          <cell r="C497">
            <v>61</v>
          </cell>
          <cell r="D497" t="str">
            <v>호표</v>
          </cell>
          <cell r="E497" t="str">
            <v>석축 찰쌓기</v>
          </cell>
          <cell r="F497">
            <v>1</v>
          </cell>
          <cell r="G497" t="str">
            <v>㎡</v>
          </cell>
          <cell r="H497" t="str">
            <v>당</v>
          </cell>
          <cell r="I497">
            <v>53670</v>
          </cell>
          <cell r="K497">
            <v>35932</v>
          </cell>
          <cell r="M497">
            <v>15965</v>
          </cell>
          <cell r="O497">
            <v>1773</v>
          </cell>
        </row>
        <row r="498">
          <cell r="A498">
            <v>232.1</v>
          </cell>
          <cell r="B498" t="str">
            <v>뒷채움깬잡석</v>
          </cell>
          <cell r="E498" t="str">
            <v>150mm내외</v>
          </cell>
          <cell r="F498">
            <v>1</v>
          </cell>
          <cell r="G498" t="str">
            <v>㎥</v>
          </cell>
          <cell r="K498" t="str">
            <v>별산</v>
          </cell>
          <cell r="M498" t="str">
            <v>별산</v>
          </cell>
          <cell r="O498" t="str">
            <v>별산</v>
          </cell>
        </row>
        <row r="499">
          <cell r="A499">
            <v>232.2</v>
          </cell>
          <cell r="B499" t="str">
            <v>깬잡석 운반</v>
          </cell>
          <cell r="E499" t="str">
            <v>25*25*35</v>
          </cell>
          <cell r="F499">
            <v>1</v>
          </cell>
          <cell r="G499" t="str">
            <v>㎡</v>
          </cell>
          <cell r="I499">
            <v>19371</v>
          </cell>
          <cell r="K499">
            <v>2934</v>
          </cell>
          <cell r="M499">
            <v>14730</v>
          </cell>
          <cell r="O499">
            <v>1707</v>
          </cell>
        </row>
        <row r="500">
          <cell r="A500">
            <v>232.29999999999998</v>
          </cell>
          <cell r="B500" t="str">
            <v>부설</v>
          </cell>
          <cell r="E500" t="str">
            <v>석공</v>
          </cell>
          <cell r="F500">
            <v>0.22</v>
          </cell>
          <cell r="G500" t="str">
            <v>인</v>
          </cell>
          <cell r="I500">
            <v>20911</v>
          </cell>
          <cell r="J500">
            <v>95050</v>
          </cell>
          <cell r="K500">
            <v>20911</v>
          </cell>
        </row>
        <row r="501">
          <cell r="A501">
            <v>232.39999999999998</v>
          </cell>
          <cell r="E501" t="str">
            <v>보통인부</v>
          </cell>
          <cell r="F501">
            <v>0.22</v>
          </cell>
          <cell r="G501" t="str">
            <v>인</v>
          </cell>
          <cell r="I501">
            <v>11521</v>
          </cell>
          <cell r="J501">
            <v>52370</v>
          </cell>
          <cell r="K501">
            <v>11521</v>
          </cell>
        </row>
        <row r="502">
          <cell r="A502">
            <v>232.49999999999997</v>
          </cell>
          <cell r="B502" t="str">
            <v>줄눈몰탈</v>
          </cell>
          <cell r="E502" t="str">
            <v>1;3</v>
          </cell>
          <cell r="F502">
            <v>8.9999999999999993E-3</v>
          </cell>
          <cell r="G502" t="str">
            <v>㎥</v>
          </cell>
          <cell r="I502">
            <v>1148.8</v>
          </cell>
          <cell r="J502">
            <v>54111</v>
          </cell>
          <cell r="K502">
            <v>486.9</v>
          </cell>
          <cell r="L502">
            <v>66217</v>
          </cell>
          <cell r="M502">
            <v>595.9</v>
          </cell>
          <cell r="N502">
            <v>7336</v>
          </cell>
          <cell r="O502">
            <v>66</v>
          </cell>
        </row>
        <row r="503">
          <cell r="A503">
            <v>232.59999999999997</v>
          </cell>
          <cell r="B503" t="str">
            <v>배수관파이프</v>
          </cell>
          <cell r="E503" t="str">
            <v>p.v.c pipeΦ50mm</v>
          </cell>
          <cell r="F503">
            <v>0.4</v>
          </cell>
          <cell r="G503" t="str">
            <v>m</v>
          </cell>
          <cell r="I503">
            <v>639.6</v>
          </cell>
          <cell r="L503">
            <v>1599</v>
          </cell>
          <cell r="M503">
            <v>639.6</v>
          </cell>
        </row>
        <row r="504">
          <cell r="A504">
            <v>232.69999999999996</v>
          </cell>
          <cell r="B504" t="str">
            <v>배수관설치비</v>
          </cell>
          <cell r="E504" t="str">
            <v>재료비의 5%</v>
          </cell>
          <cell r="F504">
            <v>0.05</v>
          </cell>
          <cell r="G504" t="str">
            <v>%</v>
          </cell>
          <cell r="I504">
            <v>79.900000000000006</v>
          </cell>
          <cell r="J504">
            <v>1599</v>
          </cell>
          <cell r="K504">
            <v>79.900000000000006</v>
          </cell>
        </row>
        <row r="505">
          <cell r="A505">
            <v>0</v>
          </cell>
        </row>
        <row r="506">
          <cell r="A506">
            <v>233</v>
          </cell>
          <cell r="B506" t="str">
            <v>제</v>
          </cell>
          <cell r="C506">
            <v>62</v>
          </cell>
          <cell r="D506" t="str">
            <v>호표</v>
          </cell>
          <cell r="E506" t="str">
            <v>석축 헐기(찰쌓기)</v>
          </cell>
          <cell r="F506">
            <v>1</v>
          </cell>
          <cell r="G506" t="str">
            <v>㎡</v>
          </cell>
          <cell r="H506" t="str">
            <v>당</v>
          </cell>
          <cell r="I506">
            <v>32993</v>
          </cell>
          <cell r="K506">
            <v>32993</v>
          </cell>
        </row>
        <row r="507">
          <cell r="A507">
            <v>233.1</v>
          </cell>
          <cell r="B507" t="str">
            <v>인력헐기</v>
          </cell>
          <cell r="E507" t="str">
            <v>보통인부</v>
          </cell>
          <cell r="F507">
            <v>0.6</v>
          </cell>
          <cell r="G507" t="str">
            <v>인</v>
          </cell>
          <cell r="I507">
            <v>31422</v>
          </cell>
          <cell r="J507">
            <v>52370</v>
          </cell>
          <cell r="K507">
            <v>31422</v>
          </cell>
        </row>
        <row r="508">
          <cell r="A508">
            <v>233.2</v>
          </cell>
          <cell r="B508" t="str">
            <v>잡재료비</v>
          </cell>
          <cell r="E508" t="str">
            <v>노무비의 5%</v>
          </cell>
          <cell r="F508">
            <v>0.05</v>
          </cell>
          <cell r="G508" t="str">
            <v>%</v>
          </cell>
          <cell r="I508">
            <v>1571.1</v>
          </cell>
          <cell r="J508">
            <v>31422</v>
          </cell>
          <cell r="K508">
            <v>1571.1</v>
          </cell>
        </row>
        <row r="509">
          <cell r="A509">
            <v>0</v>
          </cell>
        </row>
        <row r="510">
          <cell r="A510">
            <v>234</v>
          </cell>
          <cell r="B510" t="str">
            <v>제</v>
          </cell>
          <cell r="C510">
            <v>64</v>
          </cell>
          <cell r="D510" t="str">
            <v>호표</v>
          </cell>
          <cell r="E510" t="str">
            <v>호안블럭 설치</v>
          </cell>
          <cell r="F510">
            <v>1</v>
          </cell>
          <cell r="G510" t="str">
            <v>㎡</v>
          </cell>
          <cell r="H510" t="str">
            <v>당</v>
          </cell>
          <cell r="I510">
            <v>181065</v>
          </cell>
          <cell r="K510">
            <v>23717</v>
          </cell>
          <cell r="M510">
            <v>155599</v>
          </cell>
          <cell r="O510">
            <v>1749</v>
          </cell>
        </row>
        <row r="511">
          <cell r="A511">
            <v>234.1</v>
          </cell>
          <cell r="B511" t="str">
            <v>블럭구입운반</v>
          </cell>
          <cell r="E511" t="str">
            <v>평판형400*250*100</v>
          </cell>
          <cell r="F511">
            <v>1</v>
          </cell>
          <cell r="G511" t="str">
            <v>㎡</v>
          </cell>
          <cell r="I511">
            <v>3334</v>
          </cell>
          <cell r="L511">
            <v>1599</v>
          </cell>
          <cell r="M511">
            <v>1599</v>
          </cell>
          <cell r="N511">
            <v>1735</v>
          </cell>
          <cell r="O511">
            <v>1735</v>
          </cell>
        </row>
        <row r="512">
          <cell r="A512">
            <v>234.2</v>
          </cell>
          <cell r="B512" t="str">
            <v>아연철선구입운반</v>
          </cell>
          <cell r="E512" t="str">
            <v>#8</v>
          </cell>
          <cell r="F512">
            <v>0.77</v>
          </cell>
          <cell r="G512" t="str">
            <v>kg</v>
          </cell>
          <cell r="I512">
            <v>154430.39999999999</v>
          </cell>
          <cell r="J512">
            <v>540</v>
          </cell>
          <cell r="K512">
            <v>415.8</v>
          </cell>
          <cell r="L512">
            <v>200000</v>
          </cell>
          <cell r="M512">
            <v>154000</v>
          </cell>
          <cell r="N512">
            <v>19</v>
          </cell>
          <cell r="O512">
            <v>14.6</v>
          </cell>
        </row>
        <row r="513">
          <cell r="A513">
            <v>234.29999999999998</v>
          </cell>
          <cell r="B513" t="str">
            <v>특별인부</v>
          </cell>
          <cell r="F513">
            <v>0.17</v>
          </cell>
          <cell r="G513" t="str">
            <v>인</v>
          </cell>
          <cell r="I513">
            <v>11228.5</v>
          </cell>
          <cell r="J513">
            <v>66050</v>
          </cell>
          <cell r="K513">
            <v>11228.5</v>
          </cell>
        </row>
        <row r="514">
          <cell r="A514">
            <v>234.39999999999998</v>
          </cell>
          <cell r="B514" t="str">
            <v>보통인부</v>
          </cell>
          <cell r="F514">
            <v>0.2</v>
          </cell>
          <cell r="G514" t="str">
            <v>인</v>
          </cell>
          <cell r="I514">
            <v>10474</v>
          </cell>
          <cell r="J514">
            <v>52370</v>
          </cell>
          <cell r="K514">
            <v>10474</v>
          </cell>
        </row>
        <row r="515">
          <cell r="A515">
            <v>0</v>
          </cell>
        </row>
        <row r="516">
          <cell r="A516">
            <v>235</v>
          </cell>
          <cell r="B516" t="str">
            <v>제</v>
          </cell>
          <cell r="C516">
            <v>71</v>
          </cell>
          <cell r="D516" t="str">
            <v>호표</v>
          </cell>
          <cell r="E516" t="str">
            <v>석축(깬돌)천단</v>
          </cell>
          <cell r="F516">
            <v>1</v>
          </cell>
          <cell r="G516" t="str">
            <v>m</v>
          </cell>
          <cell r="H516" t="str">
            <v>당</v>
          </cell>
          <cell r="I516">
            <v>11717</v>
          </cell>
          <cell r="K516">
            <v>6125</v>
          </cell>
          <cell r="M516">
            <v>5116</v>
          </cell>
          <cell r="O516">
            <v>476</v>
          </cell>
        </row>
        <row r="517">
          <cell r="A517">
            <v>235.1</v>
          </cell>
          <cell r="B517" t="str">
            <v>몰탈</v>
          </cell>
          <cell r="E517" t="str">
            <v>1;3 , 재료비포함</v>
          </cell>
          <cell r="F517">
            <v>6.5000000000000002E-2</v>
          </cell>
          <cell r="G517" t="str">
            <v>㎥</v>
          </cell>
          <cell r="I517">
            <v>8298.15</v>
          </cell>
          <cell r="J517">
            <v>54111</v>
          </cell>
          <cell r="K517">
            <v>3517.21</v>
          </cell>
          <cell r="L517">
            <v>66217</v>
          </cell>
          <cell r="M517">
            <v>4304.1000000000004</v>
          </cell>
          <cell r="N517">
            <v>7336</v>
          </cell>
          <cell r="O517">
            <v>476.84</v>
          </cell>
        </row>
        <row r="518">
          <cell r="A518">
            <v>235.2</v>
          </cell>
          <cell r="B518" t="str">
            <v>거푸집</v>
          </cell>
          <cell r="E518" t="str">
            <v>6회</v>
          </cell>
          <cell r="F518">
            <v>0.2</v>
          </cell>
          <cell r="G518" t="str">
            <v>㎡</v>
          </cell>
          <cell r="I518">
            <v>3420</v>
          </cell>
          <cell r="J518">
            <v>13044</v>
          </cell>
          <cell r="K518">
            <v>2608</v>
          </cell>
          <cell r="L518">
            <v>4062</v>
          </cell>
          <cell r="M518">
            <v>812</v>
          </cell>
        </row>
        <row r="519">
          <cell r="A519">
            <v>0</v>
          </cell>
        </row>
        <row r="520">
          <cell r="A520">
            <v>236</v>
          </cell>
          <cell r="B520" t="str">
            <v>제</v>
          </cell>
          <cell r="C520">
            <v>72</v>
          </cell>
          <cell r="D520" t="str">
            <v>호표</v>
          </cell>
          <cell r="E520" t="str">
            <v>석축(깬돌)기초</v>
          </cell>
          <cell r="F520">
            <v>1</v>
          </cell>
          <cell r="G520" t="str">
            <v>m</v>
          </cell>
          <cell r="H520" t="str">
            <v>당</v>
          </cell>
          <cell r="I520">
            <v>14195</v>
          </cell>
          <cell r="K520">
            <v>11945</v>
          </cell>
          <cell r="M520">
            <v>2250</v>
          </cell>
        </row>
        <row r="521">
          <cell r="A521">
            <v>236.1</v>
          </cell>
          <cell r="B521" t="str">
            <v>레미콘</v>
          </cell>
          <cell r="E521" t="str">
            <v>40-180-8</v>
          </cell>
          <cell r="F521">
            <v>0.17249999999999999</v>
          </cell>
          <cell r="G521" t="str">
            <v>㎥</v>
          </cell>
          <cell r="M521" t="str">
            <v>별산</v>
          </cell>
        </row>
        <row r="522">
          <cell r="A522">
            <v>236.2</v>
          </cell>
          <cell r="B522" t="str">
            <v>무근콘크리트타설</v>
          </cell>
          <cell r="E522" t="str">
            <v>40-180-8</v>
          </cell>
          <cell r="F522">
            <v>0.17249999999999999</v>
          </cell>
          <cell r="G522" t="str">
            <v>㎥</v>
          </cell>
          <cell r="I522">
            <v>4719.7700000000004</v>
          </cell>
          <cell r="J522">
            <v>27361</v>
          </cell>
          <cell r="K522">
            <v>4719.7700000000004</v>
          </cell>
        </row>
        <row r="523">
          <cell r="A523">
            <v>236.29999999999998</v>
          </cell>
          <cell r="B523" t="str">
            <v>거푸집</v>
          </cell>
          <cell r="E523" t="str">
            <v>6회</v>
          </cell>
          <cell r="F523">
            <v>0.55400000000000005</v>
          </cell>
          <cell r="G523" t="str">
            <v>㎡</v>
          </cell>
          <cell r="I523">
            <v>9476</v>
          </cell>
          <cell r="J523">
            <v>13044</v>
          </cell>
          <cell r="K523">
            <v>7226</v>
          </cell>
          <cell r="L523">
            <v>4062</v>
          </cell>
          <cell r="M523">
            <v>2250</v>
          </cell>
        </row>
        <row r="524">
          <cell r="A524">
            <v>0</v>
          </cell>
        </row>
        <row r="525">
          <cell r="A525">
            <v>237</v>
          </cell>
          <cell r="B525" t="str">
            <v>제</v>
          </cell>
          <cell r="C525">
            <v>73</v>
          </cell>
          <cell r="D525" t="str">
            <v>호표</v>
          </cell>
          <cell r="E525" t="str">
            <v>자연석(깬돌)기초</v>
          </cell>
          <cell r="F525">
            <v>1</v>
          </cell>
          <cell r="G525" t="str">
            <v>m</v>
          </cell>
          <cell r="H525" t="str">
            <v>당</v>
          </cell>
          <cell r="I525">
            <v>18471</v>
          </cell>
          <cell r="K525">
            <v>16034</v>
          </cell>
          <cell r="M525">
            <v>2437</v>
          </cell>
        </row>
        <row r="526">
          <cell r="A526">
            <v>237.1</v>
          </cell>
          <cell r="B526" t="str">
            <v>레미콘</v>
          </cell>
          <cell r="E526" t="str">
            <v>40-180-8</v>
          </cell>
          <cell r="F526">
            <v>0.3</v>
          </cell>
          <cell r="G526" t="str">
            <v>㎥</v>
          </cell>
          <cell r="M526" t="str">
            <v>별산</v>
          </cell>
        </row>
        <row r="527">
          <cell r="A527">
            <v>237.2</v>
          </cell>
          <cell r="B527" t="str">
            <v>무근콘크리트타설</v>
          </cell>
          <cell r="E527" t="str">
            <v>40-180-8</v>
          </cell>
          <cell r="F527">
            <v>0.3</v>
          </cell>
          <cell r="G527" t="str">
            <v>㎥</v>
          </cell>
          <cell r="I527">
            <v>8208.2999999999993</v>
          </cell>
          <cell r="J527">
            <v>27361</v>
          </cell>
          <cell r="K527">
            <v>8208.2999999999993</v>
          </cell>
        </row>
        <row r="528">
          <cell r="A528">
            <v>237.29999999999998</v>
          </cell>
          <cell r="B528" t="str">
            <v>거푸집</v>
          </cell>
          <cell r="E528" t="str">
            <v>6회</v>
          </cell>
          <cell r="F528">
            <v>0.6</v>
          </cell>
          <cell r="G528" t="str">
            <v>㎡</v>
          </cell>
          <cell r="I528">
            <v>10263</v>
          </cell>
          <cell r="J528">
            <v>13044</v>
          </cell>
          <cell r="K528">
            <v>7826</v>
          </cell>
          <cell r="L528">
            <v>4062</v>
          </cell>
          <cell r="M528">
            <v>2437</v>
          </cell>
        </row>
        <row r="529">
          <cell r="A529">
            <v>0</v>
          </cell>
        </row>
        <row r="530">
          <cell r="A530">
            <v>238</v>
          </cell>
          <cell r="B530" t="str">
            <v>제</v>
          </cell>
          <cell r="C530">
            <v>73</v>
          </cell>
          <cell r="D530" t="str">
            <v>호표</v>
          </cell>
          <cell r="E530" t="str">
            <v>돌망태설치</v>
          </cell>
          <cell r="F530">
            <v>1</v>
          </cell>
          <cell r="G530" t="str">
            <v>㎡</v>
          </cell>
          <cell r="H530" t="str">
            <v>당</v>
          </cell>
          <cell r="I530">
            <v>13972</v>
          </cell>
          <cell r="K530">
            <v>11878</v>
          </cell>
          <cell r="M530">
            <v>1349</v>
          </cell>
          <cell r="O530">
            <v>745</v>
          </cell>
        </row>
        <row r="531">
          <cell r="A531">
            <v>238.1</v>
          </cell>
          <cell r="B531" t="str">
            <v>돌망태</v>
          </cell>
          <cell r="E531" t="str">
            <v>#8 45*95</v>
          </cell>
          <cell r="F531">
            <v>1</v>
          </cell>
          <cell r="G531" t="str">
            <v>㎡</v>
          </cell>
          <cell r="M531" t="str">
            <v>별산</v>
          </cell>
        </row>
        <row r="532">
          <cell r="A532">
            <v>238.2</v>
          </cell>
          <cell r="B532" t="str">
            <v>깬돌운반.부설</v>
          </cell>
          <cell r="E532" t="str">
            <v>150mm이내(망태.상단)</v>
          </cell>
          <cell r="F532">
            <v>0.44</v>
          </cell>
          <cell r="G532" t="str">
            <v>㎥</v>
          </cell>
          <cell r="I532">
            <v>2975</v>
          </cell>
          <cell r="J532">
            <v>2004</v>
          </cell>
          <cell r="K532">
            <v>881</v>
          </cell>
          <cell r="L532">
            <v>3066</v>
          </cell>
          <cell r="M532">
            <v>1349</v>
          </cell>
          <cell r="N532">
            <v>1695</v>
          </cell>
          <cell r="O532">
            <v>745</v>
          </cell>
        </row>
        <row r="533">
          <cell r="A533">
            <v>238.29999999999998</v>
          </cell>
          <cell r="B533" t="str">
            <v>조립및설치인부</v>
          </cell>
          <cell r="E533" t="str">
            <v>보통인부</v>
          </cell>
          <cell r="F533">
            <v>0.03</v>
          </cell>
          <cell r="G533" t="str">
            <v>인</v>
          </cell>
          <cell r="I533">
            <v>1571</v>
          </cell>
          <cell r="J533">
            <v>52370</v>
          </cell>
          <cell r="K533">
            <v>1571</v>
          </cell>
        </row>
        <row r="534">
          <cell r="A534">
            <v>238.39999999999998</v>
          </cell>
          <cell r="B534" t="str">
            <v>돌채움 인부</v>
          </cell>
          <cell r="E534" t="str">
            <v>보통인부</v>
          </cell>
          <cell r="F534">
            <v>0.18</v>
          </cell>
          <cell r="G534" t="str">
            <v>인</v>
          </cell>
          <cell r="I534">
            <v>9426</v>
          </cell>
          <cell r="J534">
            <v>52370</v>
          </cell>
          <cell r="K534">
            <v>9426</v>
          </cell>
        </row>
        <row r="536">
          <cell r="A536" t="str">
            <v>운반일위대가</v>
          </cell>
        </row>
        <row r="537">
          <cell r="A537">
            <v>80</v>
          </cell>
          <cell r="B537" t="str">
            <v>혼합골재 구입운반(10.5t D/T) /㎥</v>
          </cell>
        </row>
        <row r="538">
          <cell r="A538">
            <v>81</v>
          </cell>
          <cell r="B538" t="str">
            <v>모래 구입운반(10.5t D/T) /㎥</v>
          </cell>
        </row>
        <row r="539">
          <cell r="A539">
            <v>82</v>
          </cell>
          <cell r="B539" t="str">
            <v>중기운반 / 회당</v>
          </cell>
        </row>
        <row r="540">
          <cell r="A540">
            <v>83</v>
          </cell>
          <cell r="B540" t="str">
            <v>경운기(1ton) / ㎥</v>
          </cell>
        </row>
        <row r="541">
          <cell r="A541">
            <v>84</v>
          </cell>
          <cell r="B541" t="str">
            <v>시멘트 운반(40kg/ⓐ)/  대</v>
          </cell>
          <cell r="F541" t="str">
            <v>철근 운반 /  Ton</v>
          </cell>
        </row>
        <row r="542">
          <cell r="A542">
            <v>85</v>
          </cell>
          <cell r="B542" t="str">
            <v>아스팔트운반(RSC-4. Mc-1) / d/m</v>
          </cell>
          <cell r="F542" t="str">
            <v>맨홀뚜껑 운반 / 1식</v>
          </cell>
        </row>
        <row r="543">
          <cell r="A543">
            <v>86</v>
          </cell>
          <cell r="B543" t="str">
            <v>아스콘 운반(#467) / Ton</v>
          </cell>
        </row>
        <row r="544">
          <cell r="A544">
            <v>87</v>
          </cell>
          <cell r="B544" t="str">
            <v>아스콘 운반(#78) / Ton</v>
          </cell>
        </row>
        <row r="545">
          <cell r="A545">
            <v>88</v>
          </cell>
          <cell r="B545" t="str">
            <v>흄관운반 D=300mm / 본당</v>
          </cell>
        </row>
        <row r="546">
          <cell r="A546">
            <v>89</v>
          </cell>
          <cell r="B546" t="str">
            <v>흄관운반 D=700mm / 본당</v>
          </cell>
        </row>
        <row r="547">
          <cell r="A547">
            <v>90</v>
          </cell>
          <cell r="B547" t="str">
            <v>P. C관 운반 D=500mm / 본당</v>
          </cell>
        </row>
        <row r="548">
          <cell r="A548">
            <v>91</v>
          </cell>
          <cell r="B548" t="str">
            <v>P. C관 운반 D=1,00mm / 본당</v>
          </cell>
        </row>
        <row r="549">
          <cell r="A549">
            <v>92</v>
          </cell>
          <cell r="B549" t="str">
            <v>깬돌운반(뒷길이60cm) / ㎡</v>
          </cell>
        </row>
        <row r="550">
          <cell r="A550">
            <v>93</v>
          </cell>
          <cell r="B550" t="str">
            <v>깬잡석운반(뒷길이35cm) / ㎡</v>
          </cell>
        </row>
        <row r="551">
          <cell r="A551">
            <v>94</v>
          </cell>
          <cell r="B551" t="str">
            <v>뒷체움 잡석운반(1㎥)</v>
          </cell>
        </row>
        <row r="552">
          <cell r="A552">
            <v>95</v>
          </cell>
          <cell r="B552" t="str">
            <v>말목운반(11ton 화물자동차)</v>
          </cell>
        </row>
        <row r="553">
          <cell r="A553">
            <v>96</v>
          </cell>
          <cell r="B553" t="str">
            <v>호안블럭 운반(23kg/ⓐ)/  ㎡</v>
          </cell>
          <cell r="F553" t="str">
            <v>철선운반 운반  /  kg</v>
          </cell>
        </row>
        <row r="554">
          <cell r="A554">
            <v>97</v>
          </cell>
          <cell r="B554" t="str">
            <v>철근콘크리트 수로관운반 300C / 본당</v>
          </cell>
        </row>
        <row r="555">
          <cell r="A555">
            <v>98</v>
          </cell>
          <cell r="B555" t="str">
            <v>철근콘크리트 수로관운반 600B / 본당</v>
          </cell>
        </row>
        <row r="556">
          <cell r="A556">
            <v>0</v>
          </cell>
        </row>
        <row r="557">
          <cell r="B557" t="str">
            <v>제</v>
          </cell>
          <cell r="C557">
            <v>5</v>
          </cell>
          <cell r="D557" t="str">
            <v>호표</v>
          </cell>
          <cell r="E557" t="str">
            <v>수로관부설접합</v>
          </cell>
          <cell r="F557">
            <v>1</v>
          </cell>
          <cell r="G557" t="str">
            <v>본</v>
          </cell>
          <cell r="H557" t="str">
            <v>당</v>
          </cell>
          <cell r="I557">
            <v>43568</v>
          </cell>
          <cell r="K557">
            <v>27044</v>
          </cell>
          <cell r="M557">
            <v>1634</v>
          </cell>
          <cell r="O557">
            <v>14890</v>
          </cell>
        </row>
        <row r="558">
          <cell r="B558" t="str">
            <v>부설및 접합</v>
          </cell>
          <cell r="E558">
            <v>700</v>
          </cell>
          <cell r="F558">
            <v>1</v>
          </cell>
          <cell r="G558" t="str">
            <v>본</v>
          </cell>
          <cell r="I558">
            <v>43568</v>
          </cell>
          <cell r="K558">
            <v>27044</v>
          </cell>
          <cell r="M558">
            <v>1634</v>
          </cell>
          <cell r="O558">
            <v>14890</v>
          </cell>
        </row>
        <row r="560">
          <cell r="B560" t="str">
            <v>제</v>
          </cell>
          <cell r="C560">
            <v>6</v>
          </cell>
          <cell r="D560" t="str">
            <v>호표</v>
          </cell>
          <cell r="E560" t="str">
            <v>파형강관부설접합</v>
          </cell>
          <cell r="F560">
            <v>1</v>
          </cell>
          <cell r="G560" t="str">
            <v>본</v>
          </cell>
          <cell r="H560" t="str">
            <v>당</v>
          </cell>
          <cell r="I560">
            <v>34020</v>
          </cell>
          <cell r="K560">
            <v>26476</v>
          </cell>
          <cell r="M560">
            <v>1394</v>
          </cell>
          <cell r="O560">
            <v>6150</v>
          </cell>
        </row>
        <row r="561">
          <cell r="B561" t="str">
            <v>부설및 접합</v>
          </cell>
          <cell r="E561" t="str">
            <v>600mm (1본/6.0m)</v>
          </cell>
          <cell r="F561">
            <v>1</v>
          </cell>
          <cell r="G561" t="str">
            <v>본</v>
          </cell>
          <cell r="I561">
            <v>34020</v>
          </cell>
          <cell r="K561">
            <v>26476</v>
          </cell>
          <cell r="M561">
            <v>1394</v>
          </cell>
          <cell r="O561">
            <v>6150</v>
          </cell>
        </row>
        <row r="563">
          <cell r="B563" t="str">
            <v>제</v>
          </cell>
          <cell r="C563">
            <v>7</v>
          </cell>
          <cell r="D563" t="str">
            <v>호표</v>
          </cell>
          <cell r="E563" t="str">
            <v>중기운반</v>
          </cell>
          <cell r="F563">
            <v>1</v>
          </cell>
          <cell r="G563" t="str">
            <v>왕복</v>
          </cell>
          <cell r="I563">
            <v>220976</v>
          </cell>
          <cell r="K563">
            <v>72231</v>
          </cell>
          <cell r="M563">
            <v>92604</v>
          </cell>
          <cell r="O563">
            <v>56141</v>
          </cell>
        </row>
        <row r="564">
          <cell r="B564" t="str">
            <v>중기운반</v>
          </cell>
          <cell r="E564" t="str">
            <v>트래일러20ton</v>
          </cell>
          <cell r="F564">
            <v>1</v>
          </cell>
          <cell r="G564" t="str">
            <v>왕복</v>
          </cell>
          <cell r="I564">
            <v>220976</v>
          </cell>
          <cell r="K564">
            <v>72231</v>
          </cell>
          <cell r="M564">
            <v>92604</v>
          </cell>
          <cell r="O564">
            <v>56141</v>
          </cell>
        </row>
        <row r="566">
          <cell r="B566" t="str">
            <v>제</v>
          </cell>
          <cell r="C566">
            <v>8</v>
          </cell>
          <cell r="D566" t="str">
            <v>호표</v>
          </cell>
          <cell r="E566" t="str">
            <v>모래구입운반</v>
          </cell>
          <cell r="F566">
            <v>1</v>
          </cell>
          <cell r="G566" t="str">
            <v>㎥</v>
          </cell>
          <cell r="H566" t="str">
            <v>당</v>
          </cell>
          <cell r="I566">
            <v>13436</v>
          </cell>
          <cell r="K566">
            <v>1741</v>
          </cell>
          <cell r="M566">
            <v>10589</v>
          </cell>
          <cell r="O566">
            <v>1106</v>
          </cell>
        </row>
        <row r="567">
          <cell r="B567" t="str">
            <v>구입운반</v>
          </cell>
          <cell r="E567" t="str">
            <v>10.5D/T</v>
          </cell>
          <cell r="F567">
            <v>1</v>
          </cell>
          <cell r="G567" t="str">
            <v>㎥</v>
          </cell>
          <cell r="I567">
            <v>13436</v>
          </cell>
          <cell r="K567">
            <v>1741</v>
          </cell>
          <cell r="M567">
            <v>10589</v>
          </cell>
          <cell r="O567">
            <v>1106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차선도색설치현황"/>
      <sheetName val="차선도색기타집계표"/>
      <sheetName val="노면표시수량"/>
      <sheetName val="횡단보도수량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곡선유도표지판 단위"/>
      <sheetName val="미끄럼 현황"/>
      <sheetName val="미끄럼방지 단위"/>
      <sheetName val="낙석방지책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차도,보도설치현황"/>
      <sheetName val="보도,경계석 집계1"/>
      <sheetName val="보도,경계석 집계2"/>
      <sheetName val="연장조서"/>
      <sheetName val="노면표시"/>
      <sheetName val="일반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0-047</v>
          </cell>
        </row>
        <row r="6">
          <cell r="A6" t="str">
            <v>0-047</v>
          </cell>
        </row>
        <row r="7">
          <cell r="A7">
            <v>102</v>
          </cell>
        </row>
        <row r="8">
          <cell r="A8">
            <v>102</v>
          </cell>
        </row>
        <row r="9">
          <cell r="A9">
            <v>235</v>
          </cell>
        </row>
        <row r="10">
          <cell r="A10">
            <v>300</v>
          </cell>
        </row>
        <row r="11">
          <cell r="A11">
            <v>305</v>
          </cell>
        </row>
        <row r="12">
          <cell r="A12">
            <v>609</v>
          </cell>
        </row>
        <row r="13">
          <cell r="A13">
            <v>609</v>
          </cell>
        </row>
        <row r="14">
          <cell r="A14">
            <v>715</v>
          </cell>
        </row>
        <row r="15">
          <cell r="A15">
            <v>715</v>
          </cell>
        </row>
        <row r="16">
          <cell r="A16">
            <v>786</v>
          </cell>
        </row>
        <row r="17">
          <cell r="A17">
            <v>786</v>
          </cell>
        </row>
        <row r="18">
          <cell r="A18">
            <v>885</v>
          </cell>
        </row>
        <row r="19">
          <cell r="A19">
            <v>885</v>
          </cell>
        </row>
        <row r="20">
          <cell r="A20">
            <v>1340</v>
          </cell>
        </row>
        <row r="21">
          <cell r="A21">
            <v>1340</v>
          </cell>
        </row>
        <row r="22">
          <cell r="A22">
            <v>1416</v>
          </cell>
        </row>
        <row r="23">
          <cell r="A23">
            <v>1416</v>
          </cell>
        </row>
        <row r="24">
          <cell r="A24">
            <v>1482</v>
          </cell>
        </row>
        <row r="25">
          <cell r="A25">
            <v>1482</v>
          </cell>
        </row>
        <row r="26">
          <cell r="A26">
            <v>1566</v>
          </cell>
        </row>
        <row r="27">
          <cell r="A27">
            <v>1566</v>
          </cell>
        </row>
        <row r="28">
          <cell r="A28">
            <v>1698</v>
          </cell>
        </row>
        <row r="29">
          <cell r="A29">
            <v>1698</v>
          </cell>
        </row>
        <row r="30">
          <cell r="A30">
            <v>2080</v>
          </cell>
        </row>
        <row r="31">
          <cell r="A31">
            <v>2080</v>
          </cell>
        </row>
        <row r="32">
          <cell r="A32">
            <v>2206</v>
          </cell>
        </row>
        <row r="33">
          <cell r="A33">
            <v>2206</v>
          </cell>
        </row>
        <row r="34">
          <cell r="A34">
            <v>2440</v>
          </cell>
        </row>
        <row r="35">
          <cell r="A35">
            <v>2440</v>
          </cell>
        </row>
        <row r="36">
          <cell r="A36">
            <v>2610</v>
          </cell>
        </row>
        <row r="37">
          <cell r="A37">
            <v>2750</v>
          </cell>
        </row>
        <row r="38">
          <cell r="A38">
            <v>2750</v>
          </cell>
        </row>
        <row r="39">
          <cell r="A39">
            <v>2969</v>
          </cell>
        </row>
        <row r="40">
          <cell r="A40">
            <v>2969</v>
          </cell>
        </row>
        <row r="41">
          <cell r="A41">
            <v>3435</v>
          </cell>
        </row>
        <row r="42">
          <cell r="A42">
            <v>3435</v>
          </cell>
        </row>
        <row r="43">
          <cell r="A43">
            <v>3616</v>
          </cell>
        </row>
        <row r="44">
          <cell r="A44">
            <v>3616</v>
          </cell>
        </row>
        <row r="45">
          <cell r="A45">
            <v>3779</v>
          </cell>
        </row>
        <row r="46">
          <cell r="A46">
            <v>3779</v>
          </cell>
        </row>
        <row r="47">
          <cell r="A47">
            <v>3894</v>
          </cell>
        </row>
        <row r="48">
          <cell r="A48">
            <v>3894</v>
          </cell>
        </row>
        <row r="49">
          <cell r="A49">
            <v>4063</v>
          </cell>
        </row>
        <row r="50">
          <cell r="A50">
            <v>4190</v>
          </cell>
        </row>
        <row r="51">
          <cell r="A51">
            <v>4190</v>
          </cell>
        </row>
        <row r="52">
          <cell r="A52">
            <v>4449</v>
          </cell>
        </row>
        <row r="53">
          <cell r="A53">
            <v>4449</v>
          </cell>
        </row>
        <row r="54">
          <cell r="A54">
            <v>4559</v>
          </cell>
        </row>
        <row r="55">
          <cell r="A55">
            <v>4559</v>
          </cell>
        </row>
        <row r="56">
          <cell r="A56">
            <v>4702</v>
          </cell>
        </row>
        <row r="57">
          <cell r="A57">
            <v>4702</v>
          </cell>
        </row>
        <row r="58">
          <cell r="A58">
            <v>4959</v>
          </cell>
        </row>
        <row r="59">
          <cell r="A59">
            <v>4959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표"/>
      <sheetName val="DB구축비용"/>
      <sheetName val="DB산출근거"/>
      <sheetName val="개발비용"/>
      <sheetName val="개발산출근거"/>
      <sheetName val="일위대가"/>
      <sheetName val="고시단가"/>
      <sheetName val="200"/>
      <sheetName val="노임단가 (2)"/>
      <sheetName val="직노"/>
      <sheetName val="환경성검토산출근거"/>
      <sheetName val="심사물량"/>
      <sheetName val="심사계산"/>
      <sheetName val="2003상반기노임기준"/>
      <sheetName val="실행내역"/>
      <sheetName val="노임단가 및 기계경비"/>
      <sheetName val="Sheet1 (2)"/>
      <sheetName val="도로횡단-D300"/>
      <sheetName val="노임단가"/>
      <sheetName val="자재단가"/>
      <sheetName val="산출근거"/>
      <sheetName val="항공측량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F8">
            <v>121420</v>
          </cell>
        </row>
        <row r="14">
          <cell r="F14">
            <v>44587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XXXXXX"/>
      <sheetName val="산청"/>
      <sheetName val="수동"/>
      <sheetName val="30mpc본당수량"/>
      <sheetName val="1m당 (2)"/>
      <sheetName val="총괄"/>
      <sheetName val="laroux"/>
      <sheetName val="간지2"/>
      <sheetName val="교대수량집계"/>
      <sheetName val="교대1"/>
      <sheetName val="날개벽"/>
      <sheetName val="접속슬래브"/>
      <sheetName val="교각1"/>
      <sheetName val="B2BERP"/>
      <sheetName val="내역서"/>
      <sheetName val="98수문일위"/>
      <sheetName val="단가비교표"/>
      <sheetName val="Sheet1"/>
      <sheetName val="Sheet2"/>
      <sheetName val="Sheet3"/>
      <sheetName val="#REF"/>
      <sheetName val="내역서적용수량"/>
      <sheetName val="타공종이기수량"/>
      <sheetName val="집계표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단가표"/>
      <sheetName val="교대(A1)"/>
      <sheetName val="견적서"/>
      <sheetName val="총집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변경이유서"/>
      <sheetName val="적용대상교량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목   차"/>
      <sheetName val="표지"/>
      <sheetName val="수량집계표"/>
      <sheetName val="내역적용수량"/>
      <sheetName val="구조물공수량총괄집계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토공"/>
      <sheetName val="부안일위"/>
      <sheetName val="자재단가"/>
      <sheetName val="노임단가"/>
      <sheetName val="지수"/>
      <sheetName val="설계서(본관)"/>
      <sheetName val="I一般比"/>
      <sheetName val="실행내역"/>
      <sheetName val="설직재-1"/>
      <sheetName val="물가시세"/>
      <sheetName val="건축내역서"/>
      <sheetName val="설비내역서"/>
      <sheetName val="전기내역서"/>
      <sheetName val="일위대가표"/>
      <sheetName val="기본단가표"/>
      <sheetName val="IGI-SU"/>
      <sheetName val="중기조종사 단위단가"/>
      <sheetName val="투찰"/>
      <sheetName val="N賃率-職"/>
      <sheetName val="시점교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"/>
      <sheetName val="실행"/>
      <sheetName val="품셈TABLE"/>
      <sheetName val="가시설공(종점부2)"/>
      <sheetName val="SQJ(종점부2)"/>
      <sheetName val="건축내역"/>
      <sheetName val="용수개거 내역수량집계표"/>
      <sheetName val="범례표"/>
      <sheetName val="기초단가"/>
      <sheetName val="단위수량"/>
      <sheetName val="도급"/>
      <sheetName val="AS포장복구 "/>
      <sheetName val="기둥(원형)"/>
      <sheetName val="BID"/>
      <sheetName val="인건비"/>
      <sheetName val="백호우계수"/>
      <sheetName val="다곡2교"/>
      <sheetName val="설계설명서"/>
      <sheetName val="설계변경내용"/>
      <sheetName val="토목공사(수량증감대비표)"/>
      <sheetName val="1공구(수량증감대비표)"/>
      <sheetName val="단가조견표"/>
      <sheetName val="표지 (2)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사업량"/>
      <sheetName val="공사비증감(전체)"/>
      <sheetName val="수량및공사비증감현황"/>
      <sheetName val="주요설계변경사항(전체)"/>
      <sheetName val="공사비증감(3차2회변경)"/>
      <sheetName val="수량및공사비증감현황(3차분2회변경)"/>
      <sheetName val="제출내역 (2)"/>
      <sheetName val="H-PILE수량집계"/>
      <sheetName val="터파기및재료"/>
      <sheetName val="설계내역"/>
      <sheetName val="내역서1999.8최종"/>
      <sheetName val="우수받이"/>
      <sheetName val="토목"/>
      <sheetName val="공사비명세서"/>
      <sheetName val="소업1교"/>
      <sheetName val="장문교(대전)"/>
      <sheetName val="4.중기단가산출"/>
      <sheetName val="5.노임단가"/>
      <sheetName val="관경별내역서"/>
      <sheetName val="수량산출"/>
      <sheetName val="가시설수량"/>
      <sheetName val="원형1호맨홀토공수량"/>
      <sheetName val="-배수구조총재료"/>
      <sheetName val="입력"/>
      <sheetName val="DATE"/>
      <sheetName val="Stem Footing"/>
      <sheetName val="설계내역서"/>
      <sheetName val="기성내역"/>
      <sheetName val="대구-교대(A1)"/>
      <sheetName val="실행대비"/>
      <sheetName val="기초자료"/>
      <sheetName val="세부내역서"/>
      <sheetName val="저산리"/>
      <sheetName val="최종계약서"/>
      <sheetName val="철거현황"/>
      <sheetName val="Sheet5"/>
      <sheetName val="단가조사서"/>
      <sheetName val="일위대가"/>
      <sheetName val="ABUT수량-A1"/>
      <sheetName val="중사"/>
      <sheetName val="단가대비표"/>
      <sheetName val="99노임기준"/>
      <sheetName val="내역표지"/>
      <sheetName val="대전-교대(A1-A2)"/>
      <sheetName val="설계기준"/>
      <sheetName val="내역1"/>
      <sheetName val="부대내역"/>
      <sheetName val="부대공집계표"/>
      <sheetName val="소비자가"/>
      <sheetName val="설명"/>
      <sheetName val="CABLE SIZE-3"/>
      <sheetName val="견적단가"/>
      <sheetName val="교각별수량"/>
      <sheetName val="내역"/>
      <sheetName val="자재일위(경)"/>
      <sheetName val="정렬"/>
      <sheetName val="배수관집계"/>
      <sheetName val="배수장토목공사비"/>
      <sheetName val="간선계산"/>
      <sheetName val="Data&amp;Result"/>
      <sheetName val="흄관기초"/>
      <sheetName val="포장집계"/>
      <sheetName val="포장연장"/>
      <sheetName val="편입토지조서"/>
      <sheetName val="입찰보고"/>
      <sheetName val="INPUT"/>
      <sheetName val="1.설계조건"/>
      <sheetName val="단면가정"/>
      <sheetName val="3.바닥판설계"/>
      <sheetName val="조명시설"/>
      <sheetName val="총괄집계표"/>
      <sheetName val="교대토공시점"/>
      <sheetName val="금액"/>
      <sheetName val="Total"/>
      <sheetName val="총괄표"/>
      <sheetName val="제잡비"/>
      <sheetName val="중기사용료산출근거"/>
      <sheetName val="단가 및 재료비"/>
      <sheetName val="단가"/>
      <sheetName val="적점"/>
      <sheetName val="토적표"/>
      <sheetName val="배수공수집"/>
      <sheetName val="사급자재"/>
      <sheetName val="해평견적"/>
      <sheetName val="일(4)"/>
      <sheetName val="평가데이터"/>
      <sheetName val="정공공사"/>
      <sheetName val="입력란"/>
      <sheetName val="97노임단가"/>
      <sheetName val="T13(P68~72,78)"/>
      <sheetName val="상부공"/>
      <sheetName val="지급자재"/>
      <sheetName val="결합부검토"/>
      <sheetName val="노임"/>
      <sheetName val="0.단가"/>
      <sheetName val="기계경비산출기준"/>
      <sheetName val="도장 및 용접 수량"/>
      <sheetName val="금액내역서"/>
      <sheetName val="2차공사"/>
      <sheetName val="절대건들지마시오"/>
      <sheetName val="수량"/>
      <sheetName val="계림(함평)"/>
      <sheetName val="계림(장성)"/>
      <sheetName val="구체"/>
      <sheetName val="산출내역서집계표"/>
      <sheetName val="본체"/>
      <sheetName val="COPING"/>
      <sheetName val="단면설계"/>
      <sheetName val="안정검토"/>
      <sheetName val="3차설계"/>
      <sheetName val="현장별"/>
      <sheetName val="약품공급2"/>
      <sheetName val="보호공"/>
      <sheetName val="A2"/>
      <sheetName val="대창(함평)"/>
      <sheetName val="대창(장성)"/>
      <sheetName val="대창(함평)-창열"/>
      <sheetName val="인부노임단가"/>
      <sheetName val="1"/>
      <sheetName val="배수공"/>
      <sheetName val="별표집계"/>
      <sheetName val="산출근거"/>
      <sheetName val="가로등내역서"/>
      <sheetName val="pier-1"/>
      <sheetName val="단면치수"/>
      <sheetName val="SLAB&quot;1&quot;"/>
      <sheetName val="교대(A1-A2)"/>
      <sheetName val="공종목록표"/>
      <sheetName val="설계조건"/>
      <sheetName val="준공조서갑지"/>
      <sheetName val="밸브설치"/>
      <sheetName val="단조-노임"/>
      <sheetName val="부표총괄"/>
      <sheetName val="품셈1-26"/>
      <sheetName val="기본(98)"/>
      <sheetName val="사  업  비  수  지  예  산  서"/>
      <sheetName val="Macro2"/>
      <sheetName val="급여조견표"/>
      <sheetName val="장비"/>
      <sheetName val="산근1"/>
      <sheetName val="참고 1"/>
      <sheetName val="노무"/>
      <sheetName val="자압"/>
      <sheetName val="자재"/>
      <sheetName val="00000"/>
      <sheetName val="입력자료"/>
      <sheetName val="데이타"/>
      <sheetName val="식재인부"/>
      <sheetName val="돌담교 상부수량"/>
      <sheetName val="날개벽(시점좌측)"/>
      <sheetName val="기본단가"/>
      <sheetName val="코드표"/>
      <sheetName val="2"/>
      <sheetName val="수로BOX"/>
      <sheetName val="요율"/>
      <sheetName val="사리부설"/>
      <sheetName val="수문일1"/>
      <sheetName val="토목주소"/>
      <sheetName val="실행철강하도"/>
      <sheetName val="1단계"/>
      <sheetName val="전기"/>
      <sheetName val="data"/>
      <sheetName val="공사비 증감 내역서"/>
      <sheetName val="A-4"/>
      <sheetName val="식재"/>
      <sheetName val="시설물"/>
      <sheetName val="식재출력용"/>
      <sheetName val="유지관리"/>
      <sheetName val="좌측날개벽"/>
      <sheetName val="우측날개벽"/>
      <sheetName val="1.설계기준"/>
      <sheetName val="가도공"/>
      <sheetName val="STBOX"/>
      <sheetName val="조명율표"/>
      <sheetName val="Sheet1 (2)"/>
      <sheetName val="날개벽수량표"/>
      <sheetName val="하수실행"/>
      <sheetName val="골막이(야매)"/>
      <sheetName val="7급줄떼"/>
      <sheetName val="공량산출서"/>
      <sheetName val="VXXXXX"/>
      <sheetName val="배수관연장조서"/>
      <sheetName val="SORCE1"/>
      <sheetName val="토목공사"/>
      <sheetName val="건설기계"/>
      <sheetName val="단가산출"/>
      <sheetName val="기초자재"/>
      <sheetName val="H-pile(298x299)"/>
      <sheetName val="H-pile(250x250)"/>
      <sheetName val="주형"/>
      <sheetName val="대비"/>
      <sheetName val="옹벽(당진방향&lt;A1)"/>
      <sheetName val="3.하중산정4.지지력"/>
      <sheetName val="노무비단가"/>
      <sheetName val="단가일람"/>
      <sheetName val="조경일람"/>
      <sheetName val="차도부연장현황"/>
      <sheetName val="역T형교대(말뚝기초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"/>
      <sheetName val="구형거"/>
      <sheetName val="포장구간"/>
      <sheetName val="단가"/>
      <sheetName val="관두께"/>
      <sheetName val="관접합및부설"/>
      <sheetName val="직접(흄관)기초 (1)"/>
      <sheetName val="직접(흄관) 공사비"/>
      <sheetName val="직접(주철관)기초"/>
      <sheetName val="직접(주철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 모래(흄관)기초(1)"/>
      <sheetName val="모래(흄관)공사비  "/>
      <sheetName val="모래(PC관)기초(2)"/>
      <sheetName val="모래(PC관)공사비"/>
      <sheetName val="모래(강관)기초(3)"/>
      <sheetName val="모래(강관)공사비"/>
      <sheetName val="모래(수지)기초(5)"/>
      <sheetName val="모래(수지)공사비"/>
    </sheetNames>
    <sheetDataSet>
      <sheetData sheetId="0" refreshError="1"/>
      <sheetData sheetId="1" refreshError="1"/>
      <sheetData sheetId="2" refreshError="1"/>
      <sheetData sheetId="3" refreshError="1">
        <row r="88">
          <cell r="E88">
            <v>16000</v>
          </cell>
        </row>
        <row r="89">
          <cell r="E89">
            <v>12111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"/>
      <sheetName val="구형거"/>
      <sheetName val="포장구간"/>
      <sheetName val="단가"/>
      <sheetName val="관두께"/>
      <sheetName val="관접합및부설"/>
      <sheetName val="직접(흄관)기초 (1)"/>
      <sheetName val="직접(흄관) 공사비"/>
      <sheetName val="직접(주철관)기초"/>
      <sheetName val="직접(주철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 모래(흄관)기초(1)"/>
      <sheetName val="모래(흄관)공사비  "/>
      <sheetName val="모래(PC관)기초(2)"/>
      <sheetName val="모래(PC관)공사비"/>
      <sheetName val="모래(강관)기초(3)"/>
      <sheetName val="모래(강관)공사비"/>
      <sheetName val="모래(수지)기초(5)"/>
      <sheetName val="모래(수지)공사비"/>
    </sheetNames>
    <sheetDataSet>
      <sheetData sheetId="0" refreshError="1"/>
      <sheetData sheetId="1" refreshError="1"/>
      <sheetData sheetId="2" refreshError="1"/>
      <sheetData sheetId="3" refreshError="1">
        <row r="88">
          <cell r="E88">
            <v>16000</v>
          </cell>
        </row>
        <row r="89">
          <cell r="E89">
            <v>12111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1754</v>
          </cell>
          <cell r="D2">
            <v>128</v>
          </cell>
          <cell r="E2" t="str">
            <v>도급액</v>
          </cell>
          <cell r="I2">
            <v>0</v>
          </cell>
        </row>
        <row r="3">
          <cell r="A3" t="str">
            <v>T4</v>
          </cell>
          <cell r="B3">
            <v>112</v>
          </cell>
          <cell r="C3" t="str">
            <v>1.00</v>
          </cell>
          <cell r="D3">
            <v>256</v>
          </cell>
          <cell r="E3" t="str">
            <v>토  공</v>
          </cell>
          <cell r="I3">
            <v>0</v>
          </cell>
        </row>
        <row r="4">
          <cell r="A4" t="str">
            <v>T2</v>
          </cell>
          <cell r="B4">
            <v>24</v>
          </cell>
          <cell r="C4" t="str">
            <v>1.01</v>
          </cell>
          <cell r="D4">
            <v>384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512</v>
          </cell>
          <cell r="E5" t="str">
            <v>무근콘크리트깨기</v>
          </cell>
          <cell r="I5">
            <v>0</v>
          </cell>
        </row>
        <row r="6">
          <cell r="A6" t="str">
            <v>D01348</v>
          </cell>
          <cell r="B6">
            <v>196</v>
          </cell>
          <cell r="C6" t="str">
            <v>a-1</v>
          </cell>
          <cell r="D6">
            <v>640</v>
          </cell>
          <cell r="E6" t="str">
            <v>무근콘크리트깨기</v>
          </cell>
          <cell r="F6" t="str">
            <v>(T=30Cm미만)</v>
          </cell>
          <cell r="G6" t="str">
            <v>M3</v>
          </cell>
          <cell r="H6">
            <v>44993</v>
          </cell>
          <cell r="I6">
            <v>0</v>
          </cell>
        </row>
        <row r="7">
          <cell r="A7" t="str">
            <v>D02355</v>
          </cell>
          <cell r="B7">
            <v>1054</v>
          </cell>
          <cell r="C7" t="str">
            <v>a-2</v>
          </cell>
          <cell r="D7">
            <v>768</v>
          </cell>
          <cell r="E7" t="str">
            <v>무근콘크리트깨기</v>
          </cell>
          <cell r="F7" t="str">
            <v>(T=30CM이상)</v>
          </cell>
          <cell r="G7" t="str">
            <v>M3</v>
          </cell>
          <cell r="H7">
            <v>47747</v>
          </cell>
          <cell r="I7">
            <v>0</v>
          </cell>
        </row>
        <row r="8">
          <cell r="A8" t="str">
            <v>E1</v>
          </cell>
          <cell r="B8">
            <v>3027000</v>
          </cell>
          <cell r="C8" t="str">
            <v>소계</v>
          </cell>
          <cell r="D8">
            <v>896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1024</v>
          </cell>
          <cell r="E9" t="str">
            <v>철근콘크리트깨기</v>
          </cell>
          <cell r="I9">
            <v>0</v>
          </cell>
        </row>
        <row r="10">
          <cell r="A10" t="str">
            <v>D02356</v>
          </cell>
          <cell r="B10">
            <v>10</v>
          </cell>
          <cell r="C10" t="str">
            <v>b-1</v>
          </cell>
          <cell r="D10">
            <v>1152</v>
          </cell>
          <cell r="E10" t="str">
            <v>철근콘크리트깨기</v>
          </cell>
          <cell r="F10" t="str">
            <v>(T=30Cm미만)</v>
          </cell>
          <cell r="G10" t="str">
            <v>M3</v>
          </cell>
          <cell r="H10">
            <v>100775</v>
          </cell>
          <cell r="I10">
            <v>0</v>
          </cell>
        </row>
        <row r="11">
          <cell r="A11" t="str">
            <v>D02357</v>
          </cell>
          <cell r="B11">
            <v>714</v>
          </cell>
          <cell r="C11" t="str">
            <v>b-2</v>
          </cell>
          <cell r="D11">
            <v>1280</v>
          </cell>
          <cell r="E11" t="str">
            <v>철근콘크리트깨기</v>
          </cell>
          <cell r="F11" t="str">
            <v>(T=30Cm이상)</v>
          </cell>
          <cell r="G11" t="str">
            <v>M3</v>
          </cell>
          <cell r="H11">
            <v>104407</v>
          </cell>
          <cell r="I11">
            <v>0</v>
          </cell>
        </row>
        <row r="12">
          <cell r="A12" t="str">
            <v>E1</v>
          </cell>
          <cell r="B12">
            <v>2529000</v>
          </cell>
          <cell r="C12" t="str">
            <v>소계</v>
          </cell>
          <cell r="D12">
            <v>1408</v>
          </cell>
          <cell r="I12">
            <v>0</v>
          </cell>
        </row>
        <row r="13">
          <cell r="A13" t="str">
            <v>D02358</v>
          </cell>
          <cell r="B13">
            <v>738</v>
          </cell>
          <cell r="C13" t="str">
            <v>c</v>
          </cell>
          <cell r="D13">
            <v>1536</v>
          </cell>
          <cell r="E13" t="str">
            <v>석축헐기</v>
          </cell>
          <cell r="G13" t="str">
            <v>M2</v>
          </cell>
          <cell r="H13">
            <v>15054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1664</v>
          </cell>
          <cell r="E14" t="str">
            <v>기존포장깨기</v>
          </cell>
          <cell r="I14">
            <v>0</v>
          </cell>
        </row>
        <row r="15">
          <cell r="A15" t="str">
            <v>D01342</v>
          </cell>
          <cell r="B15">
            <v>6551</v>
          </cell>
          <cell r="C15" t="str">
            <v>d-1</v>
          </cell>
          <cell r="D15">
            <v>1792</v>
          </cell>
          <cell r="E15" t="str">
            <v>아스팔트포장깨기</v>
          </cell>
          <cell r="F15" t="str">
            <v>(기계100%)</v>
          </cell>
          <cell r="G15" t="str">
            <v>M3</v>
          </cell>
          <cell r="H15">
            <v>12514</v>
          </cell>
          <cell r="I15">
            <v>0</v>
          </cell>
        </row>
        <row r="16">
          <cell r="A16" t="str">
            <v>D02359</v>
          </cell>
          <cell r="B16">
            <v>981</v>
          </cell>
          <cell r="C16" t="str">
            <v>d-2</v>
          </cell>
          <cell r="D16">
            <v>1920</v>
          </cell>
          <cell r="E16" t="str">
            <v>콘크리트포장깨기</v>
          </cell>
          <cell r="F16" t="str">
            <v>(기계100%)</v>
          </cell>
          <cell r="G16" t="str">
            <v>M3</v>
          </cell>
          <cell r="H16">
            <v>12391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2048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2176</v>
          </cell>
          <cell r="E18" t="str">
            <v>기계절단</v>
          </cell>
          <cell r="I18">
            <v>0</v>
          </cell>
        </row>
        <row r="19">
          <cell r="A19" t="str">
            <v>D01110</v>
          </cell>
          <cell r="B19">
            <v>1134</v>
          </cell>
          <cell r="C19" t="str">
            <v>e-1</v>
          </cell>
          <cell r="D19">
            <v>2304</v>
          </cell>
          <cell r="E19" t="str">
            <v>콘크리트절단</v>
          </cell>
          <cell r="F19" t="str">
            <v>(기계절단공)</v>
          </cell>
          <cell r="G19" t="str">
            <v>M</v>
          </cell>
          <cell r="H19">
            <v>1375</v>
          </cell>
          <cell r="I19">
            <v>0</v>
          </cell>
        </row>
        <row r="20">
          <cell r="A20" t="str">
            <v>D01340</v>
          </cell>
          <cell r="B20">
            <v>4079</v>
          </cell>
          <cell r="C20" t="str">
            <v>e-2</v>
          </cell>
          <cell r="D20">
            <v>2432</v>
          </cell>
          <cell r="E20" t="str">
            <v>아스팔트절단</v>
          </cell>
          <cell r="F20" t="str">
            <v>(기계절단공)</v>
          </cell>
          <cell r="G20" t="str">
            <v>M</v>
          </cell>
          <cell r="H20">
            <v>1281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2560</v>
          </cell>
          <cell r="I21">
            <v>0</v>
          </cell>
        </row>
        <row r="22">
          <cell r="A22" t="str">
            <v>D02888</v>
          </cell>
          <cell r="B22">
            <v>66</v>
          </cell>
          <cell r="C22" t="str">
            <v>f</v>
          </cell>
          <cell r="D22">
            <v>2688</v>
          </cell>
          <cell r="E22" t="str">
            <v>GIBON옹벽철거</v>
          </cell>
          <cell r="G22" t="str">
            <v>M</v>
          </cell>
          <cell r="H22">
            <v>3869</v>
          </cell>
          <cell r="I22">
            <v>0</v>
          </cell>
        </row>
        <row r="23">
          <cell r="A23" t="str">
            <v>D02889</v>
          </cell>
          <cell r="B23">
            <v>19283</v>
          </cell>
          <cell r="C23" t="str">
            <v>g</v>
          </cell>
          <cell r="D23">
            <v>2816</v>
          </cell>
          <cell r="E23" t="str">
            <v>돌망태 설치 철거</v>
          </cell>
          <cell r="G23" t="str">
            <v>M2</v>
          </cell>
          <cell r="H23">
            <v>18735</v>
          </cell>
          <cell r="I23">
            <v>0</v>
          </cell>
        </row>
        <row r="24">
          <cell r="A24" t="str">
            <v>D02890</v>
          </cell>
          <cell r="B24">
            <v>3955</v>
          </cell>
          <cell r="C24" t="str">
            <v>h</v>
          </cell>
          <cell r="D24">
            <v>2944</v>
          </cell>
          <cell r="E24" t="str">
            <v>마대쌓기및헐기</v>
          </cell>
          <cell r="G24" t="str">
            <v>M2</v>
          </cell>
          <cell r="H24">
            <v>52703</v>
          </cell>
          <cell r="I24">
            <v>0</v>
          </cell>
        </row>
        <row r="25">
          <cell r="A25" t="str">
            <v>E2</v>
          </cell>
          <cell r="B25">
            <v>5556000</v>
          </cell>
          <cell r="C25" t="str">
            <v>계</v>
          </cell>
          <cell r="D25">
            <v>3072</v>
          </cell>
          <cell r="I25">
            <v>5556000</v>
          </cell>
        </row>
        <row r="26">
          <cell r="A26" t="str">
            <v>D01356</v>
          </cell>
          <cell r="B26">
            <v>876</v>
          </cell>
          <cell r="C26" t="str">
            <v>1.02</v>
          </cell>
          <cell r="D26">
            <v>3200</v>
          </cell>
          <cell r="E26" t="str">
            <v>측구뚝쌓기</v>
          </cell>
          <cell r="G26" t="str">
            <v>M3</v>
          </cell>
          <cell r="H26">
            <v>3881</v>
          </cell>
          <cell r="I26">
            <v>0</v>
          </cell>
        </row>
        <row r="27">
          <cell r="A27" t="str">
            <v>T2</v>
          </cell>
          <cell r="B27">
            <v>28</v>
          </cell>
          <cell r="C27" t="str">
            <v>1.03</v>
          </cell>
          <cell r="D27">
            <v>3328</v>
          </cell>
          <cell r="E27" t="str">
            <v>표토제거</v>
          </cell>
          <cell r="I27">
            <v>0</v>
          </cell>
        </row>
        <row r="28">
          <cell r="A28" t="str">
            <v>D01351</v>
          </cell>
          <cell r="B28">
            <v>15168</v>
          </cell>
          <cell r="C28" t="str">
            <v>a</v>
          </cell>
          <cell r="D28">
            <v>3456</v>
          </cell>
          <cell r="E28" t="str">
            <v>표토제거</v>
          </cell>
          <cell r="F28" t="str">
            <v>(답구간)</v>
          </cell>
          <cell r="G28" t="str">
            <v>M2</v>
          </cell>
          <cell r="H28">
            <v>218</v>
          </cell>
          <cell r="I28">
            <v>0</v>
          </cell>
        </row>
        <row r="29">
          <cell r="A29" t="str">
            <v>E2</v>
          </cell>
          <cell r="B29">
            <v>0</v>
          </cell>
          <cell r="C29" t="str">
            <v>계</v>
          </cell>
          <cell r="D29">
            <v>3584</v>
          </cell>
          <cell r="I29">
            <v>0</v>
          </cell>
        </row>
        <row r="30">
          <cell r="A30" t="str">
            <v>D00004</v>
          </cell>
          <cell r="B30">
            <v>260801</v>
          </cell>
          <cell r="C30" t="str">
            <v>1.04</v>
          </cell>
          <cell r="D30">
            <v>3712</v>
          </cell>
          <cell r="E30" t="str">
            <v>벌개 제근</v>
          </cell>
          <cell r="G30" t="str">
            <v>M2</v>
          </cell>
          <cell r="H30">
            <v>158</v>
          </cell>
          <cell r="I30">
            <v>0</v>
          </cell>
        </row>
        <row r="31">
          <cell r="A31" t="str">
            <v>T2</v>
          </cell>
          <cell r="B31">
            <v>38</v>
          </cell>
          <cell r="C31" t="str">
            <v>1.05</v>
          </cell>
          <cell r="D31">
            <v>3840</v>
          </cell>
          <cell r="E31" t="str">
            <v>흙깍기</v>
          </cell>
          <cell r="I31">
            <v>0</v>
          </cell>
        </row>
        <row r="32">
          <cell r="A32" t="str">
            <v>D01354</v>
          </cell>
          <cell r="B32">
            <v>764947</v>
          </cell>
          <cell r="C32" t="str">
            <v>a</v>
          </cell>
          <cell r="D32">
            <v>3968</v>
          </cell>
          <cell r="E32" t="str">
            <v>흙깍기</v>
          </cell>
          <cell r="F32" t="str">
            <v>(토  사)</v>
          </cell>
          <cell r="G32" t="str">
            <v>M3</v>
          </cell>
          <cell r="H32">
            <v>754</v>
          </cell>
          <cell r="I32">
            <v>0</v>
          </cell>
        </row>
        <row r="33">
          <cell r="A33" t="str">
            <v>D00009</v>
          </cell>
          <cell r="B33">
            <v>66780</v>
          </cell>
          <cell r="C33" t="str">
            <v>b</v>
          </cell>
          <cell r="D33">
            <v>4096</v>
          </cell>
          <cell r="E33" t="str">
            <v>흙깍기</v>
          </cell>
          <cell r="F33" t="str">
            <v>(리핑암)</v>
          </cell>
          <cell r="G33" t="str">
            <v>M3</v>
          </cell>
          <cell r="H33">
            <v>941</v>
          </cell>
          <cell r="I33">
            <v>0</v>
          </cell>
        </row>
        <row r="34">
          <cell r="A34" t="str">
            <v>T1</v>
          </cell>
          <cell r="B34">
            <v>37</v>
          </cell>
          <cell r="C34" t="str">
            <v>c</v>
          </cell>
          <cell r="D34">
            <v>4224</v>
          </cell>
          <cell r="E34" t="str">
            <v>흙깍기</v>
          </cell>
          <cell r="F34" t="str">
            <v>(발파암)</v>
          </cell>
          <cell r="I34">
            <v>0</v>
          </cell>
        </row>
        <row r="35">
          <cell r="A35" t="str">
            <v>D01438</v>
          </cell>
          <cell r="B35">
            <v>74214</v>
          </cell>
          <cell r="C35" t="str">
            <v>c-1</v>
          </cell>
          <cell r="D35">
            <v>4352</v>
          </cell>
          <cell r="E35" t="str">
            <v>흙깍기</v>
          </cell>
          <cell r="F35" t="str">
            <v>(발파암,편절)</v>
          </cell>
          <cell r="G35" t="str">
            <v>M3</v>
          </cell>
          <cell r="H35">
            <v>19414</v>
          </cell>
          <cell r="I35">
            <v>0</v>
          </cell>
        </row>
        <row r="36">
          <cell r="A36" t="str">
            <v>D02360</v>
          </cell>
          <cell r="B36">
            <v>169107</v>
          </cell>
          <cell r="C36" t="str">
            <v>c-2</v>
          </cell>
          <cell r="D36">
            <v>4480</v>
          </cell>
          <cell r="E36" t="str">
            <v>흙깍기</v>
          </cell>
          <cell r="F36" t="str">
            <v>(발파암,브레이카)</v>
          </cell>
          <cell r="G36" t="str">
            <v>M3</v>
          </cell>
          <cell r="H36">
            <v>17939</v>
          </cell>
          <cell r="I36">
            <v>0</v>
          </cell>
        </row>
        <row r="37">
          <cell r="A37" t="str">
            <v>D00190</v>
          </cell>
          <cell r="B37">
            <v>917753</v>
          </cell>
          <cell r="C37" t="str">
            <v>c-3</v>
          </cell>
          <cell r="D37">
            <v>4608</v>
          </cell>
          <cell r="E37" t="str">
            <v>흙깍기</v>
          </cell>
          <cell r="F37" t="str">
            <v>(발파암,크로울러)</v>
          </cell>
          <cell r="G37" t="str">
            <v>M3</v>
          </cell>
          <cell r="H37">
            <v>9506</v>
          </cell>
          <cell r="I37">
            <v>0</v>
          </cell>
        </row>
        <row r="38">
          <cell r="A38" t="str">
            <v>E1</v>
          </cell>
          <cell r="B38">
            <v>0</v>
          </cell>
          <cell r="C38" t="str">
            <v>소계</v>
          </cell>
          <cell r="D38">
            <v>4736</v>
          </cell>
          <cell r="I38">
            <v>0</v>
          </cell>
        </row>
        <row r="39">
          <cell r="A39" t="str">
            <v>E2</v>
          </cell>
          <cell r="B39">
            <v>0</v>
          </cell>
          <cell r="C39" t="str">
            <v>계</v>
          </cell>
          <cell r="D39">
            <v>4864</v>
          </cell>
          <cell r="I39">
            <v>0</v>
          </cell>
        </row>
        <row r="40">
          <cell r="A40" t="str">
            <v>T2</v>
          </cell>
          <cell r="B40">
            <v>60</v>
          </cell>
          <cell r="C40" t="str">
            <v>1.06</v>
          </cell>
          <cell r="D40">
            <v>4992</v>
          </cell>
          <cell r="E40" t="str">
            <v>흙운반공</v>
          </cell>
          <cell r="I40">
            <v>0</v>
          </cell>
        </row>
        <row r="41">
          <cell r="A41" t="str">
            <v>T1</v>
          </cell>
          <cell r="B41">
            <v>44</v>
          </cell>
          <cell r="C41" t="str">
            <v>a</v>
          </cell>
          <cell r="D41">
            <v>5120</v>
          </cell>
          <cell r="E41" t="str">
            <v>무대</v>
          </cell>
          <cell r="I41">
            <v>0</v>
          </cell>
        </row>
        <row r="42">
          <cell r="A42" t="str">
            <v>D01584</v>
          </cell>
          <cell r="B42">
            <v>74142</v>
          </cell>
          <cell r="C42" t="str">
            <v>a-1</v>
          </cell>
          <cell r="D42">
            <v>5248</v>
          </cell>
          <cell r="E42" t="str">
            <v>무대</v>
          </cell>
          <cell r="F42" t="str">
            <v>(토  사)</v>
          </cell>
          <cell r="G42" t="str">
            <v>M3</v>
          </cell>
          <cell r="I42">
            <v>0</v>
          </cell>
        </row>
        <row r="43">
          <cell r="A43" t="str">
            <v>D01585</v>
          </cell>
          <cell r="B43">
            <v>3150</v>
          </cell>
          <cell r="C43" t="str">
            <v>a-2</v>
          </cell>
          <cell r="D43">
            <v>5376</v>
          </cell>
          <cell r="E43" t="str">
            <v>무대</v>
          </cell>
          <cell r="F43" t="str">
            <v>(리핑암)</v>
          </cell>
          <cell r="G43" t="str">
            <v>M3</v>
          </cell>
          <cell r="I43">
            <v>0</v>
          </cell>
        </row>
        <row r="44">
          <cell r="A44" t="str">
            <v>D00378</v>
          </cell>
          <cell r="B44">
            <v>19994</v>
          </cell>
          <cell r="C44" t="str">
            <v>a-3</v>
          </cell>
          <cell r="D44">
            <v>5504</v>
          </cell>
          <cell r="E44" t="str">
            <v>흙운반</v>
          </cell>
          <cell r="F44" t="str">
            <v>(무대:발파암)</v>
          </cell>
          <cell r="G44" t="str">
            <v>M3</v>
          </cell>
          <cell r="I44">
            <v>0</v>
          </cell>
        </row>
        <row r="45">
          <cell r="A45" t="str">
            <v>E1</v>
          </cell>
          <cell r="B45">
            <v>0</v>
          </cell>
          <cell r="C45" t="str">
            <v>소계</v>
          </cell>
          <cell r="D45">
            <v>5632</v>
          </cell>
          <cell r="I45">
            <v>0</v>
          </cell>
        </row>
        <row r="46">
          <cell r="A46" t="str">
            <v>T1</v>
          </cell>
          <cell r="B46">
            <v>49</v>
          </cell>
          <cell r="C46" t="str">
            <v>b</v>
          </cell>
          <cell r="D46">
            <v>5760</v>
          </cell>
          <cell r="E46" t="str">
            <v>도쟈운반</v>
          </cell>
          <cell r="I46">
            <v>0</v>
          </cell>
        </row>
        <row r="47">
          <cell r="A47" t="str">
            <v>D01329</v>
          </cell>
          <cell r="B47">
            <v>22630</v>
          </cell>
          <cell r="C47" t="str">
            <v>b-1</v>
          </cell>
          <cell r="D47">
            <v>5888</v>
          </cell>
          <cell r="E47" t="str">
            <v>도쟈운반</v>
          </cell>
          <cell r="F47" t="str">
            <v>(토  사)</v>
          </cell>
          <cell r="G47" t="str">
            <v>M3</v>
          </cell>
          <cell r="H47">
            <v>522</v>
          </cell>
          <cell r="I47">
            <v>0</v>
          </cell>
        </row>
        <row r="48">
          <cell r="A48" t="str">
            <v>D01722</v>
          </cell>
          <cell r="B48">
            <v>2819</v>
          </cell>
          <cell r="C48" t="str">
            <v>b-2</v>
          </cell>
          <cell r="D48">
            <v>6016</v>
          </cell>
          <cell r="E48" t="str">
            <v>도쟈운반</v>
          </cell>
          <cell r="F48" t="str">
            <v>(리핑암)</v>
          </cell>
          <cell r="G48" t="str">
            <v>M3</v>
          </cell>
          <cell r="H48">
            <v>962</v>
          </cell>
          <cell r="I48">
            <v>0</v>
          </cell>
        </row>
        <row r="49">
          <cell r="A49" t="str">
            <v>D01723</v>
          </cell>
          <cell r="B49">
            <v>30934</v>
          </cell>
          <cell r="C49" t="str">
            <v>b-3</v>
          </cell>
          <cell r="D49">
            <v>6144</v>
          </cell>
          <cell r="E49" t="str">
            <v>도쟈운반</v>
          </cell>
          <cell r="F49" t="str">
            <v>(발파암)</v>
          </cell>
          <cell r="G49" t="str">
            <v>M3</v>
          </cell>
          <cell r="H49">
            <v>1797</v>
          </cell>
          <cell r="I49">
            <v>0</v>
          </cell>
        </row>
        <row r="50">
          <cell r="A50" t="str">
            <v>E1</v>
          </cell>
          <cell r="B50">
            <v>0</v>
          </cell>
          <cell r="C50" t="str">
            <v>소계</v>
          </cell>
          <cell r="D50">
            <v>6272</v>
          </cell>
          <cell r="I50">
            <v>0</v>
          </cell>
        </row>
        <row r="51">
          <cell r="A51" t="str">
            <v>T1</v>
          </cell>
          <cell r="B51">
            <v>54</v>
          </cell>
          <cell r="C51" t="str">
            <v>c</v>
          </cell>
          <cell r="D51">
            <v>6400</v>
          </cell>
          <cell r="E51" t="str">
            <v>덤프운반</v>
          </cell>
          <cell r="I51">
            <v>0</v>
          </cell>
        </row>
        <row r="52">
          <cell r="A52" t="str">
            <v>D01330</v>
          </cell>
          <cell r="B52">
            <v>375930</v>
          </cell>
          <cell r="C52" t="str">
            <v>c-1</v>
          </cell>
          <cell r="D52">
            <v>6528</v>
          </cell>
          <cell r="E52" t="str">
            <v>덤프운반</v>
          </cell>
          <cell r="F52" t="str">
            <v>(토  사)</v>
          </cell>
          <cell r="G52" t="str">
            <v>M3</v>
          </cell>
          <cell r="H52">
            <v>1512</v>
          </cell>
          <cell r="I52">
            <v>0</v>
          </cell>
        </row>
        <row r="53">
          <cell r="A53" t="str">
            <v>D01652</v>
          </cell>
          <cell r="B53">
            <v>32999</v>
          </cell>
          <cell r="C53" t="str">
            <v>c-2</v>
          </cell>
          <cell r="D53">
            <v>6656</v>
          </cell>
          <cell r="E53" t="str">
            <v>덤프운반</v>
          </cell>
          <cell r="F53" t="str">
            <v>(리핑암)</v>
          </cell>
          <cell r="G53" t="str">
            <v>M3</v>
          </cell>
          <cell r="H53">
            <v>2196</v>
          </cell>
          <cell r="I53">
            <v>0</v>
          </cell>
        </row>
        <row r="54">
          <cell r="A54" t="str">
            <v>D01653</v>
          </cell>
          <cell r="B54">
            <v>552320</v>
          </cell>
          <cell r="C54" t="str">
            <v>c-3</v>
          </cell>
          <cell r="D54">
            <v>6784</v>
          </cell>
          <cell r="E54" t="str">
            <v>덤프운반</v>
          </cell>
          <cell r="F54" t="str">
            <v>(발파암)</v>
          </cell>
          <cell r="G54" t="str">
            <v>M3</v>
          </cell>
          <cell r="H54">
            <v>5011</v>
          </cell>
          <cell r="I54">
            <v>0</v>
          </cell>
        </row>
        <row r="55">
          <cell r="A55" t="str">
            <v>E1</v>
          </cell>
          <cell r="B55">
            <v>0</v>
          </cell>
          <cell r="C55" t="str">
            <v>소계</v>
          </cell>
          <cell r="D55">
            <v>6912</v>
          </cell>
          <cell r="I55">
            <v>0</v>
          </cell>
        </row>
        <row r="56">
          <cell r="A56" t="str">
            <v>T1</v>
          </cell>
          <cell r="B56">
            <v>59</v>
          </cell>
          <cell r="C56" t="str">
            <v>d</v>
          </cell>
          <cell r="D56">
            <v>7040</v>
          </cell>
          <cell r="E56" t="str">
            <v>사토운반</v>
          </cell>
          <cell r="I56">
            <v>0</v>
          </cell>
        </row>
        <row r="57">
          <cell r="A57" t="str">
            <v>D02361</v>
          </cell>
          <cell r="B57">
            <v>364779</v>
          </cell>
          <cell r="C57" t="str">
            <v>d-1</v>
          </cell>
          <cell r="D57">
            <v>7168</v>
          </cell>
          <cell r="E57" t="str">
            <v>사토운반</v>
          </cell>
          <cell r="F57" t="str">
            <v>(토 사)</v>
          </cell>
          <cell r="G57" t="str">
            <v>M3</v>
          </cell>
          <cell r="H57">
            <v>7949</v>
          </cell>
          <cell r="I57">
            <v>0</v>
          </cell>
        </row>
        <row r="58">
          <cell r="A58" t="str">
            <v>D02362</v>
          </cell>
          <cell r="B58">
            <v>35937</v>
          </cell>
          <cell r="C58" t="str">
            <v>d-2</v>
          </cell>
          <cell r="D58">
            <v>7296</v>
          </cell>
          <cell r="E58" t="str">
            <v>사토운반</v>
          </cell>
          <cell r="F58" t="str">
            <v>(리핑암)</v>
          </cell>
          <cell r="G58" t="str">
            <v>M3</v>
          </cell>
          <cell r="H58">
            <v>13095</v>
          </cell>
          <cell r="I58">
            <v>0</v>
          </cell>
        </row>
        <row r="59">
          <cell r="A59" t="str">
            <v>D02363</v>
          </cell>
          <cell r="B59">
            <v>454438</v>
          </cell>
          <cell r="C59" t="str">
            <v>d-3</v>
          </cell>
          <cell r="D59">
            <v>7424</v>
          </cell>
          <cell r="E59" t="str">
            <v>사토운반</v>
          </cell>
          <cell r="F59" t="str">
            <v>(발파암)</v>
          </cell>
          <cell r="G59" t="str">
            <v>M3</v>
          </cell>
          <cell r="H59">
            <v>17180</v>
          </cell>
          <cell r="I59">
            <v>0</v>
          </cell>
        </row>
        <row r="60">
          <cell r="A60" t="str">
            <v>E1</v>
          </cell>
          <cell r="B60">
            <v>0</v>
          </cell>
          <cell r="C60" t="str">
            <v>소계</v>
          </cell>
          <cell r="D60">
            <v>7552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7680</v>
          </cell>
          <cell r="I61">
            <v>0</v>
          </cell>
        </row>
        <row r="62">
          <cell r="A62" t="str">
            <v>T2</v>
          </cell>
          <cell r="B62">
            <v>65</v>
          </cell>
          <cell r="C62" t="str">
            <v>1.07</v>
          </cell>
          <cell r="D62">
            <v>7808</v>
          </cell>
          <cell r="E62" t="str">
            <v>흙쌓기</v>
          </cell>
          <cell r="I62">
            <v>0</v>
          </cell>
        </row>
        <row r="63">
          <cell r="A63" t="str">
            <v>D00202</v>
          </cell>
          <cell r="B63">
            <v>1060863</v>
          </cell>
          <cell r="C63" t="str">
            <v>a</v>
          </cell>
          <cell r="D63">
            <v>7936</v>
          </cell>
          <cell r="E63" t="str">
            <v>흙쌓기</v>
          </cell>
          <cell r="F63" t="str">
            <v>(노체)</v>
          </cell>
          <cell r="G63" t="str">
            <v>M3</v>
          </cell>
          <cell r="H63">
            <v>1745</v>
          </cell>
          <cell r="I63">
            <v>0</v>
          </cell>
        </row>
        <row r="64">
          <cell r="A64" t="str">
            <v>D00204</v>
          </cell>
          <cell r="B64">
            <v>69080</v>
          </cell>
          <cell r="C64" t="str">
            <v>b</v>
          </cell>
          <cell r="D64">
            <v>8064</v>
          </cell>
          <cell r="E64" t="str">
            <v>흙쌓기</v>
          </cell>
          <cell r="F64" t="str">
            <v>(노상)</v>
          </cell>
          <cell r="G64" t="str">
            <v>M3</v>
          </cell>
          <cell r="H64">
            <v>1080</v>
          </cell>
          <cell r="I64">
            <v>0</v>
          </cell>
        </row>
        <row r="65">
          <cell r="A65" t="str">
            <v>D02248</v>
          </cell>
          <cell r="B65">
            <v>85247</v>
          </cell>
          <cell r="C65" t="str">
            <v>c</v>
          </cell>
          <cell r="D65">
            <v>8192</v>
          </cell>
          <cell r="E65" t="str">
            <v>흙쌓기</v>
          </cell>
          <cell r="F65" t="str">
            <v>(녹지대)</v>
          </cell>
          <cell r="G65" t="str">
            <v>M3</v>
          </cell>
          <cell r="H65">
            <v>145</v>
          </cell>
          <cell r="I65">
            <v>0</v>
          </cell>
        </row>
        <row r="66">
          <cell r="A66" t="str">
            <v>E2</v>
          </cell>
          <cell r="B66">
            <v>0</v>
          </cell>
          <cell r="C66" t="str">
            <v>계</v>
          </cell>
          <cell r="D66">
            <v>8320</v>
          </cell>
          <cell r="I66">
            <v>0</v>
          </cell>
        </row>
        <row r="67">
          <cell r="A67" t="str">
            <v>D01543</v>
          </cell>
          <cell r="B67">
            <v>107248</v>
          </cell>
          <cell r="C67" t="str">
            <v>1.08</v>
          </cell>
          <cell r="D67">
            <v>8448</v>
          </cell>
          <cell r="E67" t="str">
            <v>성토부법면다짐</v>
          </cell>
          <cell r="G67" t="str">
            <v>M2</v>
          </cell>
          <cell r="H67">
            <v>562</v>
          </cell>
          <cell r="I67">
            <v>0</v>
          </cell>
        </row>
        <row r="68">
          <cell r="A68" t="str">
            <v>T2</v>
          </cell>
          <cell r="B68">
            <v>69</v>
          </cell>
          <cell r="C68" t="str">
            <v>1.09</v>
          </cell>
          <cell r="D68">
            <v>8576</v>
          </cell>
          <cell r="E68" t="str">
            <v>노반준비공</v>
          </cell>
          <cell r="I68">
            <v>0</v>
          </cell>
        </row>
        <row r="69">
          <cell r="A69" t="str">
            <v>D01328</v>
          </cell>
          <cell r="B69">
            <v>23804</v>
          </cell>
          <cell r="C69" t="str">
            <v>a</v>
          </cell>
          <cell r="D69">
            <v>8704</v>
          </cell>
          <cell r="E69" t="str">
            <v>노반준비공</v>
          </cell>
          <cell r="F69" t="str">
            <v>(절토구간)</v>
          </cell>
          <cell r="G69" t="str">
            <v>M2</v>
          </cell>
          <cell r="H69">
            <v>191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8832</v>
          </cell>
          <cell r="I70">
            <v>0</v>
          </cell>
        </row>
        <row r="71">
          <cell r="A71" t="str">
            <v>T2</v>
          </cell>
          <cell r="B71">
            <v>86</v>
          </cell>
          <cell r="C71" t="str">
            <v>1.10</v>
          </cell>
          <cell r="D71">
            <v>8960</v>
          </cell>
          <cell r="E71" t="str">
            <v>법면보호공</v>
          </cell>
          <cell r="I71">
            <v>0</v>
          </cell>
        </row>
        <row r="72">
          <cell r="A72" t="str">
            <v>T1</v>
          </cell>
          <cell r="B72">
            <v>75</v>
          </cell>
          <cell r="C72" t="str">
            <v>a</v>
          </cell>
          <cell r="D72">
            <v>9088</v>
          </cell>
          <cell r="E72" t="str">
            <v>절토부</v>
          </cell>
          <cell r="I72">
            <v>0</v>
          </cell>
        </row>
        <row r="73">
          <cell r="A73" t="str">
            <v>D02898</v>
          </cell>
          <cell r="B73">
            <v>72369</v>
          </cell>
          <cell r="C73" t="str">
            <v>a-1</v>
          </cell>
          <cell r="D73">
            <v>9216</v>
          </cell>
          <cell r="E73" t="str">
            <v>절토부NET</v>
          </cell>
          <cell r="G73" t="str">
            <v>M2</v>
          </cell>
          <cell r="H73">
            <v>8035</v>
          </cell>
          <cell r="I73">
            <v>0</v>
          </cell>
        </row>
        <row r="74">
          <cell r="A74" t="str">
            <v>D00047</v>
          </cell>
          <cell r="B74">
            <v>8193</v>
          </cell>
          <cell r="C74" t="str">
            <v>a-2</v>
          </cell>
          <cell r="D74">
            <v>9344</v>
          </cell>
          <cell r="E74" t="str">
            <v>절토부면고르기</v>
          </cell>
          <cell r="F74" t="str">
            <v>(리핑암)</v>
          </cell>
          <cell r="G74" t="str">
            <v>M2</v>
          </cell>
          <cell r="H74">
            <v>2658</v>
          </cell>
          <cell r="I74">
            <v>0</v>
          </cell>
        </row>
        <row r="75">
          <cell r="A75" t="str">
            <v>D01170</v>
          </cell>
          <cell r="B75">
            <v>72093</v>
          </cell>
          <cell r="C75" t="str">
            <v>a-3</v>
          </cell>
          <cell r="D75">
            <v>9472</v>
          </cell>
          <cell r="E75" t="str">
            <v>절토부면고르기</v>
          </cell>
          <cell r="F75" t="str">
            <v>(발파암)</v>
          </cell>
          <cell r="G75" t="str">
            <v>M2</v>
          </cell>
          <cell r="H75">
            <v>6067</v>
          </cell>
          <cell r="I75">
            <v>0</v>
          </cell>
        </row>
        <row r="76">
          <cell r="A76" t="str">
            <v>E1</v>
          </cell>
          <cell r="B76">
            <v>0</v>
          </cell>
          <cell r="C76" t="str">
            <v>소계</v>
          </cell>
          <cell r="D76">
            <v>9600</v>
          </cell>
          <cell r="I76">
            <v>0</v>
          </cell>
        </row>
        <row r="77">
          <cell r="A77" t="str">
            <v>D02897</v>
          </cell>
          <cell r="B77">
            <v>88180</v>
          </cell>
          <cell r="C77" t="str">
            <v>b</v>
          </cell>
          <cell r="D77">
            <v>9728</v>
          </cell>
          <cell r="E77" t="str">
            <v>성토부(NET씨앗)</v>
          </cell>
          <cell r="G77" t="str">
            <v>M2</v>
          </cell>
          <cell r="H77">
            <v>11652</v>
          </cell>
          <cell r="I77">
            <v>0</v>
          </cell>
        </row>
        <row r="78">
          <cell r="A78" t="str">
            <v>T1</v>
          </cell>
          <cell r="B78">
            <v>79</v>
          </cell>
          <cell r="C78" t="str">
            <v>c</v>
          </cell>
          <cell r="D78">
            <v>9856</v>
          </cell>
          <cell r="E78" t="str">
            <v>암절개면보호식재공</v>
          </cell>
          <cell r="I78">
            <v>0</v>
          </cell>
        </row>
        <row r="79">
          <cell r="A79" t="str">
            <v>D00925</v>
          </cell>
          <cell r="B79">
            <v>31857</v>
          </cell>
          <cell r="C79" t="str">
            <v>c-1</v>
          </cell>
          <cell r="D79">
            <v>9984</v>
          </cell>
          <cell r="E79" t="str">
            <v>암절개면보호식재공</v>
          </cell>
          <cell r="F79" t="str">
            <v>(T=15cm)</v>
          </cell>
          <cell r="G79" t="str">
            <v>M2</v>
          </cell>
          <cell r="H79">
            <v>42857</v>
          </cell>
          <cell r="I79">
            <v>0</v>
          </cell>
        </row>
        <row r="80">
          <cell r="A80" t="str">
            <v>E1</v>
          </cell>
          <cell r="B80">
            <v>0</v>
          </cell>
          <cell r="C80" t="str">
            <v>소계</v>
          </cell>
          <cell r="D80">
            <v>10112</v>
          </cell>
          <cell r="I80">
            <v>0</v>
          </cell>
        </row>
        <row r="81">
          <cell r="A81" t="str">
            <v>D02323</v>
          </cell>
          <cell r="B81">
            <v>8193</v>
          </cell>
          <cell r="C81" t="str">
            <v>d</v>
          </cell>
          <cell r="D81">
            <v>10240</v>
          </cell>
          <cell r="E81" t="str">
            <v>씨드스프레이+NET</v>
          </cell>
          <cell r="F81" t="str">
            <v>(절토면보호공)</v>
          </cell>
          <cell r="G81" t="str">
            <v>M2</v>
          </cell>
          <cell r="H81">
            <v>8021</v>
          </cell>
          <cell r="I81">
            <v>0</v>
          </cell>
        </row>
        <row r="82">
          <cell r="A82" t="str">
            <v>T1</v>
          </cell>
          <cell r="B82">
            <v>85</v>
          </cell>
          <cell r="C82" t="str">
            <v>e</v>
          </cell>
          <cell r="D82">
            <v>10368</v>
          </cell>
          <cell r="E82" t="str">
            <v>공사중법면보호가시설</v>
          </cell>
          <cell r="I82">
            <v>0</v>
          </cell>
        </row>
        <row r="83">
          <cell r="A83" t="str">
            <v>D02368</v>
          </cell>
          <cell r="B83">
            <v>22316</v>
          </cell>
          <cell r="C83" t="str">
            <v>e-1</v>
          </cell>
          <cell r="D83">
            <v>10496</v>
          </cell>
          <cell r="E83" t="str">
            <v>법면가보호망</v>
          </cell>
          <cell r="G83" t="str">
            <v>M2</v>
          </cell>
          <cell r="H83">
            <v>196</v>
          </cell>
          <cell r="I83">
            <v>0</v>
          </cell>
        </row>
        <row r="84">
          <cell r="A84" t="str">
            <v>D02369</v>
          </cell>
          <cell r="B84">
            <v>907</v>
          </cell>
          <cell r="C84" t="str">
            <v>e-2</v>
          </cell>
          <cell r="D84">
            <v>10624</v>
          </cell>
          <cell r="E84" t="str">
            <v>가도수로</v>
          </cell>
          <cell r="G84" t="str">
            <v>M</v>
          </cell>
          <cell r="H84">
            <v>942</v>
          </cell>
          <cell r="I84">
            <v>0</v>
          </cell>
        </row>
        <row r="85">
          <cell r="A85" t="str">
            <v>D02880</v>
          </cell>
          <cell r="B85">
            <v>72369</v>
          </cell>
          <cell r="C85" t="str">
            <v>e-3</v>
          </cell>
          <cell r="D85">
            <v>10752</v>
          </cell>
          <cell r="E85" t="str">
            <v>거적덮기</v>
          </cell>
          <cell r="G85" t="str">
            <v>M2</v>
          </cell>
          <cell r="H85">
            <v>687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10880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11008</v>
          </cell>
          <cell r="I87">
            <v>0</v>
          </cell>
        </row>
        <row r="88">
          <cell r="A88" t="str">
            <v>D01357</v>
          </cell>
          <cell r="B88">
            <v>23621</v>
          </cell>
          <cell r="C88" t="str">
            <v>1.11</v>
          </cell>
          <cell r="D88">
            <v>11136</v>
          </cell>
          <cell r="E88" t="str">
            <v>층따기</v>
          </cell>
          <cell r="G88" t="str">
            <v>M3</v>
          </cell>
          <cell r="H88">
            <v>754</v>
          </cell>
          <cell r="I88">
            <v>0</v>
          </cell>
        </row>
        <row r="89">
          <cell r="A89" t="str">
            <v>T2</v>
          </cell>
          <cell r="B89">
            <v>91</v>
          </cell>
          <cell r="C89" t="str">
            <v>1.12</v>
          </cell>
          <cell r="D89">
            <v>11264</v>
          </cell>
          <cell r="E89" t="str">
            <v>토공규준틀설치</v>
          </cell>
          <cell r="I89">
            <v>0</v>
          </cell>
        </row>
        <row r="90">
          <cell r="A90" t="str">
            <v>D02895</v>
          </cell>
          <cell r="B90">
            <v>349</v>
          </cell>
          <cell r="C90" t="str">
            <v>a</v>
          </cell>
          <cell r="D90">
            <v>11392</v>
          </cell>
          <cell r="E90" t="str">
            <v>토공규준틀설치</v>
          </cell>
          <cell r="F90" t="str">
            <v>(수평)</v>
          </cell>
          <cell r="G90" t="str">
            <v>M2</v>
          </cell>
          <cell r="H90">
            <v>23157</v>
          </cell>
          <cell r="I90">
            <v>0</v>
          </cell>
        </row>
        <row r="91">
          <cell r="A91" t="str">
            <v>D02894</v>
          </cell>
          <cell r="B91">
            <v>423</v>
          </cell>
          <cell r="C91" t="str">
            <v>b</v>
          </cell>
          <cell r="D91">
            <v>11520</v>
          </cell>
          <cell r="E91" t="str">
            <v>토공규준틀설치</v>
          </cell>
          <cell r="F91" t="str">
            <v>(비탈)</v>
          </cell>
          <cell r="G91" t="str">
            <v>EA</v>
          </cell>
          <cell r="H91">
            <v>21888</v>
          </cell>
          <cell r="I91">
            <v>0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11648</v>
          </cell>
          <cell r="I92">
            <v>0</v>
          </cell>
        </row>
        <row r="93">
          <cell r="A93" t="str">
            <v>T2</v>
          </cell>
          <cell r="B93">
            <v>111</v>
          </cell>
          <cell r="C93" t="str">
            <v>1.13</v>
          </cell>
          <cell r="D93">
            <v>11776</v>
          </cell>
          <cell r="E93" t="str">
            <v>공동구간보강</v>
          </cell>
          <cell r="I93">
            <v>0</v>
          </cell>
        </row>
        <row r="94">
          <cell r="A94" t="str">
            <v>T1</v>
          </cell>
          <cell r="B94">
            <v>97</v>
          </cell>
          <cell r="C94" t="str">
            <v>a</v>
          </cell>
          <cell r="D94">
            <v>11904</v>
          </cell>
          <cell r="E94" t="str">
            <v>사면보강</v>
          </cell>
          <cell r="F94" t="str">
            <v>(S.I.G보강)</v>
          </cell>
          <cell r="I94">
            <v>0</v>
          </cell>
        </row>
        <row r="95">
          <cell r="A95" t="str">
            <v>D02881</v>
          </cell>
          <cell r="B95">
            <v>26663</v>
          </cell>
          <cell r="C95" t="str">
            <v>a-1</v>
          </cell>
          <cell r="D95">
            <v>12032</v>
          </cell>
          <cell r="E95" t="str">
            <v>SIG개량심도</v>
          </cell>
          <cell r="G95" t="str">
            <v>M</v>
          </cell>
          <cell r="H95">
            <v>121885</v>
          </cell>
          <cell r="I95">
            <v>0</v>
          </cell>
        </row>
        <row r="96">
          <cell r="A96" t="str">
            <v>D02887</v>
          </cell>
          <cell r="B96">
            <v>5</v>
          </cell>
          <cell r="C96" t="str">
            <v>a-2</v>
          </cell>
          <cell r="D96">
            <v>12160</v>
          </cell>
          <cell r="E96" t="str">
            <v>플랜트설치,해체</v>
          </cell>
          <cell r="G96" t="str">
            <v>회</v>
          </cell>
          <cell r="H96">
            <v>5667257</v>
          </cell>
          <cell r="I96">
            <v>0</v>
          </cell>
        </row>
        <row r="97">
          <cell r="A97" t="str">
            <v>D02896</v>
          </cell>
          <cell r="B97">
            <v>48035</v>
          </cell>
          <cell r="C97" t="str">
            <v>a-3</v>
          </cell>
          <cell r="D97">
            <v>12288</v>
          </cell>
          <cell r="E97" t="str">
            <v>천공</v>
          </cell>
          <cell r="G97" t="str">
            <v>M</v>
          </cell>
          <cell r="H97">
            <v>46208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12416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12544</v>
          </cell>
          <cell r="E99" t="str">
            <v>공동조사비</v>
          </cell>
          <cell r="I99">
            <v>0</v>
          </cell>
        </row>
        <row r="100">
          <cell r="A100" t="str">
            <v>D02885</v>
          </cell>
          <cell r="B100">
            <v>9.8000000000000007</v>
          </cell>
          <cell r="C100" t="str">
            <v>b-1</v>
          </cell>
          <cell r="D100">
            <v>12672</v>
          </cell>
          <cell r="E100" t="str">
            <v>탄성파검사</v>
          </cell>
          <cell r="G100" t="str">
            <v>KM</v>
          </cell>
          <cell r="H100">
            <v>6693286</v>
          </cell>
          <cell r="I100">
            <v>0</v>
          </cell>
        </row>
        <row r="101">
          <cell r="A101" t="str">
            <v>D02886</v>
          </cell>
          <cell r="B101">
            <v>1</v>
          </cell>
          <cell r="C101" t="str">
            <v>b-2</v>
          </cell>
          <cell r="D101">
            <v>12800</v>
          </cell>
          <cell r="E101" t="str">
            <v>전기저항탐사</v>
          </cell>
          <cell r="G101" t="str">
            <v>식</v>
          </cell>
          <cell r="H101">
            <v>258400000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12928</v>
          </cell>
          <cell r="I102">
            <v>0</v>
          </cell>
        </row>
        <row r="103">
          <cell r="A103" t="str">
            <v>T1</v>
          </cell>
          <cell r="B103">
            <v>110</v>
          </cell>
          <cell r="C103" t="str">
            <v>c</v>
          </cell>
          <cell r="D103">
            <v>13056</v>
          </cell>
          <cell r="E103" t="str">
            <v>시추조사비</v>
          </cell>
          <cell r="I103">
            <v>0</v>
          </cell>
        </row>
        <row r="104">
          <cell r="A104" t="str">
            <v>D02230</v>
          </cell>
          <cell r="B104">
            <v>1530</v>
          </cell>
          <cell r="C104" t="str">
            <v>c-1</v>
          </cell>
          <cell r="D104">
            <v>13184</v>
          </cell>
          <cell r="E104" t="str">
            <v>보링비</v>
          </cell>
          <cell r="F104" t="str">
            <v>(점토층)</v>
          </cell>
          <cell r="G104" t="str">
            <v>M</v>
          </cell>
          <cell r="H104">
            <v>79093</v>
          </cell>
          <cell r="I104">
            <v>0</v>
          </cell>
        </row>
        <row r="105">
          <cell r="A105" t="str">
            <v>D02232</v>
          </cell>
          <cell r="B105">
            <v>310</v>
          </cell>
          <cell r="C105" t="str">
            <v>c-2</v>
          </cell>
          <cell r="D105">
            <v>13312</v>
          </cell>
          <cell r="E105" t="str">
            <v>보링비</v>
          </cell>
          <cell r="F105" t="str">
            <v>(자갈층)</v>
          </cell>
          <cell r="G105" t="str">
            <v>M</v>
          </cell>
          <cell r="H105">
            <v>235912</v>
          </cell>
          <cell r="I105">
            <v>0</v>
          </cell>
        </row>
        <row r="106">
          <cell r="A106" t="str">
            <v>D02233</v>
          </cell>
          <cell r="B106">
            <v>600</v>
          </cell>
          <cell r="C106" t="str">
            <v>c-3</v>
          </cell>
          <cell r="D106">
            <v>13440</v>
          </cell>
          <cell r="E106" t="str">
            <v>보링비</v>
          </cell>
          <cell r="F106" t="str">
            <v>(풍화암층)</v>
          </cell>
          <cell r="G106" t="str">
            <v>M</v>
          </cell>
          <cell r="H106">
            <v>79093</v>
          </cell>
          <cell r="I106">
            <v>0</v>
          </cell>
        </row>
        <row r="107">
          <cell r="A107" t="str">
            <v>D02234</v>
          </cell>
          <cell r="B107">
            <v>1140</v>
          </cell>
          <cell r="C107" t="str">
            <v>c-4</v>
          </cell>
          <cell r="D107">
            <v>13568</v>
          </cell>
          <cell r="E107" t="str">
            <v>보링비</v>
          </cell>
          <cell r="F107" t="str">
            <v>(연암층)</v>
          </cell>
          <cell r="G107" t="str">
            <v>M</v>
          </cell>
          <cell r="H107">
            <v>109860</v>
          </cell>
          <cell r="I107">
            <v>0</v>
          </cell>
        </row>
        <row r="108">
          <cell r="A108" t="str">
            <v>D02271</v>
          </cell>
          <cell r="B108">
            <v>200</v>
          </cell>
          <cell r="C108" t="str">
            <v>c-5</v>
          </cell>
          <cell r="D108">
            <v>13696</v>
          </cell>
          <cell r="E108" t="str">
            <v>보링비</v>
          </cell>
          <cell r="F108" t="str">
            <v>(경암층)</v>
          </cell>
          <cell r="G108" t="str">
            <v>M</v>
          </cell>
          <cell r="H108">
            <v>148391</v>
          </cell>
          <cell r="I108">
            <v>0</v>
          </cell>
        </row>
        <row r="109">
          <cell r="A109" t="str">
            <v>D02303</v>
          </cell>
          <cell r="B109">
            <v>108</v>
          </cell>
          <cell r="C109" t="str">
            <v>c-6</v>
          </cell>
          <cell r="D109">
            <v>13824</v>
          </cell>
          <cell r="E109" t="str">
            <v>표준관입시험</v>
          </cell>
          <cell r="G109" t="str">
            <v>회</v>
          </cell>
          <cell r="H109">
            <v>19037</v>
          </cell>
          <cell r="I109">
            <v>0</v>
          </cell>
        </row>
        <row r="110">
          <cell r="A110" t="str">
            <v>D02309</v>
          </cell>
          <cell r="B110">
            <v>108</v>
          </cell>
          <cell r="C110" t="str">
            <v>c-7</v>
          </cell>
          <cell r="D110">
            <v>13952</v>
          </cell>
          <cell r="E110" t="str">
            <v>기계기구 설치비</v>
          </cell>
          <cell r="G110" t="str">
            <v>개소</v>
          </cell>
          <cell r="H110">
            <v>132717</v>
          </cell>
          <cell r="I110">
            <v>0</v>
          </cell>
        </row>
        <row r="111">
          <cell r="A111" t="str">
            <v>E1</v>
          </cell>
          <cell r="B111">
            <v>0</v>
          </cell>
          <cell r="C111" t="str">
            <v>소계</v>
          </cell>
          <cell r="D111">
            <v>14080</v>
          </cell>
          <cell r="I111">
            <v>0</v>
          </cell>
        </row>
        <row r="112">
          <cell r="A112" t="str">
            <v>E2</v>
          </cell>
          <cell r="B112">
            <v>0</v>
          </cell>
          <cell r="C112" t="str">
            <v>계</v>
          </cell>
          <cell r="D112">
            <v>14208</v>
          </cell>
          <cell r="I112">
            <v>0</v>
          </cell>
        </row>
        <row r="113">
          <cell r="A113" t="str">
            <v>E4</v>
          </cell>
          <cell r="B113">
            <v>5556000</v>
          </cell>
          <cell r="C113" t="str">
            <v>총계</v>
          </cell>
          <cell r="D113">
            <v>14336</v>
          </cell>
          <cell r="I113">
            <v>5556000</v>
          </cell>
        </row>
        <row r="114">
          <cell r="A114" t="str">
            <v>T4</v>
          </cell>
          <cell r="B114">
            <v>270</v>
          </cell>
          <cell r="C114" t="str">
            <v>2.00</v>
          </cell>
          <cell r="D114">
            <v>14464</v>
          </cell>
          <cell r="E114" t="str">
            <v>배수공</v>
          </cell>
          <cell r="I114">
            <v>0</v>
          </cell>
        </row>
        <row r="115">
          <cell r="A115" t="str">
            <v>T3</v>
          </cell>
          <cell r="B115">
            <v>121</v>
          </cell>
          <cell r="C115" t="str">
            <v>2.01</v>
          </cell>
          <cell r="D115">
            <v>14592</v>
          </cell>
          <cell r="E115" t="str">
            <v>토  공</v>
          </cell>
          <cell r="I115">
            <v>0</v>
          </cell>
        </row>
        <row r="116">
          <cell r="A116" t="str">
            <v>T1</v>
          </cell>
          <cell r="B116">
            <v>119</v>
          </cell>
          <cell r="C116" t="str">
            <v>a</v>
          </cell>
          <cell r="D116">
            <v>14720</v>
          </cell>
          <cell r="E116" t="str">
            <v>구조물터파기</v>
          </cell>
          <cell r="I116">
            <v>0</v>
          </cell>
        </row>
        <row r="117">
          <cell r="A117" t="str">
            <v>D02455</v>
          </cell>
          <cell r="B117">
            <v>27026</v>
          </cell>
          <cell r="C117" t="str">
            <v>a-1</v>
          </cell>
          <cell r="D117">
            <v>14848</v>
          </cell>
          <cell r="E117" t="str">
            <v>구조물터파기</v>
          </cell>
          <cell r="F117" t="str">
            <v>(육상토사:0-4m)</v>
          </cell>
          <cell r="G117" t="str">
            <v>M3</v>
          </cell>
          <cell r="H117">
            <v>4044</v>
          </cell>
          <cell r="I117">
            <v>0</v>
          </cell>
        </row>
        <row r="118">
          <cell r="A118" t="str">
            <v>D00582</v>
          </cell>
          <cell r="B118">
            <v>1461</v>
          </cell>
          <cell r="C118" t="str">
            <v>a-2</v>
          </cell>
          <cell r="D118">
            <v>14976</v>
          </cell>
          <cell r="E118" t="str">
            <v>구조물터파기</v>
          </cell>
          <cell r="F118" t="str">
            <v>(육상풍화암0∼4m)</v>
          </cell>
          <cell r="G118" t="str">
            <v>M3</v>
          </cell>
          <cell r="H118">
            <v>57009</v>
          </cell>
          <cell r="I118">
            <v>0</v>
          </cell>
        </row>
        <row r="119">
          <cell r="A119" t="str">
            <v>D02462</v>
          </cell>
          <cell r="B119">
            <v>2596</v>
          </cell>
          <cell r="C119" t="str">
            <v>a-3</v>
          </cell>
          <cell r="D119">
            <v>15104</v>
          </cell>
          <cell r="E119" t="str">
            <v>구조물터파기</v>
          </cell>
          <cell r="F119" t="str">
            <v>(수중발파암:0-4m)</v>
          </cell>
          <cell r="G119" t="str">
            <v>M3</v>
          </cell>
          <cell r="H119">
            <v>155348</v>
          </cell>
          <cell r="I119">
            <v>0</v>
          </cell>
        </row>
        <row r="120">
          <cell r="A120" t="str">
            <v>E1</v>
          </cell>
          <cell r="B120">
            <v>0</v>
          </cell>
          <cell r="C120" t="str">
            <v>소계</v>
          </cell>
          <cell r="D120">
            <v>15232</v>
          </cell>
          <cell r="I120">
            <v>0</v>
          </cell>
        </row>
        <row r="121">
          <cell r="A121" t="str">
            <v>D02380</v>
          </cell>
          <cell r="B121">
            <v>14354</v>
          </cell>
          <cell r="C121" t="str">
            <v>b</v>
          </cell>
          <cell r="D121">
            <v>15360</v>
          </cell>
          <cell r="E121" t="str">
            <v>되메우기및다짐</v>
          </cell>
          <cell r="F121" t="str">
            <v>(인력50%+기계50%)</v>
          </cell>
          <cell r="G121" t="str">
            <v>M3</v>
          </cell>
          <cell r="H121">
            <v>3842</v>
          </cell>
          <cell r="I121">
            <v>0</v>
          </cell>
        </row>
        <row r="122">
          <cell r="A122" t="str">
            <v>E3</v>
          </cell>
          <cell r="B122">
            <v>0</v>
          </cell>
          <cell r="C122" t="str">
            <v>합계</v>
          </cell>
          <cell r="D122">
            <v>15488</v>
          </cell>
          <cell r="I122">
            <v>0</v>
          </cell>
        </row>
        <row r="123">
          <cell r="A123" t="str">
            <v>T3</v>
          </cell>
          <cell r="B123">
            <v>149</v>
          </cell>
          <cell r="C123" t="str">
            <v>2.02</v>
          </cell>
          <cell r="D123">
            <v>15616</v>
          </cell>
          <cell r="E123" t="str">
            <v>측구공</v>
          </cell>
          <cell r="I123">
            <v>0</v>
          </cell>
        </row>
        <row r="124">
          <cell r="A124" t="str">
            <v>T1</v>
          </cell>
          <cell r="B124">
            <v>131</v>
          </cell>
          <cell r="C124" t="str">
            <v>a</v>
          </cell>
          <cell r="D124">
            <v>15744</v>
          </cell>
          <cell r="E124" t="str">
            <v>L형측구공</v>
          </cell>
          <cell r="I124">
            <v>0</v>
          </cell>
        </row>
        <row r="125">
          <cell r="A125" t="str">
            <v>D01764</v>
          </cell>
          <cell r="B125">
            <v>4858</v>
          </cell>
          <cell r="C125" t="str">
            <v>a-1</v>
          </cell>
          <cell r="D125">
            <v>15872</v>
          </cell>
          <cell r="E125" t="str">
            <v>L형측구(TYPE-1)</v>
          </cell>
          <cell r="G125" t="str">
            <v>M</v>
          </cell>
          <cell r="H125">
            <v>25467</v>
          </cell>
          <cell r="I125">
            <v>0</v>
          </cell>
        </row>
        <row r="126">
          <cell r="A126" t="str">
            <v>D01023</v>
          </cell>
          <cell r="B126">
            <v>2596</v>
          </cell>
          <cell r="C126" t="str">
            <v>a-2</v>
          </cell>
          <cell r="D126">
            <v>16000</v>
          </cell>
          <cell r="E126" t="str">
            <v>L형측구(TYPE-2)</v>
          </cell>
          <cell r="G126" t="str">
            <v>M</v>
          </cell>
          <cell r="H126">
            <v>71365</v>
          </cell>
          <cell r="I126">
            <v>0</v>
          </cell>
        </row>
        <row r="127">
          <cell r="A127" t="str">
            <v>D02196</v>
          </cell>
          <cell r="B127">
            <v>1033</v>
          </cell>
          <cell r="C127" t="str">
            <v>a-3</v>
          </cell>
          <cell r="D127">
            <v>16128</v>
          </cell>
          <cell r="E127" t="str">
            <v>L형측구(TYPE-3)</v>
          </cell>
          <cell r="G127" t="str">
            <v>M</v>
          </cell>
          <cell r="H127">
            <v>122979</v>
          </cell>
          <cell r="I127">
            <v>0</v>
          </cell>
        </row>
        <row r="128">
          <cell r="A128" t="str">
            <v>D02871</v>
          </cell>
          <cell r="B128">
            <v>52</v>
          </cell>
          <cell r="C128" t="str">
            <v>a-4</v>
          </cell>
          <cell r="D128">
            <v>16256</v>
          </cell>
          <cell r="E128" t="str">
            <v>L형측구(TYPE-4)</v>
          </cell>
          <cell r="G128" t="str">
            <v>M</v>
          </cell>
          <cell r="H128">
            <v>21615</v>
          </cell>
          <cell r="I128">
            <v>0</v>
          </cell>
        </row>
        <row r="129">
          <cell r="A129" t="str">
            <v>D02252</v>
          </cell>
          <cell r="B129">
            <v>1059</v>
          </cell>
          <cell r="C129" t="str">
            <v>a-5</v>
          </cell>
          <cell r="D129">
            <v>16384</v>
          </cell>
          <cell r="E129" t="str">
            <v>L형측구</v>
          </cell>
          <cell r="F129" t="str">
            <v>(부체도로용)</v>
          </cell>
          <cell r="G129" t="str">
            <v>M</v>
          </cell>
          <cell r="H129">
            <v>15404</v>
          </cell>
          <cell r="I129">
            <v>0</v>
          </cell>
        </row>
        <row r="130">
          <cell r="A130" t="str">
            <v>D02536</v>
          </cell>
          <cell r="B130">
            <v>2211</v>
          </cell>
          <cell r="C130" t="str">
            <v>a-6</v>
          </cell>
          <cell r="D130">
            <v>16512</v>
          </cell>
          <cell r="E130" t="str">
            <v>L형측구</v>
          </cell>
          <cell r="F130" t="str">
            <v>소단배수로용</v>
          </cell>
          <cell r="G130" t="str">
            <v>M</v>
          </cell>
          <cell r="H130">
            <v>8434</v>
          </cell>
          <cell r="I130">
            <v>0</v>
          </cell>
        </row>
        <row r="131">
          <cell r="A131" t="str">
            <v>D02250</v>
          </cell>
          <cell r="B131">
            <v>6951</v>
          </cell>
          <cell r="C131" t="str">
            <v>a-7</v>
          </cell>
          <cell r="D131">
            <v>16640</v>
          </cell>
          <cell r="E131" t="str">
            <v>L형측구</v>
          </cell>
          <cell r="F131" t="str">
            <v>(성토부용)</v>
          </cell>
          <cell r="G131" t="str">
            <v>M</v>
          </cell>
          <cell r="H131">
            <v>14977</v>
          </cell>
          <cell r="I131">
            <v>0</v>
          </cell>
        </row>
        <row r="132">
          <cell r="A132" t="str">
            <v>E1</v>
          </cell>
          <cell r="B132">
            <v>0</v>
          </cell>
          <cell r="C132" t="str">
            <v>소계</v>
          </cell>
          <cell r="D132">
            <v>16768</v>
          </cell>
          <cell r="I132">
            <v>0</v>
          </cell>
        </row>
        <row r="133">
          <cell r="A133" t="str">
            <v>T1</v>
          </cell>
          <cell r="B133">
            <v>134</v>
          </cell>
          <cell r="C133" t="str">
            <v>b</v>
          </cell>
          <cell r="D133">
            <v>16896</v>
          </cell>
          <cell r="E133" t="str">
            <v>U형측구</v>
          </cell>
          <cell r="I133">
            <v>0</v>
          </cell>
        </row>
        <row r="134">
          <cell r="A134" t="str">
            <v>D01217</v>
          </cell>
          <cell r="B134">
            <v>451</v>
          </cell>
          <cell r="C134" t="str">
            <v>b-1</v>
          </cell>
          <cell r="D134">
            <v>17024</v>
          </cell>
          <cell r="E134" t="str">
            <v>U형측구(TYPE-1)</v>
          </cell>
          <cell r="F134" t="str">
            <v>(1.5X1.5)</v>
          </cell>
          <cell r="G134" t="str">
            <v>M</v>
          </cell>
          <cell r="H134">
            <v>248913</v>
          </cell>
          <cell r="I134">
            <v>0</v>
          </cell>
        </row>
        <row r="135">
          <cell r="A135" t="str">
            <v>E1</v>
          </cell>
          <cell r="B135">
            <v>0</v>
          </cell>
          <cell r="C135" t="str">
            <v>소계</v>
          </cell>
          <cell r="D135">
            <v>17152</v>
          </cell>
          <cell r="I135">
            <v>0</v>
          </cell>
        </row>
        <row r="136">
          <cell r="A136" t="str">
            <v>T1</v>
          </cell>
          <cell r="B136">
            <v>139</v>
          </cell>
          <cell r="C136" t="str">
            <v>c</v>
          </cell>
          <cell r="D136">
            <v>17280</v>
          </cell>
          <cell r="E136" t="str">
            <v>V형측구</v>
          </cell>
          <cell r="I136">
            <v>0</v>
          </cell>
        </row>
        <row r="137">
          <cell r="A137" t="str">
            <v>D02194</v>
          </cell>
          <cell r="B137">
            <v>3681</v>
          </cell>
          <cell r="C137" t="str">
            <v>c-1</v>
          </cell>
          <cell r="D137">
            <v>17408</v>
          </cell>
          <cell r="E137" t="str">
            <v>V형측구 TYPE-1</v>
          </cell>
          <cell r="F137" t="str">
            <v>(H=0.45M)</v>
          </cell>
          <cell r="G137" t="str">
            <v>M</v>
          </cell>
          <cell r="H137">
            <v>43599</v>
          </cell>
          <cell r="I137">
            <v>0</v>
          </cell>
        </row>
        <row r="138">
          <cell r="A138" t="str">
            <v>D01020</v>
          </cell>
          <cell r="B138">
            <v>791</v>
          </cell>
          <cell r="C138" t="str">
            <v>c-2</v>
          </cell>
          <cell r="D138">
            <v>17536</v>
          </cell>
          <cell r="E138" t="str">
            <v>V형측구 TYPE-2</v>
          </cell>
          <cell r="F138" t="str">
            <v>(H=0.60M)</v>
          </cell>
          <cell r="G138" t="str">
            <v>M</v>
          </cell>
          <cell r="H138">
            <v>55265</v>
          </cell>
          <cell r="I138">
            <v>0</v>
          </cell>
        </row>
        <row r="139">
          <cell r="A139" t="str">
            <v>D02195</v>
          </cell>
          <cell r="B139">
            <v>1285</v>
          </cell>
          <cell r="C139" t="str">
            <v>c-3</v>
          </cell>
          <cell r="D139">
            <v>17664</v>
          </cell>
          <cell r="E139" t="str">
            <v>V형측구 TYPE-3</v>
          </cell>
          <cell r="F139" t="str">
            <v>(H=1.00M)</v>
          </cell>
          <cell r="G139" t="str">
            <v>M</v>
          </cell>
          <cell r="H139">
            <v>87800</v>
          </cell>
          <cell r="I139">
            <v>0</v>
          </cell>
        </row>
        <row r="140">
          <cell r="A140" t="str">
            <v>E1</v>
          </cell>
          <cell r="B140">
            <v>0</v>
          </cell>
          <cell r="C140" t="str">
            <v>소계</v>
          </cell>
          <cell r="D140">
            <v>17792</v>
          </cell>
          <cell r="I140">
            <v>0</v>
          </cell>
        </row>
        <row r="141">
          <cell r="A141" t="str">
            <v>T1</v>
          </cell>
          <cell r="B141">
            <v>142</v>
          </cell>
          <cell r="C141" t="str">
            <v>d</v>
          </cell>
          <cell r="D141">
            <v>17920</v>
          </cell>
          <cell r="E141" t="str">
            <v>산마루측구</v>
          </cell>
          <cell r="I141">
            <v>0</v>
          </cell>
        </row>
        <row r="142">
          <cell r="A142" t="str">
            <v>D02255</v>
          </cell>
          <cell r="B142">
            <v>4981</v>
          </cell>
          <cell r="C142" t="str">
            <v>d-1</v>
          </cell>
          <cell r="D142">
            <v>18048</v>
          </cell>
          <cell r="E142" t="str">
            <v>산마루측구</v>
          </cell>
          <cell r="F142" t="str">
            <v>(PY)</v>
          </cell>
          <cell r="G142" t="str">
            <v>M</v>
          </cell>
          <cell r="H142">
            <v>46219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18176</v>
          </cell>
          <cell r="I143">
            <v>0</v>
          </cell>
        </row>
        <row r="144">
          <cell r="A144" t="str">
            <v>T1</v>
          </cell>
          <cell r="B144">
            <v>147</v>
          </cell>
          <cell r="C144" t="str">
            <v>e</v>
          </cell>
          <cell r="D144">
            <v>18304</v>
          </cell>
          <cell r="E144" t="str">
            <v>측구터파기</v>
          </cell>
          <cell r="I144">
            <v>0</v>
          </cell>
        </row>
        <row r="145">
          <cell r="A145" t="str">
            <v>D00334</v>
          </cell>
          <cell r="B145">
            <v>12763</v>
          </cell>
          <cell r="C145" t="str">
            <v>e-1</v>
          </cell>
          <cell r="D145">
            <v>18432</v>
          </cell>
          <cell r="E145" t="str">
            <v>측구터파기</v>
          </cell>
          <cell r="F145" t="str">
            <v>(토사)</v>
          </cell>
          <cell r="G145" t="str">
            <v>M3</v>
          </cell>
          <cell r="H145">
            <v>4447</v>
          </cell>
          <cell r="I145">
            <v>0</v>
          </cell>
        </row>
        <row r="146">
          <cell r="A146" t="str">
            <v>D02261</v>
          </cell>
          <cell r="B146">
            <v>152</v>
          </cell>
          <cell r="C146" t="str">
            <v>e-2</v>
          </cell>
          <cell r="D146">
            <v>18560</v>
          </cell>
          <cell r="E146" t="str">
            <v>측구터파기</v>
          </cell>
          <cell r="F146" t="str">
            <v>(리핑암)</v>
          </cell>
          <cell r="G146" t="str">
            <v>M3</v>
          </cell>
          <cell r="H146">
            <v>72543</v>
          </cell>
          <cell r="I146">
            <v>0</v>
          </cell>
        </row>
        <row r="147">
          <cell r="A147" t="str">
            <v>D00109</v>
          </cell>
          <cell r="B147">
            <v>397</v>
          </cell>
          <cell r="C147" t="str">
            <v>e-3</v>
          </cell>
          <cell r="D147">
            <v>18688</v>
          </cell>
          <cell r="E147" t="str">
            <v>측구터파기</v>
          </cell>
          <cell r="F147" t="str">
            <v>(발파암)</v>
          </cell>
          <cell r="G147" t="str">
            <v>M3</v>
          </cell>
          <cell r="H147">
            <v>124636</v>
          </cell>
          <cell r="I147">
            <v>0</v>
          </cell>
        </row>
        <row r="148">
          <cell r="A148" t="str">
            <v>E1</v>
          </cell>
          <cell r="B148">
            <v>0</v>
          </cell>
          <cell r="C148" t="str">
            <v>소계</v>
          </cell>
          <cell r="D148">
            <v>18816</v>
          </cell>
          <cell r="I148">
            <v>0</v>
          </cell>
        </row>
        <row r="149">
          <cell r="A149" t="str">
            <v>D02891</v>
          </cell>
          <cell r="B149">
            <v>241</v>
          </cell>
          <cell r="C149" t="str">
            <v>f</v>
          </cell>
          <cell r="D149">
            <v>18944</v>
          </cell>
          <cell r="E149" t="str">
            <v>U형플륨관</v>
          </cell>
          <cell r="F149" t="str">
            <v>Φ300M/M</v>
          </cell>
          <cell r="G149" t="str">
            <v>M</v>
          </cell>
          <cell r="H149">
            <v>27357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19072</v>
          </cell>
          <cell r="I150">
            <v>0</v>
          </cell>
        </row>
        <row r="151">
          <cell r="A151" t="str">
            <v>T3</v>
          </cell>
          <cell r="B151">
            <v>154</v>
          </cell>
          <cell r="C151" t="str">
            <v>2.03</v>
          </cell>
          <cell r="D151">
            <v>19200</v>
          </cell>
          <cell r="E151" t="str">
            <v>맹암거</v>
          </cell>
          <cell r="I151">
            <v>0</v>
          </cell>
        </row>
        <row r="152">
          <cell r="A152" t="str">
            <v>D00339</v>
          </cell>
          <cell r="B152">
            <v>2174</v>
          </cell>
          <cell r="C152" t="str">
            <v>a</v>
          </cell>
          <cell r="D152">
            <v>19328</v>
          </cell>
          <cell r="E152" t="str">
            <v>맹암거(TYPE-1)</v>
          </cell>
          <cell r="F152" t="str">
            <v>(유공관+부직포)</v>
          </cell>
          <cell r="G152" t="str">
            <v>M</v>
          </cell>
          <cell r="H152">
            <v>12336</v>
          </cell>
          <cell r="I152">
            <v>0</v>
          </cell>
        </row>
        <row r="153">
          <cell r="A153" t="str">
            <v>D00173</v>
          </cell>
          <cell r="B153">
            <v>6220</v>
          </cell>
          <cell r="C153" t="str">
            <v>b</v>
          </cell>
          <cell r="D153">
            <v>19456</v>
          </cell>
          <cell r="E153" t="str">
            <v>맹암거(TYPE-2)</v>
          </cell>
          <cell r="F153" t="str">
            <v>(유공관)</v>
          </cell>
          <cell r="G153" t="str">
            <v>M</v>
          </cell>
          <cell r="H153">
            <v>9219</v>
          </cell>
          <cell r="I153">
            <v>0</v>
          </cell>
        </row>
        <row r="154">
          <cell r="A154" t="str">
            <v>D00550</v>
          </cell>
          <cell r="B154">
            <v>732</v>
          </cell>
          <cell r="C154" t="str">
            <v>c</v>
          </cell>
          <cell r="D154">
            <v>19584</v>
          </cell>
          <cell r="E154" t="str">
            <v>맹암거(TYPE-3)</v>
          </cell>
          <cell r="F154" t="str">
            <v>(부직포+자갈)</v>
          </cell>
          <cell r="G154" t="str">
            <v>M</v>
          </cell>
          <cell r="H154">
            <v>10551</v>
          </cell>
          <cell r="I154">
            <v>0</v>
          </cell>
        </row>
        <row r="155">
          <cell r="A155" t="str">
            <v>E3</v>
          </cell>
          <cell r="B155">
            <v>0</v>
          </cell>
          <cell r="C155" t="str">
            <v>합계</v>
          </cell>
          <cell r="D155">
            <v>19712</v>
          </cell>
          <cell r="I155">
            <v>0</v>
          </cell>
        </row>
        <row r="156">
          <cell r="A156" t="str">
            <v>T3</v>
          </cell>
          <cell r="B156">
            <v>171</v>
          </cell>
          <cell r="C156" t="str">
            <v>2.04</v>
          </cell>
          <cell r="D156">
            <v>19840</v>
          </cell>
          <cell r="E156" t="str">
            <v>횡배수관공</v>
          </cell>
          <cell r="I156">
            <v>0</v>
          </cell>
        </row>
        <row r="157">
          <cell r="A157" t="str">
            <v>T1</v>
          </cell>
          <cell r="B157">
            <v>165</v>
          </cell>
          <cell r="C157" t="str">
            <v>a</v>
          </cell>
          <cell r="D157">
            <v>19968</v>
          </cell>
          <cell r="E157" t="str">
            <v>부 설</v>
          </cell>
          <cell r="I157">
            <v>0</v>
          </cell>
        </row>
        <row r="158">
          <cell r="A158" t="str">
            <v>D02218</v>
          </cell>
          <cell r="B158">
            <v>45</v>
          </cell>
          <cell r="C158" t="str">
            <v>a-1</v>
          </cell>
          <cell r="D158">
            <v>20096</v>
          </cell>
          <cell r="E158" t="str">
            <v>횡배수관부설(V.R관)</v>
          </cell>
          <cell r="F158" t="str">
            <v>(D=600,0-5M)</v>
          </cell>
          <cell r="G158" t="str">
            <v>M</v>
          </cell>
          <cell r="H158">
            <v>95959</v>
          </cell>
          <cell r="I158">
            <v>0</v>
          </cell>
        </row>
        <row r="159">
          <cell r="A159" t="str">
            <v>D02381</v>
          </cell>
          <cell r="B159">
            <v>454</v>
          </cell>
          <cell r="C159" t="str">
            <v>a-2</v>
          </cell>
          <cell r="D159">
            <v>20224</v>
          </cell>
          <cell r="E159" t="str">
            <v>횡배수관부설(VR관)</v>
          </cell>
          <cell r="F159" t="str">
            <v>(D=800, 0-5M)</v>
          </cell>
          <cell r="G159" t="str">
            <v>M</v>
          </cell>
          <cell r="H159">
            <v>143503</v>
          </cell>
          <cell r="I159">
            <v>0</v>
          </cell>
        </row>
        <row r="160">
          <cell r="A160" t="str">
            <v>D02382</v>
          </cell>
          <cell r="B160">
            <v>45</v>
          </cell>
          <cell r="C160" t="str">
            <v>a-3</v>
          </cell>
          <cell r="D160">
            <v>20352</v>
          </cell>
          <cell r="E160" t="str">
            <v>횡배수관부설(VR관)</v>
          </cell>
          <cell r="F160" t="str">
            <v>(D=800, 5-10M)</v>
          </cell>
          <cell r="G160" t="str">
            <v>M</v>
          </cell>
          <cell r="H160">
            <v>143537</v>
          </cell>
          <cell r="I160">
            <v>0</v>
          </cell>
        </row>
        <row r="161">
          <cell r="A161" t="str">
            <v>D02383</v>
          </cell>
          <cell r="B161">
            <v>98</v>
          </cell>
          <cell r="C161" t="str">
            <v>a-4</v>
          </cell>
          <cell r="D161">
            <v>20480</v>
          </cell>
          <cell r="E161" t="str">
            <v>횡배수관부설(VR관)</v>
          </cell>
          <cell r="F161" t="str">
            <v>(D=1000,0-5M)</v>
          </cell>
          <cell r="G161" t="str">
            <v>M</v>
          </cell>
          <cell r="H161">
            <v>204030</v>
          </cell>
          <cell r="I161">
            <v>0</v>
          </cell>
        </row>
        <row r="162">
          <cell r="A162" t="str">
            <v>D02384</v>
          </cell>
          <cell r="B162">
            <v>55</v>
          </cell>
          <cell r="C162" t="str">
            <v>a-5</v>
          </cell>
          <cell r="D162">
            <v>20608</v>
          </cell>
          <cell r="E162" t="str">
            <v>횡배수관부설(VR관)</v>
          </cell>
          <cell r="F162" t="str">
            <v>(D=1000,5-10M)</v>
          </cell>
          <cell r="G162" t="str">
            <v>M</v>
          </cell>
          <cell r="H162">
            <v>252603</v>
          </cell>
          <cell r="I162">
            <v>0</v>
          </cell>
        </row>
        <row r="163">
          <cell r="A163" t="str">
            <v>D02900</v>
          </cell>
          <cell r="B163">
            <v>61</v>
          </cell>
          <cell r="C163" t="str">
            <v>a-6</v>
          </cell>
          <cell r="D163">
            <v>20736</v>
          </cell>
          <cell r="E163" t="str">
            <v>횡배수관부설(VR관)</v>
          </cell>
          <cell r="F163" t="str">
            <v>(D=1000,10-15M)</v>
          </cell>
          <cell r="G163" t="str">
            <v>M</v>
          </cell>
          <cell r="H163">
            <v>256209</v>
          </cell>
          <cell r="I163">
            <v>0</v>
          </cell>
        </row>
        <row r="164">
          <cell r="A164" t="str">
            <v>D02385</v>
          </cell>
          <cell r="B164">
            <v>82</v>
          </cell>
          <cell r="C164" t="str">
            <v>a-6</v>
          </cell>
          <cell r="D164">
            <v>20864</v>
          </cell>
          <cell r="E164" t="str">
            <v>횡배수관부설(VR관)</v>
          </cell>
          <cell r="F164" t="str">
            <v>(D=1200,0-5M)</v>
          </cell>
          <cell r="G164" t="str">
            <v>M</v>
          </cell>
          <cell r="H164">
            <v>288253</v>
          </cell>
          <cell r="I164">
            <v>0</v>
          </cell>
        </row>
        <row r="165">
          <cell r="A165" t="str">
            <v>D02386</v>
          </cell>
          <cell r="B165">
            <v>118</v>
          </cell>
          <cell r="C165" t="str">
            <v>a-7</v>
          </cell>
          <cell r="D165">
            <v>20992</v>
          </cell>
          <cell r="E165" t="str">
            <v>횡배수관부설(VR관)</v>
          </cell>
          <cell r="F165" t="str">
            <v>(D=1200,5-10M)</v>
          </cell>
          <cell r="G165" t="str">
            <v>M</v>
          </cell>
          <cell r="H165">
            <v>344124</v>
          </cell>
          <cell r="I165">
            <v>0</v>
          </cell>
        </row>
        <row r="166">
          <cell r="A166" t="str">
            <v>E1</v>
          </cell>
          <cell r="B166">
            <v>0</v>
          </cell>
          <cell r="C166" t="str">
            <v>소계</v>
          </cell>
          <cell r="D166">
            <v>21120</v>
          </cell>
          <cell r="I166">
            <v>0</v>
          </cell>
        </row>
        <row r="167">
          <cell r="A167" t="str">
            <v>D02387</v>
          </cell>
          <cell r="B167">
            <v>2752</v>
          </cell>
          <cell r="C167" t="str">
            <v>b</v>
          </cell>
          <cell r="D167">
            <v>21248</v>
          </cell>
          <cell r="E167" t="str">
            <v>콘크리트표면강화제</v>
          </cell>
          <cell r="F167" t="str">
            <v>(하드너)</v>
          </cell>
          <cell r="G167" t="str">
            <v>M2</v>
          </cell>
          <cell r="H167">
            <v>3605</v>
          </cell>
          <cell r="I167">
            <v>0</v>
          </cell>
        </row>
        <row r="168">
          <cell r="A168" t="str">
            <v>T1</v>
          </cell>
          <cell r="B168">
            <v>170</v>
          </cell>
          <cell r="C168" t="str">
            <v>c</v>
          </cell>
          <cell r="D168">
            <v>21376</v>
          </cell>
          <cell r="E168" t="str">
            <v>날개벽</v>
          </cell>
          <cell r="I168">
            <v>0</v>
          </cell>
        </row>
        <row r="169">
          <cell r="A169" t="str">
            <v>D02073</v>
          </cell>
          <cell r="B169">
            <v>75</v>
          </cell>
          <cell r="C169" t="str">
            <v>c-1</v>
          </cell>
          <cell r="D169">
            <v>21504</v>
          </cell>
          <cell r="E169" t="str">
            <v>콘크리트타설</v>
          </cell>
          <cell r="F169" t="str">
            <v>(무근,진동기포함)</v>
          </cell>
          <cell r="G169" t="str">
            <v>M3</v>
          </cell>
          <cell r="H169">
            <v>18411</v>
          </cell>
          <cell r="I169">
            <v>0</v>
          </cell>
        </row>
        <row r="170">
          <cell r="A170" t="str">
            <v>D00071</v>
          </cell>
          <cell r="B170">
            <v>367</v>
          </cell>
          <cell r="C170" t="str">
            <v>c-2</v>
          </cell>
          <cell r="D170">
            <v>21632</v>
          </cell>
          <cell r="E170" t="str">
            <v>합판거푸집</v>
          </cell>
          <cell r="F170" t="str">
            <v>(3회)</v>
          </cell>
          <cell r="G170" t="str">
            <v>M2</v>
          </cell>
          <cell r="H170">
            <v>18280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21760</v>
          </cell>
          <cell r="I171">
            <v>0</v>
          </cell>
        </row>
        <row r="172">
          <cell r="A172" t="str">
            <v>E3</v>
          </cell>
          <cell r="B172">
            <v>0</v>
          </cell>
          <cell r="C172" t="str">
            <v>합계</v>
          </cell>
          <cell r="D172">
            <v>21888</v>
          </cell>
          <cell r="I172">
            <v>0</v>
          </cell>
        </row>
        <row r="173">
          <cell r="A173" t="str">
            <v>T3</v>
          </cell>
          <cell r="B173">
            <v>189</v>
          </cell>
          <cell r="C173" t="str">
            <v>2.05</v>
          </cell>
          <cell r="D173">
            <v>22016</v>
          </cell>
          <cell r="E173" t="str">
            <v>종배수관공</v>
          </cell>
          <cell r="I173">
            <v>0</v>
          </cell>
        </row>
        <row r="174">
          <cell r="A174" t="str">
            <v>T1</v>
          </cell>
          <cell r="B174">
            <v>178</v>
          </cell>
          <cell r="C174" t="str">
            <v>a</v>
          </cell>
          <cell r="D174">
            <v>22144</v>
          </cell>
          <cell r="E174" t="str">
            <v>부 설</v>
          </cell>
          <cell r="I174">
            <v>0</v>
          </cell>
        </row>
        <row r="175">
          <cell r="A175" t="str">
            <v>D00570</v>
          </cell>
          <cell r="B175">
            <v>1028</v>
          </cell>
          <cell r="C175" t="str">
            <v>a-1</v>
          </cell>
          <cell r="D175">
            <v>22272</v>
          </cell>
          <cell r="E175" t="str">
            <v>종배수관접합및부설</v>
          </cell>
          <cell r="F175" t="str">
            <v>(Φ 600m/m)</v>
          </cell>
          <cell r="G175" t="str">
            <v>M</v>
          </cell>
          <cell r="H175">
            <v>65846</v>
          </cell>
          <cell r="I175">
            <v>0</v>
          </cell>
        </row>
        <row r="176">
          <cell r="A176" t="str">
            <v>D02908</v>
          </cell>
          <cell r="B176">
            <v>400</v>
          </cell>
          <cell r="C176" t="str">
            <v>a-2</v>
          </cell>
          <cell r="D176">
            <v>22400</v>
          </cell>
          <cell r="E176" t="str">
            <v>종배수관부설</v>
          </cell>
          <cell r="F176" t="str">
            <v>(Φ 800m/m)</v>
          </cell>
          <cell r="G176" t="str">
            <v>M</v>
          </cell>
          <cell r="H176">
            <v>106707</v>
          </cell>
          <cell r="I176">
            <v>0</v>
          </cell>
        </row>
        <row r="177">
          <cell r="A177" t="str">
            <v>D02873</v>
          </cell>
          <cell r="B177">
            <v>8</v>
          </cell>
          <cell r="C177" t="str">
            <v>a-2</v>
          </cell>
          <cell r="D177">
            <v>22528</v>
          </cell>
          <cell r="E177" t="str">
            <v>종배수관부설</v>
          </cell>
          <cell r="F177" t="str">
            <v>(Φ1000M/M)</v>
          </cell>
          <cell r="G177" t="str">
            <v>m</v>
          </cell>
          <cell r="H177">
            <v>158972</v>
          </cell>
          <cell r="I177">
            <v>0</v>
          </cell>
        </row>
        <row r="178">
          <cell r="A178" t="str">
            <v>D02874</v>
          </cell>
          <cell r="B178">
            <v>13</v>
          </cell>
          <cell r="C178" t="str">
            <v>a-3</v>
          </cell>
          <cell r="D178">
            <v>22656</v>
          </cell>
          <cell r="E178" t="str">
            <v>종배수관부설</v>
          </cell>
          <cell r="F178" t="str">
            <v>(Φ1200M/M)</v>
          </cell>
          <cell r="G178" t="str">
            <v>M</v>
          </cell>
          <cell r="H178">
            <v>228399</v>
          </cell>
          <cell r="I178">
            <v>0</v>
          </cell>
        </row>
        <row r="179">
          <cell r="A179" t="str">
            <v>E1</v>
          </cell>
          <cell r="B179">
            <v>0</v>
          </cell>
          <cell r="C179" t="str">
            <v>소계</v>
          </cell>
          <cell r="D179">
            <v>22784</v>
          </cell>
          <cell r="I179">
            <v>0</v>
          </cell>
        </row>
        <row r="180">
          <cell r="A180" t="str">
            <v>T1</v>
          </cell>
          <cell r="B180">
            <v>183</v>
          </cell>
          <cell r="C180" t="str">
            <v>b</v>
          </cell>
          <cell r="D180">
            <v>22912</v>
          </cell>
          <cell r="E180" t="str">
            <v>종배수관면벽부설</v>
          </cell>
          <cell r="I180">
            <v>0</v>
          </cell>
        </row>
        <row r="181">
          <cell r="A181" t="str">
            <v>D02220</v>
          </cell>
          <cell r="B181">
            <v>10</v>
          </cell>
          <cell r="C181" t="str">
            <v>b-1</v>
          </cell>
          <cell r="D181">
            <v>23040</v>
          </cell>
          <cell r="E181" t="str">
            <v>종배수관 면벽</v>
          </cell>
          <cell r="F181" t="str">
            <v>(Φ 600m/m)</v>
          </cell>
          <cell r="G181" t="str">
            <v>EA</v>
          </cell>
          <cell r="H181">
            <v>78139</v>
          </cell>
          <cell r="I181">
            <v>0</v>
          </cell>
        </row>
        <row r="182">
          <cell r="A182" t="str">
            <v>D02389</v>
          </cell>
          <cell r="B182">
            <v>1</v>
          </cell>
          <cell r="C182" t="str">
            <v>b-2</v>
          </cell>
          <cell r="D182">
            <v>23168</v>
          </cell>
          <cell r="E182" t="str">
            <v>종배수관면벽부설</v>
          </cell>
          <cell r="F182" t="str">
            <v>(Φ1000M/M)</v>
          </cell>
          <cell r="G182" t="str">
            <v>EA</v>
          </cell>
          <cell r="H182">
            <v>169334</v>
          </cell>
          <cell r="I182">
            <v>0</v>
          </cell>
        </row>
        <row r="183">
          <cell r="A183" t="str">
            <v>D02872</v>
          </cell>
          <cell r="B183">
            <v>2</v>
          </cell>
          <cell r="C183" t="str">
            <v>b-3</v>
          </cell>
          <cell r="D183">
            <v>23296</v>
          </cell>
          <cell r="E183" t="str">
            <v>종배수관면벽부설</v>
          </cell>
          <cell r="F183" t="str">
            <v>(Φ1200M/M)</v>
          </cell>
          <cell r="G183" t="str">
            <v>EA</v>
          </cell>
          <cell r="H183">
            <v>238018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23424</v>
          </cell>
          <cell r="I184">
            <v>0</v>
          </cell>
        </row>
        <row r="185">
          <cell r="A185" t="str">
            <v>T1</v>
          </cell>
          <cell r="B185">
            <v>188</v>
          </cell>
          <cell r="C185" t="str">
            <v>c</v>
          </cell>
          <cell r="D185">
            <v>23552</v>
          </cell>
          <cell r="E185" t="str">
            <v>종배수관날개벽</v>
          </cell>
          <cell r="I185">
            <v>0</v>
          </cell>
        </row>
        <row r="186">
          <cell r="A186" t="str">
            <v>D02073</v>
          </cell>
          <cell r="B186">
            <v>3</v>
          </cell>
          <cell r="C186" t="str">
            <v>c-1</v>
          </cell>
          <cell r="D186">
            <v>23680</v>
          </cell>
          <cell r="E186" t="str">
            <v>콘크리트타설</v>
          </cell>
          <cell r="F186" t="str">
            <v>(무근,진동기포함)</v>
          </cell>
          <cell r="G186" t="str">
            <v>M3</v>
          </cell>
          <cell r="H186">
            <v>18411</v>
          </cell>
          <cell r="I186">
            <v>0</v>
          </cell>
        </row>
        <row r="187">
          <cell r="A187" t="str">
            <v>D00071</v>
          </cell>
          <cell r="B187">
            <v>15</v>
          </cell>
          <cell r="C187" t="str">
            <v>c-2</v>
          </cell>
          <cell r="D187">
            <v>23808</v>
          </cell>
          <cell r="E187" t="str">
            <v>합판거푸집</v>
          </cell>
          <cell r="F187" t="str">
            <v>(3회)</v>
          </cell>
          <cell r="G187" t="str">
            <v>M2</v>
          </cell>
          <cell r="H187">
            <v>18280</v>
          </cell>
          <cell r="I187">
            <v>0</v>
          </cell>
        </row>
        <row r="188">
          <cell r="A188" t="str">
            <v>D02387</v>
          </cell>
          <cell r="B188">
            <v>3014</v>
          </cell>
          <cell r="C188" t="str">
            <v>c-3</v>
          </cell>
          <cell r="D188">
            <v>23936</v>
          </cell>
          <cell r="E188" t="str">
            <v>콘크리트표면강화제</v>
          </cell>
          <cell r="F188" t="str">
            <v>(하드너)</v>
          </cell>
          <cell r="G188" t="str">
            <v>M2</v>
          </cell>
          <cell r="H188">
            <v>3605</v>
          </cell>
          <cell r="I188">
            <v>0</v>
          </cell>
        </row>
        <row r="189">
          <cell r="A189" t="str">
            <v>E1</v>
          </cell>
          <cell r="B189">
            <v>0</v>
          </cell>
          <cell r="C189" t="str">
            <v>소계</v>
          </cell>
          <cell r="D189">
            <v>24064</v>
          </cell>
          <cell r="I189">
            <v>0</v>
          </cell>
        </row>
        <row r="190">
          <cell r="A190" t="str">
            <v>E3</v>
          </cell>
          <cell r="B190">
            <v>0</v>
          </cell>
          <cell r="C190" t="str">
            <v>합계</v>
          </cell>
          <cell r="D190">
            <v>24192</v>
          </cell>
          <cell r="I190">
            <v>0</v>
          </cell>
        </row>
        <row r="191">
          <cell r="A191" t="str">
            <v>T3</v>
          </cell>
          <cell r="B191">
            <v>216</v>
          </cell>
          <cell r="C191" t="str">
            <v>2.06</v>
          </cell>
          <cell r="D191">
            <v>24320</v>
          </cell>
          <cell r="E191" t="str">
            <v>집수정공</v>
          </cell>
          <cell r="I191">
            <v>0</v>
          </cell>
        </row>
        <row r="192">
          <cell r="A192" t="str">
            <v>T2</v>
          </cell>
          <cell r="B192">
            <v>196</v>
          </cell>
          <cell r="C192" t="str">
            <v>a</v>
          </cell>
          <cell r="D192">
            <v>24448</v>
          </cell>
          <cell r="E192" t="str">
            <v>성토부집수정</v>
          </cell>
          <cell r="F192" t="str">
            <v>TYPE-1</v>
          </cell>
          <cell r="I192">
            <v>0</v>
          </cell>
        </row>
        <row r="193">
          <cell r="A193" t="str">
            <v>D02391</v>
          </cell>
          <cell r="B193">
            <v>8</v>
          </cell>
          <cell r="C193" t="str">
            <v>a-1</v>
          </cell>
          <cell r="D193">
            <v>24576</v>
          </cell>
          <cell r="E193" t="str">
            <v>집수정(성토부)</v>
          </cell>
          <cell r="F193" t="str">
            <v>(TYPE-1,Φ800용)</v>
          </cell>
          <cell r="G193" t="str">
            <v>EA</v>
          </cell>
          <cell r="H193">
            <v>377104</v>
          </cell>
          <cell r="I193">
            <v>0</v>
          </cell>
        </row>
        <row r="194">
          <cell r="A194" t="str">
            <v>D02832</v>
          </cell>
          <cell r="B194">
            <v>2</v>
          </cell>
          <cell r="C194" t="str">
            <v>a-2</v>
          </cell>
          <cell r="D194">
            <v>24704</v>
          </cell>
          <cell r="E194" t="str">
            <v>집수정(성토부)</v>
          </cell>
          <cell r="F194" t="str">
            <v>(TYPE-1,Φ1000용)</v>
          </cell>
          <cell r="G194" t="str">
            <v>EA</v>
          </cell>
          <cell r="H194">
            <v>363047</v>
          </cell>
          <cell r="I194">
            <v>0</v>
          </cell>
        </row>
        <row r="195">
          <cell r="A195" t="str">
            <v>D02833</v>
          </cell>
          <cell r="B195">
            <v>4</v>
          </cell>
          <cell r="C195" t="str">
            <v>a-3</v>
          </cell>
          <cell r="D195">
            <v>24832</v>
          </cell>
          <cell r="E195" t="str">
            <v>집수정(성토부)</v>
          </cell>
          <cell r="F195" t="str">
            <v>(TYPE-1,Φ1200용)</v>
          </cell>
          <cell r="G195" t="str">
            <v>EA</v>
          </cell>
          <cell r="H195">
            <v>345908</v>
          </cell>
          <cell r="I195">
            <v>0</v>
          </cell>
        </row>
        <row r="196">
          <cell r="A196" t="str">
            <v>D02904</v>
          </cell>
          <cell r="B196">
            <v>14</v>
          </cell>
          <cell r="C196" t="str">
            <v>a-4</v>
          </cell>
          <cell r="D196">
            <v>24960</v>
          </cell>
          <cell r="E196" t="str">
            <v>뚜 껑</v>
          </cell>
          <cell r="G196" t="str">
            <v>EA</v>
          </cell>
          <cell r="H196">
            <v>23601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25088</v>
          </cell>
          <cell r="I197">
            <v>0</v>
          </cell>
        </row>
        <row r="198">
          <cell r="A198" t="str">
            <v>T2</v>
          </cell>
          <cell r="B198">
            <v>215</v>
          </cell>
          <cell r="C198" t="str">
            <v>b</v>
          </cell>
          <cell r="D198">
            <v>25216</v>
          </cell>
          <cell r="E198" t="str">
            <v>절토부집수정</v>
          </cell>
          <cell r="I198">
            <v>0</v>
          </cell>
        </row>
        <row r="199">
          <cell r="A199" t="str">
            <v>T1</v>
          </cell>
          <cell r="B199">
            <v>200</v>
          </cell>
          <cell r="C199" t="str">
            <v>b-1</v>
          </cell>
          <cell r="D199">
            <v>25344</v>
          </cell>
          <cell r="E199" t="str">
            <v>TYPE-1</v>
          </cell>
          <cell r="I199">
            <v>0</v>
          </cell>
        </row>
        <row r="200">
          <cell r="A200" t="str">
            <v>D02844</v>
          </cell>
          <cell r="B200">
            <v>2</v>
          </cell>
          <cell r="C200" t="str">
            <v>b-1-1</v>
          </cell>
          <cell r="D200">
            <v>25472</v>
          </cell>
          <cell r="E200" t="str">
            <v>집수정(절토부)</v>
          </cell>
          <cell r="F200" t="str">
            <v>(TYPE-1,D800용)</v>
          </cell>
          <cell r="G200" t="str">
            <v>EA</v>
          </cell>
          <cell r="H200">
            <v>335481</v>
          </cell>
          <cell r="I200">
            <v>0</v>
          </cell>
        </row>
        <row r="201">
          <cell r="A201" t="str">
            <v>E1</v>
          </cell>
          <cell r="B201">
            <v>0</v>
          </cell>
          <cell r="C201" t="str">
            <v>소계</v>
          </cell>
          <cell r="D201">
            <v>25600</v>
          </cell>
          <cell r="I201">
            <v>0</v>
          </cell>
        </row>
        <row r="202">
          <cell r="A202" t="str">
            <v>T1</v>
          </cell>
          <cell r="B202">
            <v>204</v>
          </cell>
          <cell r="C202" t="str">
            <v>b-2</v>
          </cell>
          <cell r="D202">
            <v>25728</v>
          </cell>
          <cell r="E202" t="str">
            <v>TYPE-2</v>
          </cell>
          <cell r="I202">
            <v>0</v>
          </cell>
        </row>
        <row r="203">
          <cell r="A203" t="str">
            <v>D02845</v>
          </cell>
          <cell r="B203">
            <v>3</v>
          </cell>
          <cell r="C203" t="str">
            <v>b-2-1</v>
          </cell>
          <cell r="D203">
            <v>25856</v>
          </cell>
          <cell r="E203" t="str">
            <v>집수정(절토부)</v>
          </cell>
          <cell r="F203" t="str">
            <v>(TYPE-2,D800용)</v>
          </cell>
          <cell r="G203" t="str">
            <v>EA</v>
          </cell>
          <cell r="H203">
            <v>533135</v>
          </cell>
          <cell r="I203">
            <v>0</v>
          </cell>
        </row>
        <row r="204">
          <cell r="A204" t="str">
            <v>D02846</v>
          </cell>
          <cell r="B204">
            <v>2</v>
          </cell>
          <cell r="C204" t="str">
            <v>b-2-2</v>
          </cell>
          <cell r="D204">
            <v>25984</v>
          </cell>
          <cell r="E204" t="str">
            <v>집수정(절토부)</v>
          </cell>
          <cell r="F204" t="str">
            <v>(TYPE-2,D1000용)</v>
          </cell>
          <cell r="G204" t="str">
            <v>EA</v>
          </cell>
          <cell r="H204">
            <v>512610</v>
          </cell>
          <cell r="I204">
            <v>0</v>
          </cell>
        </row>
        <row r="205">
          <cell r="A205" t="str">
            <v>E1</v>
          </cell>
          <cell r="B205">
            <v>0</v>
          </cell>
          <cell r="C205" t="str">
            <v>소계</v>
          </cell>
          <cell r="D205">
            <v>26112</v>
          </cell>
          <cell r="I205">
            <v>0</v>
          </cell>
        </row>
        <row r="206">
          <cell r="A206" t="str">
            <v>T1</v>
          </cell>
          <cell r="B206">
            <v>207</v>
          </cell>
          <cell r="C206" t="str">
            <v>b-3</v>
          </cell>
          <cell r="D206">
            <v>26240</v>
          </cell>
          <cell r="E206" t="str">
            <v>TYPE-3</v>
          </cell>
          <cell r="I206">
            <v>0</v>
          </cell>
        </row>
        <row r="207">
          <cell r="A207" t="str">
            <v>D02397</v>
          </cell>
          <cell r="B207">
            <v>10</v>
          </cell>
          <cell r="C207" t="str">
            <v>b-3-1</v>
          </cell>
          <cell r="D207">
            <v>26368</v>
          </cell>
          <cell r="E207" t="str">
            <v>집수정(절토부)</v>
          </cell>
          <cell r="F207" t="str">
            <v>(TYPE-3)</v>
          </cell>
          <cell r="G207" t="str">
            <v>EA</v>
          </cell>
          <cell r="H207">
            <v>114213</v>
          </cell>
          <cell r="I207">
            <v>0</v>
          </cell>
        </row>
        <row r="208">
          <cell r="A208" t="str">
            <v>E1</v>
          </cell>
          <cell r="B208">
            <v>0</v>
          </cell>
          <cell r="C208" t="str">
            <v>소계</v>
          </cell>
          <cell r="D208">
            <v>26496</v>
          </cell>
          <cell r="I208">
            <v>0</v>
          </cell>
        </row>
        <row r="209">
          <cell r="A209" t="str">
            <v>T1</v>
          </cell>
          <cell r="B209">
            <v>211</v>
          </cell>
          <cell r="C209" t="str">
            <v>b-4</v>
          </cell>
          <cell r="D209">
            <v>26624</v>
          </cell>
          <cell r="E209" t="str">
            <v>TYPE-4</v>
          </cell>
          <cell r="I209">
            <v>0</v>
          </cell>
        </row>
        <row r="210">
          <cell r="A210" t="str">
            <v>D02847</v>
          </cell>
          <cell r="B210">
            <v>18</v>
          </cell>
          <cell r="C210" t="str">
            <v>b-4-1</v>
          </cell>
          <cell r="D210">
            <v>26752</v>
          </cell>
          <cell r="E210" t="str">
            <v>집수정(절토부)</v>
          </cell>
          <cell r="F210" t="str">
            <v>(TYPE-4,D600용)</v>
          </cell>
          <cell r="G210" t="str">
            <v>EA</v>
          </cell>
          <cell r="H210">
            <v>359301</v>
          </cell>
          <cell r="I210">
            <v>0</v>
          </cell>
        </row>
        <row r="211">
          <cell r="A211" t="str">
            <v>D02848</v>
          </cell>
          <cell r="B211">
            <v>7</v>
          </cell>
          <cell r="C211" t="str">
            <v>b-4-2</v>
          </cell>
          <cell r="D211">
            <v>26880</v>
          </cell>
          <cell r="E211" t="str">
            <v>집수정(절토부)</v>
          </cell>
          <cell r="F211" t="str">
            <v>(TYPE-4,D800용)</v>
          </cell>
          <cell r="G211" t="str">
            <v>EA</v>
          </cell>
          <cell r="H211">
            <v>345087</v>
          </cell>
          <cell r="I211">
            <v>0</v>
          </cell>
        </row>
        <row r="212">
          <cell r="A212" t="str">
            <v>E1</v>
          </cell>
          <cell r="B212">
            <v>0</v>
          </cell>
          <cell r="C212" t="str">
            <v>소계</v>
          </cell>
          <cell r="D212">
            <v>27008</v>
          </cell>
          <cell r="I212">
            <v>0</v>
          </cell>
        </row>
        <row r="213">
          <cell r="A213" t="str">
            <v>T1</v>
          </cell>
          <cell r="B213">
            <v>214</v>
          </cell>
          <cell r="C213" t="str">
            <v>c</v>
          </cell>
          <cell r="D213">
            <v>27136</v>
          </cell>
          <cell r="E213" t="str">
            <v>TYPE-5</v>
          </cell>
          <cell r="I213">
            <v>0</v>
          </cell>
        </row>
        <row r="214">
          <cell r="A214" t="str">
            <v>D02400</v>
          </cell>
          <cell r="B214">
            <v>6</v>
          </cell>
          <cell r="C214" t="str">
            <v>c-1</v>
          </cell>
          <cell r="D214">
            <v>27264</v>
          </cell>
          <cell r="E214" t="str">
            <v>부체도로용집수정</v>
          </cell>
          <cell r="F214" t="str">
            <v>(TYPE-5,D600용)</v>
          </cell>
          <cell r="G214" t="str">
            <v>EA</v>
          </cell>
          <cell r="H214">
            <v>192000</v>
          </cell>
          <cell r="I214">
            <v>0</v>
          </cell>
        </row>
        <row r="215">
          <cell r="A215" t="str">
            <v>E1</v>
          </cell>
          <cell r="B215">
            <v>0</v>
          </cell>
          <cell r="C215" t="str">
            <v>소계</v>
          </cell>
          <cell r="D215">
            <v>27392</v>
          </cell>
          <cell r="I215">
            <v>0</v>
          </cell>
        </row>
        <row r="216">
          <cell r="A216" t="str">
            <v>E2</v>
          </cell>
          <cell r="B216">
            <v>0</v>
          </cell>
          <cell r="C216" t="str">
            <v>계</v>
          </cell>
          <cell r="D216">
            <v>27520</v>
          </cell>
          <cell r="I216">
            <v>0</v>
          </cell>
        </row>
        <row r="217">
          <cell r="A217" t="str">
            <v>E3</v>
          </cell>
          <cell r="B217">
            <v>0</v>
          </cell>
          <cell r="C217" t="str">
            <v>합계</v>
          </cell>
          <cell r="D217">
            <v>27648</v>
          </cell>
          <cell r="I217">
            <v>0</v>
          </cell>
        </row>
        <row r="218">
          <cell r="A218" t="str">
            <v>T3</v>
          </cell>
          <cell r="B218">
            <v>245</v>
          </cell>
          <cell r="C218" t="str">
            <v>2.07</v>
          </cell>
          <cell r="D218">
            <v>27776</v>
          </cell>
          <cell r="E218" t="str">
            <v>암거공</v>
          </cell>
          <cell r="I218">
            <v>0</v>
          </cell>
        </row>
        <row r="219">
          <cell r="A219" t="str">
            <v>T1</v>
          </cell>
          <cell r="B219">
            <v>221</v>
          </cell>
          <cell r="C219" t="str">
            <v>a</v>
          </cell>
          <cell r="D219">
            <v>27904</v>
          </cell>
          <cell r="E219" t="str">
            <v>콘크리트타설</v>
          </cell>
          <cell r="I219">
            <v>0</v>
          </cell>
        </row>
        <row r="220">
          <cell r="A220" t="str">
            <v>D00313</v>
          </cell>
          <cell r="B220">
            <v>2430</v>
          </cell>
          <cell r="C220" t="str">
            <v>a-1</v>
          </cell>
          <cell r="D220">
            <v>28032</v>
          </cell>
          <cell r="E220" t="str">
            <v>콘크리트타설</v>
          </cell>
          <cell r="F220" t="str">
            <v>(철근,펌프카,0~15m)</v>
          </cell>
          <cell r="G220" t="str">
            <v>M3</v>
          </cell>
          <cell r="H220">
            <v>10469</v>
          </cell>
          <cell r="I220">
            <v>0</v>
          </cell>
        </row>
        <row r="221">
          <cell r="A221" t="str">
            <v>D00319</v>
          </cell>
          <cell r="B221">
            <v>236</v>
          </cell>
          <cell r="C221" t="str">
            <v>a-2</v>
          </cell>
          <cell r="D221">
            <v>28160</v>
          </cell>
          <cell r="E221" t="str">
            <v>콘크리트타설</v>
          </cell>
          <cell r="F221" t="str">
            <v>(무근,진동기제외)</v>
          </cell>
          <cell r="G221" t="str">
            <v>M3</v>
          </cell>
          <cell r="H221">
            <v>18202</v>
          </cell>
          <cell r="I221">
            <v>0</v>
          </cell>
        </row>
        <row r="222">
          <cell r="A222" t="str">
            <v>E1</v>
          </cell>
          <cell r="B222">
            <v>0</v>
          </cell>
          <cell r="C222" t="str">
            <v>소계</v>
          </cell>
          <cell r="D222">
            <v>28288</v>
          </cell>
          <cell r="I222">
            <v>0</v>
          </cell>
        </row>
        <row r="223">
          <cell r="A223" t="str">
            <v>T1</v>
          </cell>
          <cell r="B223">
            <v>227</v>
          </cell>
          <cell r="C223" t="str">
            <v>b</v>
          </cell>
          <cell r="D223">
            <v>28416</v>
          </cell>
          <cell r="E223" t="str">
            <v>거푸집설치</v>
          </cell>
          <cell r="I223">
            <v>0</v>
          </cell>
        </row>
        <row r="224">
          <cell r="A224" t="str">
            <v>D00071</v>
          </cell>
          <cell r="B224">
            <v>7364</v>
          </cell>
          <cell r="C224" t="str">
            <v>b-1</v>
          </cell>
          <cell r="D224">
            <v>28544</v>
          </cell>
          <cell r="E224" t="str">
            <v>합판거푸집</v>
          </cell>
          <cell r="F224" t="str">
            <v>(3회)</v>
          </cell>
          <cell r="G224" t="str">
            <v>M2</v>
          </cell>
          <cell r="H224">
            <v>18280</v>
          </cell>
          <cell r="I224">
            <v>0</v>
          </cell>
        </row>
        <row r="225">
          <cell r="A225" t="str">
            <v>D00072</v>
          </cell>
          <cell r="B225">
            <v>302</v>
          </cell>
          <cell r="C225" t="str">
            <v>b-2</v>
          </cell>
          <cell r="D225">
            <v>28672</v>
          </cell>
          <cell r="E225" t="str">
            <v>합판거푸집</v>
          </cell>
          <cell r="F225" t="str">
            <v>(4회)</v>
          </cell>
          <cell r="G225" t="str">
            <v>M2</v>
          </cell>
          <cell r="H225">
            <v>15738</v>
          </cell>
          <cell r="I225">
            <v>0</v>
          </cell>
        </row>
        <row r="226">
          <cell r="A226" t="str">
            <v>D02322</v>
          </cell>
          <cell r="B226">
            <v>507</v>
          </cell>
          <cell r="C226" t="str">
            <v>b-3</v>
          </cell>
          <cell r="D226">
            <v>28800</v>
          </cell>
          <cell r="E226" t="str">
            <v>무늬거푸집</v>
          </cell>
          <cell r="F226" t="str">
            <v>(부착식)</v>
          </cell>
          <cell r="G226" t="str">
            <v>M2</v>
          </cell>
          <cell r="H226">
            <v>4994</v>
          </cell>
          <cell r="I226">
            <v>0</v>
          </cell>
        </row>
        <row r="227">
          <cell r="A227" t="str">
            <v>D00074</v>
          </cell>
          <cell r="B227">
            <v>78</v>
          </cell>
          <cell r="C227" t="str">
            <v>b-4</v>
          </cell>
          <cell r="D227">
            <v>28928</v>
          </cell>
          <cell r="E227" t="str">
            <v>합판거푸집</v>
          </cell>
          <cell r="F227" t="str">
            <v>(6회)</v>
          </cell>
          <cell r="G227" t="str">
            <v>M2</v>
          </cell>
          <cell r="H227">
            <v>12408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29056</v>
          </cell>
          <cell r="I228">
            <v>0</v>
          </cell>
        </row>
        <row r="229">
          <cell r="A229" t="str">
            <v>D00327</v>
          </cell>
          <cell r="B229">
            <v>446.75</v>
          </cell>
          <cell r="C229" t="str">
            <v>c</v>
          </cell>
          <cell r="D229">
            <v>29184</v>
          </cell>
          <cell r="E229" t="str">
            <v>철근가공조립</v>
          </cell>
          <cell r="F229" t="str">
            <v>(복잡)</v>
          </cell>
          <cell r="G229" t="str">
            <v>TON</v>
          </cell>
          <cell r="H229">
            <v>364638</v>
          </cell>
          <cell r="I229">
            <v>0</v>
          </cell>
        </row>
        <row r="230">
          <cell r="A230" t="str">
            <v>D01177</v>
          </cell>
          <cell r="B230">
            <v>2789</v>
          </cell>
          <cell r="C230" t="str">
            <v>d</v>
          </cell>
          <cell r="D230">
            <v>29312</v>
          </cell>
          <cell r="E230" t="str">
            <v>비계공(강관)</v>
          </cell>
          <cell r="F230" t="str">
            <v>(암거용:3개월)</v>
          </cell>
          <cell r="G230" t="str">
            <v>M2</v>
          </cell>
          <cell r="H230">
            <v>7625</v>
          </cell>
          <cell r="I230">
            <v>0</v>
          </cell>
        </row>
        <row r="231">
          <cell r="A231" t="str">
            <v>D02402</v>
          </cell>
          <cell r="B231">
            <v>3302</v>
          </cell>
          <cell r="C231" t="str">
            <v>e</v>
          </cell>
          <cell r="D231">
            <v>29440</v>
          </cell>
          <cell r="E231" t="str">
            <v>동바리공</v>
          </cell>
          <cell r="F231" t="str">
            <v>(암거용)</v>
          </cell>
          <cell r="G231" t="str">
            <v>공/m3</v>
          </cell>
          <cell r="H231">
            <v>6241</v>
          </cell>
          <cell r="I231">
            <v>0</v>
          </cell>
        </row>
        <row r="232">
          <cell r="A232" t="str">
            <v>D00354</v>
          </cell>
          <cell r="B232">
            <v>1736</v>
          </cell>
          <cell r="C232" t="str">
            <v>f</v>
          </cell>
          <cell r="D232">
            <v>29568</v>
          </cell>
          <cell r="E232" t="str">
            <v>아스팔트 코팅</v>
          </cell>
          <cell r="F232" t="str">
            <v>(2회)</v>
          </cell>
          <cell r="G232" t="str">
            <v>M2</v>
          </cell>
          <cell r="H232">
            <v>4323</v>
          </cell>
          <cell r="I232">
            <v>0</v>
          </cell>
        </row>
        <row r="233">
          <cell r="A233" t="str">
            <v>D01559</v>
          </cell>
          <cell r="B233">
            <v>107</v>
          </cell>
          <cell r="C233" t="str">
            <v>g</v>
          </cell>
          <cell r="D233">
            <v>29696</v>
          </cell>
          <cell r="E233" t="str">
            <v>P.V.C PIPE</v>
          </cell>
          <cell r="F233" t="str">
            <v>(D=100 m/m)</v>
          </cell>
          <cell r="G233" t="str">
            <v>M</v>
          </cell>
          <cell r="H233">
            <v>5612</v>
          </cell>
          <cell r="I233">
            <v>0</v>
          </cell>
        </row>
        <row r="234">
          <cell r="A234" t="str">
            <v>D02403</v>
          </cell>
          <cell r="B234">
            <v>150</v>
          </cell>
          <cell r="C234" t="str">
            <v>h</v>
          </cell>
          <cell r="D234">
            <v>29824</v>
          </cell>
          <cell r="E234" t="str">
            <v>부직포설치</v>
          </cell>
          <cell r="F234" t="str">
            <v>(필터메드SE3D)</v>
          </cell>
          <cell r="G234" t="str">
            <v>M2</v>
          </cell>
          <cell r="H234">
            <v>1520</v>
          </cell>
          <cell r="I234">
            <v>0</v>
          </cell>
        </row>
        <row r="235">
          <cell r="A235" t="str">
            <v>D01673</v>
          </cell>
          <cell r="B235">
            <v>8270</v>
          </cell>
          <cell r="C235" t="str">
            <v>i</v>
          </cell>
          <cell r="D235">
            <v>29952</v>
          </cell>
          <cell r="E235" t="str">
            <v>뒷채움부설및다짐</v>
          </cell>
          <cell r="G235" t="str">
            <v>M3</v>
          </cell>
          <cell r="H235">
            <v>8211</v>
          </cell>
          <cell r="I235">
            <v>0</v>
          </cell>
        </row>
        <row r="236">
          <cell r="A236" t="str">
            <v>D01671</v>
          </cell>
          <cell r="B236">
            <v>481</v>
          </cell>
          <cell r="C236" t="str">
            <v>j</v>
          </cell>
          <cell r="D236">
            <v>30080</v>
          </cell>
          <cell r="E236" t="str">
            <v>기초 잡석깔기</v>
          </cell>
          <cell r="F236" t="str">
            <v>(현장암유용)</v>
          </cell>
          <cell r="G236" t="str">
            <v>M3</v>
          </cell>
          <cell r="H236">
            <v>30986</v>
          </cell>
          <cell r="I236">
            <v>0</v>
          </cell>
        </row>
        <row r="237">
          <cell r="A237" t="str">
            <v>D02401</v>
          </cell>
          <cell r="B237">
            <v>164</v>
          </cell>
          <cell r="C237" t="str">
            <v>k</v>
          </cell>
          <cell r="D237">
            <v>30208</v>
          </cell>
          <cell r="E237" t="str">
            <v>지수판설치</v>
          </cell>
          <cell r="G237" t="str">
            <v>M</v>
          </cell>
          <cell r="H237">
            <v>21530</v>
          </cell>
          <cell r="I237">
            <v>0</v>
          </cell>
        </row>
        <row r="238">
          <cell r="A238" t="str">
            <v>D02404</v>
          </cell>
          <cell r="B238">
            <v>66</v>
          </cell>
          <cell r="C238" t="str">
            <v>l</v>
          </cell>
          <cell r="D238">
            <v>30336</v>
          </cell>
          <cell r="E238" t="str">
            <v>신축이음</v>
          </cell>
          <cell r="G238" t="str">
            <v>M</v>
          </cell>
          <cell r="H238">
            <v>1498</v>
          </cell>
          <cell r="I238">
            <v>0</v>
          </cell>
        </row>
        <row r="239">
          <cell r="A239" t="str">
            <v>D01640</v>
          </cell>
          <cell r="B239">
            <v>5574</v>
          </cell>
          <cell r="C239" t="str">
            <v>m</v>
          </cell>
          <cell r="D239">
            <v>30464</v>
          </cell>
          <cell r="E239" t="str">
            <v>스페이셔설치</v>
          </cell>
          <cell r="F239" t="str">
            <v>(벽체용)</v>
          </cell>
          <cell r="G239" t="str">
            <v>M2</v>
          </cell>
          <cell r="H239">
            <v>1260</v>
          </cell>
          <cell r="I239">
            <v>0</v>
          </cell>
        </row>
        <row r="240">
          <cell r="A240" t="str">
            <v>D02407</v>
          </cell>
          <cell r="B240">
            <v>3622</v>
          </cell>
          <cell r="C240" t="str">
            <v>n</v>
          </cell>
          <cell r="D240">
            <v>30592</v>
          </cell>
          <cell r="E240" t="str">
            <v>스페이셔설치</v>
          </cell>
          <cell r="F240" t="str">
            <v>(슬라브용)</v>
          </cell>
          <cell r="G240" t="str">
            <v>M2</v>
          </cell>
          <cell r="H240">
            <v>705</v>
          </cell>
          <cell r="I240">
            <v>0</v>
          </cell>
        </row>
        <row r="241">
          <cell r="A241" t="str">
            <v>D02901</v>
          </cell>
          <cell r="B241">
            <v>847</v>
          </cell>
          <cell r="C241" t="str">
            <v>o</v>
          </cell>
          <cell r="D241">
            <v>30720</v>
          </cell>
          <cell r="E241" t="str">
            <v>바닥면고르기</v>
          </cell>
          <cell r="G241" t="str">
            <v>M2</v>
          </cell>
          <cell r="H241">
            <v>1417</v>
          </cell>
          <cell r="I241">
            <v>0</v>
          </cell>
        </row>
        <row r="242">
          <cell r="A242" t="str">
            <v>D02565</v>
          </cell>
          <cell r="B242">
            <v>560</v>
          </cell>
          <cell r="C242" t="str">
            <v>p</v>
          </cell>
          <cell r="D242">
            <v>30848</v>
          </cell>
          <cell r="E242" t="str">
            <v>다웰바설치</v>
          </cell>
          <cell r="F242" t="str">
            <v>(φ32x800)</v>
          </cell>
          <cell r="G242" t="str">
            <v>EA</v>
          </cell>
          <cell r="H242">
            <v>8780</v>
          </cell>
          <cell r="I242">
            <v>0</v>
          </cell>
        </row>
        <row r="243">
          <cell r="A243" t="str">
            <v>D02387</v>
          </cell>
          <cell r="B243">
            <v>1015</v>
          </cell>
          <cell r="C243" t="str">
            <v>q</v>
          </cell>
          <cell r="D243">
            <v>30976</v>
          </cell>
          <cell r="E243" t="str">
            <v>콘크리트표면강화제</v>
          </cell>
          <cell r="F243" t="str">
            <v>(하드너)</v>
          </cell>
          <cell r="G243" t="str">
            <v>M2</v>
          </cell>
          <cell r="H243">
            <v>3605</v>
          </cell>
          <cell r="I243">
            <v>0</v>
          </cell>
        </row>
        <row r="244">
          <cell r="A244" t="str">
            <v>D02406</v>
          </cell>
          <cell r="B244">
            <v>565</v>
          </cell>
          <cell r="C244" t="str">
            <v>r</v>
          </cell>
          <cell r="D244">
            <v>31104</v>
          </cell>
          <cell r="E244" t="str">
            <v>암거치핑</v>
          </cell>
          <cell r="G244" t="str">
            <v>M2</v>
          </cell>
          <cell r="H244">
            <v>19050</v>
          </cell>
          <cell r="I244">
            <v>0</v>
          </cell>
        </row>
        <row r="245">
          <cell r="A245" t="str">
            <v>D02221</v>
          </cell>
          <cell r="B245">
            <v>44</v>
          </cell>
          <cell r="C245" t="str">
            <v>s</v>
          </cell>
          <cell r="D245">
            <v>31232</v>
          </cell>
          <cell r="E245" t="str">
            <v>NOTCH</v>
          </cell>
          <cell r="G245" t="str">
            <v>M</v>
          </cell>
          <cell r="H245">
            <v>2290</v>
          </cell>
          <cell r="I245">
            <v>0</v>
          </cell>
        </row>
        <row r="246">
          <cell r="A246" t="str">
            <v>E3</v>
          </cell>
          <cell r="B246">
            <v>0</v>
          </cell>
          <cell r="C246" t="str">
            <v>합계</v>
          </cell>
          <cell r="D246">
            <v>31360</v>
          </cell>
          <cell r="I246">
            <v>0</v>
          </cell>
        </row>
        <row r="247">
          <cell r="A247" t="str">
            <v>T3</v>
          </cell>
          <cell r="B247">
            <v>269</v>
          </cell>
          <cell r="C247" t="str">
            <v>2.08</v>
          </cell>
          <cell r="D247">
            <v>31488</v>
          </cell>
          <cell r="E247" t="str">
            <v>기타공</v>
          </cell>
          <cell r="F247" t="str">
            <v>(성,절토부도수로)</v>
          </cell>
          <cell r="I247">
            <v>0</v>
          </cell>
        </row>
        <row r="248">
          <cell r="A248" t="str">
            <v>T1</v>
          </cell>
          <cell r="B248">
            <v>253</v>
          </cell>
          <cell r="C248" t="str">
            <v>a</v>
          </cell>
          <cell r="D248">
            <v>31616</v>
          </cell>
          <cell r="E248" t="str">
            <v>성토부도수로</v>
          </cell>
          <cell r="F248" t="str">
            <v>(배수관용)</v>
          </cell>
          <cell r="I248">
            <v>0</v>
          </cell>
        </row>
        <row r="249">
          <cell r="A249" t="str">
            <v>D02072</v>
          </cell>
          <cell r="B249">
            <v>173</v>
          </cell>
          <cell r="C249" t="str">
            <v>a-1</v>
          </cell>
          <cell r="D249">
            <v>31744</v>
          </cell>
          <cell r="E249" t="str">
            <v>콘크리트타설</v>
          </cell>
          <cell r="F249" t="str">
            <v>(철근,진동기포함)</v>
          </cell>
          <cell r="G249" t="str">
            <v>M3</v>
          </cell>
          <cell r="H249">
            <v>20298</v>
          </cell>
          <cell r="I249">
            <v>0</v>
          </cell>
        </row>
        <row r="250">
          <cell r="A250" t="str">
            <v>D00072</v>
          </cell>
          <cell r="B250">
            <v>891</v>
          </cell>
          <cell r="C250" t="str">
            <v>a-2</v>
          </cell>
          <cell r="D250">
            <v>31872</v>
          </cell>
          <cell r="E250" t="str">
            <v>합판거푸집</v>
          </cell>
          <cell r="F250" t="str">
            <v>(4회)</v>
          </cell>
          <cell r="G250" t="str">
            <v>M2</v>
          </cell>
          <cell r="H250">
            <v>15738</v>
          </cell>
          <cell r="I250">
            <v>0</v>
          </cell>
        </row>
        <row r="251">
          <cell r="A251" t="str">
            <v>D00627</v>
          </cell>
          <cell r="B251">
            <v>79</v>
          </cell>
          <cell r="C251" t="str">
            <v>a-3</v>
          </cell>
          <cell r="D251">
            <v>32000</v>
          </cell>
          <cell r="E251" t="str">
            <v>합판거푸집</v>
          </cell>
          <cell r="F251" t="str">
            <v>(3회) 0-7M</v>
          </cell>
          <cell r="G251" t="str">
            <v>M2</v>
          </cell>
          <cell r="H251">
            <v>18280</v>
          </cell>
          <cell r="I251">
            <v>0</v>
          </cell>
        </row>
        <row r="252">
          <cell r="A252" t="str">
            <v>D00326</v>
          </cell>
          <cell r="B252">
            <v>9.4890000000000008</v>
          </cell>
          <cell r="C252" t="str">
            <v>a-4</v>
          </cell>
          <cell r="D252">
            <v>32128</v>
          </cell>
          <cell r="E252" t="str">
            <v>철근가공조립</v>
          </cell>
          <cell r="F252" t="str">
            <v>(보통)</v>
          </cell>
          <cell r="G252" t="str">
            <v>TON</v>
          </cell>
          <cell r="H252">
            <v>330033</v>
          </cell>
          <cell r="I252">
            <v>0</v>
          </cell>
        </row>
        <row r="253">
          <cell r="A253" t="str">
            <v>D02229</v>
          </cell>
          <cell r="B253">
            <v>496</v>
          </cell>
          <cell r="C253" t="str">
            <v>a-5</v>
          </cell>
          <cell r="D253">
            <v>32256</v>
          </cell>
          <cell r="E253" t="str">
            <v>잔토처리</v>
          </cell>
          <cell r="G253" t="str">
            <v>M3</v>
          </cell>
          <cell r="H253">
            <v>6751</v>
          </cell>
          <cell r="I253">
            <v>0</v>
          </cell>
        </row>
        <row r="254">
          <cell r="A254" t="str">
            <v>E1</v>
          </cell>
          <cell r="B254">
            <v>0</v>
          </cell>
          <cell r="C254" t="str">
            <v>소계</v>
          </cell>
          <cell r="D254">
            <v>32384</v>
          </cell>
          <cell r="I254">
            <v>0</v>
          </cell>
        </row>
        <row r="255">
          <cell r="A255" t="str">
            <v>T1</v>
          </cell>
          <cell r="B255">
            <v>261</v>
          </cell>
          <cell r="C255" t="str">
            <v>b</v>
          </cell>
          <cell r="D255">
            <v>32512</v>
          </cell>
          <cell r="E255" t="str">
            <v>성토부도수로</v>
          </cell>
          <cell r="F255" t="str">
            <v>(노면배수용)</v>
          </cell>
          <cell r="I255">
            <v>0</v>
          </cell>
        </row>
        <row r="256">
          <cell r="A256" t="str">
            <v>D02072</v>
          </cell>
          <cell r="B256">
            <v>144</v>
          </cell>
          <cell r="C256" t="str">
            <v>b-1</v>
          </cell>
          <cell r="D256">
            <v>32640</v>
          </cell>
          <cell r="E256" t="str">
            <v>콘크리트타설</v>
          </cell>
          <cell r="F256" t="str">
            <v>(철근,진동기포함)</v>
          </cell>
          <cell r="G256" t="str">
            <v>M3</v>
          </cell>
          <cell r="H256">
            <v>20298</v>
          </cell>
          <cell r="I256">
            <v>0</v>
          </cell>
        </row>
        <row r="257">
          <cell r="A257" t="str">
            <v>D00319</v>
          </cell>
          <cell r="B257">
            <v>15</v>
          </cell>
          <cell r="C257" t="str">
            <v>b-2</v>
          </cell>
          <cell r="D257">
            <v>32768</v>
          </cell>
          <cell r="E257" t="str">
            <v>콘크리트타설</v>
          </cell>
          <cell r="F257" t="str">
            <v>(무근,진동기제외)</v>
          </cell>
          <cell r="G257" t="str">
            <v>M3</v>
          </cell>
          <cell r="H257">
            <v>18202</v>
          </cell>
          <cell r="I257">
            <v>0</v>
          </cell>
        </row>
        <row r="258">
          <cell r="A258" t="str">
            <v>D00627</v>
          </cell>
          <cell r="B258">
            <v>47</v>
          </cell>
          <cell r="C258" t="str">
            <v>b-3</v>
          </cell>
          <cell r="D258">
            <v>32896</v>
          </cell>
          <cell r="E258" t="str">
            <v>합판거푸집</v>
          </cell>
          <cell r="F258" t="str">
            <v>(3회) 0-7M</v>
          </cell>
          <cell r="G258" t="str">
            <v>M2</v>
          </cell>
          <cell r="H258">
            <v>18280</v>
          </cell>
          <cell r="I258">
            <v>0</v>
          </cell>
        </row>
        <row r="259">
          <cell r="A259" t="str">
            <v>D00072</v>
          </cell>
          <cell r="B259">
            <v>1182</v>
          </cell>
          <cell r="C259" t="str">
            <v>b-4</v>
          </cell>
          <cell r="D259">
            <v>33024</v>
          </cell>
          <cell r="E259" t="str">
            <v>합판거푸집</v>
          </cell>
          <cell r="F259" t="str">
            <v>(4회)</v>
          </cell>
          <cell r="G259" t="str">
            <v>M2</v>
          </cell>
          <cell r="H259">
            <v>15738</v>
          </cell>
          <cell r="I259">
            <v>0</v>
          </cell>
        </row>
        <row r="260">
          <cell r="A260" t="str">
            <v>D00326</v>
          </cell>
          <cell r="B260">
            <v>5.5750000000000002</v>
          </cell>
          <cell r="C260" t="str">
            <v>b-5</v>
          </cell>
          <cell r="D260">
            <v>33152</v>
          </cell>
          <cell r="E260" t="str">
            <v>철근가공조립</v>
          </cell>
          <cell r="F260" t="str">
            <v>(보통)</v>
          </cell>
          <cell r="G260" t="str">
            <v>TON</v>
          </cell>
          <cell r="H260">
            <v>330033</v>
          </cell>
          <cell r="I260">
            <v>0</v>
          </cell>
        </row>
        <row r="261">
          <cell r="A261" t="str">
            <v>D02229</v>
          </cell>
          <cell r="B261">
            <v>458</v>
          </cell>
          <cell r="C261" t="str">
            <v>b-6</v>
          </cell>
          <cell r="D261">
            <v>33280</v>
          </cell>
          <cell r="E261" t="str">
            <v>잔토처리</v>
          </cell>
          <cell r="G261" t="str">
            <v>M3</v>
          </cell>
          <cell r="H261">
            <v>6751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33408</v>
          </cell>
          <cell r="I262">
            <v>0</v>
          </cell>
        </row>
        <row r="263">
          <cell r="A263" t="str">
            <v>T1</v>
          </cell>
          <cell r="B263">
            <v>268</v>
          </cell>
          <cell r="C263" t="str">
            <v>c</v>
          </cell>
          <cell r="D263">
            <v>33536</v>
          </cell>
          <cell r="E263" t="str">
            <v>절토부도수로</v>
          </cell>
          <cell r="I263">
            <v>0</v>
          </cell>
        </row>
        <row r="264">
          <cell r="A264" t="str">
            <v>D02072</v>
          </cell>
          <cell r="B264">
            <v>91</v>
          </cell>
          <cell r="C264" t="str">
            <v>c-1</v>
          </cell>
          <cell r="D264">
            <v>33664</v>
          </cell>
          <cell r="E264" t="str">
            <v>콘크리트타설</v>
          </cell>
          <cell r="F264" t="str">
            <v>(철근,진동기포함)</v>
          </cell>
          <cell r="G264" t="str">
            <v>M3</v>
          </cell>
          <cell r="H264">
            <v>20298</v>
          </cell>
          <cell r="I264">
            <v>0</v>
          </cell>
        </row>
        <row r="265">
          <cell r="A265" t="str">
            <v>D00319</v>
          </cell>
          <cell r="B265">
            <v>15</v>
          </cell>
          <cell r="C265" t="str">
            <v>c-2</v>
          </cell>
          <cell r="D265">
            <v>33792</v>
          </cell>
          <cell r="E265" t="str">
            <v>콘크리트타설</v>
          </cell>
          <cell r="F265" t="str">
            <v>(무근,진동기제외)</v>
          </cell>
          <cell r="G265" t="str">
            <v>M3</v>
          </cell>
          <cell r="H265">
            <v>18202</v>
          </cell>
          <cell r="I265">
            <v>0</v>
          </cell>
        </row>
        <row r="266">
          <cell r="A266" t="str">
            <v>D00072</v>
          </cell>
          <cell r="B266">
            <v>875</v>
          </cell>
          <cell r="C266" t="str">
            <v>c-3</v>
          </cell>
          <cell r="D266">
            <v>33920</v>
          </cell>
          <cell r="E266" t="str">
            <v>합판거푸집</v>
          </cell>
          <cell r="F266" t="str">
            <v>(4회)</v>
          </cell>
          <cell r="G266" t="str">
            <v>M2</v>
          </cell>
          <cell r="H266">
            <v>15738</v>
          </cell>
          <cell r="I266">
            <v>0</v>
          </cell>
        </row>
        <row r="267">
          <cell r="A267" t="str">
            <v>D00326</v>
          </cell>
          <cell r="B267">
            <v>6.1280000000000001</v>
          </cell>
          <cell r="C267" t="str">
            <v>c-4</v>
          </cell>
          <cell r="D267">
            <v>34048</v>
          </cell>
          <cell r="E267" t="str">
            <v>철근가공조립</v>
          </cell>
          <cell r="F267" t="str">
            <v>(보통)</v>
          </cell>
          <cell r="G267" t="str">
            <v>TON</v>
          </cell>
          <cell r="H267">
            <v>330033</v>
          </cell>
          <cell r="I267">
            <v>0</v>
          </cell>
        </row>
        <row r="268">
          <cell r="A268" t="str">
            <v>D02229</v>
          </cell>
          <cell r="B268">
            <v>328</v>
          </cell>
          <cell r="C268" t="str">
            <v>c-5</v>
          </cell>
          <cell r="D268">
            <v>34176</v>
          </cell>
          <cell r="E268" t="str">
            <v>잔토처리</v>
          </cell>
          <cell r="G268" t="str">
            <v>M3</v>
          </cell>
          <cell r="H268">
            <v>6751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34304</v>
          </cell>
          <cell r="I269">
            <v>0</v>
          </cell>
        </row>
        <row r="270">
          <cell r="A270" t="str">
            <v>E3</v>
          </cell>
          <cell r="B270">
            <v>0</v>
          </cell>
          <cell r="C270" t="str">
            <v>합계</v>
          </cell>
          <cell r="D270">
            <v>34432</v>
          </cell>
          <cell r="I270">
            <v>0</v>
          </cell>
        </row>
        <row r="271">
          <cell r="A271" t="str">
            <v>E4</v>
          </cell>
          <cell r="B271">
            <v>0</v>
          </cell>
          <cell r="C271" t="str">
            <v>총계</v>
          </cell>
          <cell r="D271">
            <v>34560</v>
          </cell>
          <cell r="I271">
            <v>0</v>
          </cell>
        </row>
        <row r="272">
          <cell r="A272" t="str">
            <v>T4</v>
          </cell>
          <cell r="B272">
            <v>1384</v>
          </cell>
          <cell r="C272" t="str">
            <v>3.00</v>
          </cell>
          <cell r="D272">
            <v>34688</v>
          </cell>
          <cell r="E272" t="str">
            <v>구조물공</v>
          </cell>
          <cell r="I272">
            <v>0</v>
          </cell>
        </row>
        <row r="273">
          <cell r="A273" t="str">
            <v>T3</v>
          </cell>
          <cell r="B273">
            <v>479</v>
          </cell>
          <cell r="C273" t="str">
            <v>A</v>
          </cell>
          <cell r="D273">
            <v>34816</v>
          </cell>
          <cell r="E273" t="str">
            <v>하정교</v>
          </cell>
          <cell r="F273" t="str">
            <v>(S.T BOX ILM공법)</v>
          </cell>
          <cell r="I273">
            <v>0</v>
          </cell>
        </row>
        <row r="274">
          <cell r="A274" t="str">
            <v>T2</v>
          </cell>
          <cell r="B274">
            <v>290</v>
          </cell>
          <cell r="C274" t="str">
            <v>3.01</v>
          </cell>
          <cell r="D274">
            <v>34944</v>
          </cell>
          <cell r="E274" t="str">
            <v>토  공</v>
          </cell>
          <cell r="I274">
            <v>0</v>
          </cell>
        </row>
        <row r="275">
          <cell r="A275" t="str">
            <v>T1</v>
          </cell>
          <cell r="B275">
            <v>277</v>
          </cell>
          <cell r="C275" t="str">
            <v>a-1</v>
          </cell>
          <cell r="D275">
            <v>35072</v>
          </cell>
          <cell r="E275" t="str">
            <v>육상토사</v>
          </cell>
          <cell r="I275">
            <v>0</v>
          </cell>
        </row>
        <row r="276">
          <cell r="A276" t="str">
            <v>D02455</v>
          </cell>
          <cell r="B276">
            <v>4252</v>
          </cell>
          <cell r="C276" t="str">
            <v>a-1-1</v>
          </cell>
          <cell r="D276">
            <v>35200</v>
          </cell>
          <cell r="E276" t="str">
            <v>구조물터파기</v>
          </cell>
          <cell r="F276" t="str">
            <v>(육상토사:0-4m)</v>
          </cell>
          <cell r="G276" t="str">
            <v>M3</v>
          </cell>
          <cell r="H276">
            <v>4044</v>
          </cell>
          <cell r="I276">
            <v>0</v>
          </cell>
        </row>
        <row r="277">
          <cell r="A277" t="str">
            <v>D02456</v>
          </cell>
          <cell r="B277">
            <v>2574</v>
          </cell>
          <cell r="C277" t="str">
            <v>a-1-2</v>
          </cell>
          <cell r="D277">
            <v>35328</v>
          </cell>
          <cell r="E277" t="str">
            <v>구조물터파기</v>
          </cell>
          <cell r="F277" t="str">
            <v>(육상토사:4m이상)</v>
          </cell>
          <cell r="G277" t="str">
            <v>M3</v>
          </cell>
          <cell r="H277">
            <v>6352</v>
          </cell>
          <cell r="I277">
            <v>0</v>
          </cell>
        </row>
        <row r="278">
          <cell r="A278" t="str">
            <v>E1</v>
          </cell>
          <cell r="B278">
            <v>0</v>
          </cell>
          <cell r="C278" t="str">
            <v>소계</v>
          </cell>
          <cell r="D278">
            <v>35456</v>
          </cell>
          <cell r="I278">
            <v>0</v>
          </cell>
        </row>
        <row r="279">
          <cell r="A279" t="str">
            <v>T1</v>
          </cell>
          <cell r="B279">
            <v>281</v>
          </cell>
          <cell r="C279" t="str">
            <v>a-2</v>
          </cell>
          <cell r="D279">
            <v>35584</v>
          </cell>
          <cell r="E279" t="str">
            <v>수중풍화암</v>
          </cell>
          <cell r="I279">
            <v>0</v>
          </cell>
        </row>
        <row r="280">
          <cell r="A280" t="str">
            <v>D02460</v>
          </cell>
          <cell r="B280">
            <v>2102</v>
          </cell>
          <cell r="C280" t="str">
            <v>a-2-1</v>
          </cell>
          <cell r="D280">
            <v>35712</v>
          </cell>
          <cell r="E280" t="str">
            <v>구조물터파기</v>
          </cell>
          <cell r="F280" t="str">
            <v>(수중풍화암:0-4m)</v>
          </cell>
          <cell r="G280" t="str">
            <v>M3</v>
          </cell>
          <cell r="H280">
            <v>80045</v>
          </cell>
          <cell r="I280">
            <v>0</v>
          </cell>
        </row>
        <row r="281">
          <cell r="A281" t="str">
            <v>D02461</v>
          </cell>
          <cell r="B281">
            <v>1294</v>
          </cell>
          <cell r="C281" t="str">
            <v>a-2-2</v>
          </cell>
          <cell r="D281">
            <v>35840</v>
          </cell>
          <cell r="E281" t="str">
            <v>구조물터파기</v>
          </cell>
          <cell r="F281" t="str">
            <v>(수중풍화암:4m이상)</v>
          </cell>
          <cell r="G281" t="str">
            <v>M3</v>
          </cell>
          <cell r="H281">
            <v>101967</v>
          </cell>
          <cell r="I281">
            <v>0</v>
          </cell>
        </row>
        <row r="282">
          <cell r="A282" t="str">
            <v>E1</v>
          </cell>
          <cell r="B282">
            <v>0</v>
          </cell>
          <cell r="C282" t="str">
            <v>소계</v>
          </cell>
          <cell r="D282">
            <v>35968</v>
          </cell>
          <cell r="I282">
            <v>0</v>
          </cell>
        </row>
        <row r="283">
          <cell r="A283" t="str">
            <v>T1</v>
          </cell>
          <cell r="B283">
            <v>284</v>
          </cell>
          <cell r="C283" t="str">
            <v>a-3</v>
          </cell>
          <cell r="D283">
            <v>36096</v>
          </cell>
          <cell r="E283" t="str">
            <v>수중발파암</v>
          </cell>
          <cell r="I283">
            <v>0</v>
          </cell>
        </row>
        <row r="284">
          <cell r="A284" t="str">
            <v>D02463</v>
          </cell>
          <cell r="B284">
            <v>894</v>
          </cell>
          <cell r="C284" t="str">
            <v>a-3-1</v>
          </cell>
          <cell r="D284">
            <v>36224</v>
          </cell>
          <cell r="E284" t="str">
            <v>구조물터파기</v>
          </cell>
          <cell r="F284" t="str">
            <v>(수중발파암:4m이상)</v>
          </cell>
          <cell r="G284" t="str">
            <v>M3</v>
          </cell>
          <cell r="H284">
            <v>229452</v>
          </cell>
          <cell r="I284">
            <v>0</v>
          </cell>
        </row>
        <row r="285">
          <cell r="A285" t="str">
            <v>E1</v>
          </cell>
          <cell r="B285">
            <v>0</v>
          </cell>
          <cell r="C285" t="str">
            <v>소계</v>
          </cell>
          <cell r="D285">
            <v>36352</v>
          </cell>
          <cell r="I285">
            <v>0</v>
          </cell>
        </row>
        <row r="286">
          <cell r="A286" t="str">
            <v>D02466</v>
          </cell>
          <cell r="B286">
            <v>7989</v>
          </cell>
          <cell r="C286" t="str">
            <v>b</v>
          </cell>
          <cell r="D286">
            <v>36480</v>
          </cell>
          <cell r="E286" t="str">
            <v>되메우기및다짐공</v>
          </cell>
          <cell r="F286" t="str">
            <v>(인력30％+기계70％)</v>
          </cell>
          <cell r="G286" t="str">
            <v>M3</v>
          </cell>
          <cell r="H286">
            <v>4971</v>
          </cell>
          <cell r="I286">
            <v>0</v>
          </cell>
        </row>
        <row r="287">
          <cell r="A287" t="str">
            <v>D01673</v>
          </cell>
          <cell r="B287">
            <v>1989</v>
          </cell>
          <cell r="C287" t="str">
            <v>c</v>
          </cell>
          <cell r="D287">
            <v>36608</v>
          </cell>
          <cell r="E287" t="str">
            <v>뒷채움부설및다짐</v>
          </cell>
          <cell r="G287" t="str">
            <v>M3</v>
          </cell>
          <cell r="H287">
            <v>8211</v>
          </cell>
          <cell r="I287">
            <v>0</v>
          </cell>
        </row>
        <row r="288">
          <cell r="A288" t="str">
            <v>D02467</v>
          </cell>
          <cell r="B288">
            <v>167</v>
          </cell>
          <cell r="C288" t="str">
            <v>d</v>
          </cell>
          <cell r="D288">
            <v>36736</v>
          </cell>
          <cell r="E288" t="str">
            <v>앞성토</v>
          </cell>
          <cell r="F288" t="str">
            <v>(교량부)</v>
          </cell>
          <cell r="G288" t="str">
            <v>M3</v>
          </cell>
          <cell r="H288">
            <v>1169</v>
          </cell>
          <cell r="I288">
            <v>0</v>
          </cell>
        </row>
        <row r="289">
          <cell r="A289" t="str">
            <v>D02468</v>
          </cell>
          <cell r="B289">
            <v>2595</v>
          </cell>
          <cell r="C289" t="str">
            <v>e</v>
          </cell>
          <cell r="D289">
            <v>36864</v>
          </cell>
          <cell r="E289" t="str">
            <v>세굴방지공사석채움</v>
          </cell>
          <cell r="F289" t="str">
            <v>(현장암유용)</v>
          </cell>
          <cell r="G289" t="str">
            <v>M3</v>
          </cell>
          <cell r="H289">
            <v>31512</v>
          </cell>
          <cell r="I289">
            <v>0</v>
          </cell>
        </row>
        <row r="290">
          <cell r="A290" t="str">
            <v>D02619</v>
          </cell>
          <cell r="B290">
            <v>1020</v>
          </cell>
          <cell r="C290" t="str">
            <v>f</v>
          </cell>
          <cell r="D290">
            <v>36992</v>
          </cell>
          <cell r="E290" t="str">
            <v>사석면고르기</v>
          </cell>
          <cell r="G290" t="str">
            <v>M2</v>
          </cell>
          <cell r="H290">
            <v>25554</v>
          </cell>
          <cell r="I290">
            <v>0</v>
          </cell>
        </row>
        <row r="291">
          <cell r="A291" t="str">
            <v>E2</v>
          </cell>
          <cell r="B291">
            <v>0</v>
          </cell>
          <cell r="C291" t="str">
            <v>계</v>
          </cell>
          <cell r="D291">
            <v>37120</v>
          </cell>
          <cell r="I291">
            <v>0</v>
          </cell>
        </row>
        <row r="292">
          <cell r="A292" t="str">
            <v>T2</v>
          </cell>
          <cell r="B292">
            <v>298</v>
          </cell>
          <cell r="C292" t="str">
            <v>3.02</v>
          </cell>
          <cell r="D292">
            <v>37248</v>
          </cell>
          <cell r="E292" t="str">
            <v>현장타설말뚝공</v>
          </cell>
          <cell r="I292">
            <v>0</v>
          </cell>
        </row>
        <row r="293">
          <cell r="A293" t="str">
            <v>D02611</v>
          </cell>
          <cell r="B293">
            <v>28</v>
          </cell>
          <cell r="C293" t="str">
            <v>a</v>
          </cell>
          <cell r="D293">
            <v>37376</v>
          </cell>
          <cell r="E293" t="str">
            <v>현장타설말뚝(R.C.D)</v>
          </cell>
          <cell r="F293" t="str">
            <v>Φ1500(하정교)</v>
          </cell>
          <cell r="G293" t="str">
            <v>본</v>
          </cell>
          <cell r="H293">
            <v>22134419</v>
          </cell>
          <cell r="I293">
            <v>0</v>
          </cell>
        </row>
        <row r="294">
          <cell r="A294" t="str">
            <v>D02550</v>
          </cell>
          <cell r="B294">
            <v>28</v>
          </cell>
          <cell r="C294" t="str">
            <v>b</v>
          </cell>
          <cell r="D294">
            <v>37504</v>
          </cell>
          <cell r="E294" t="str">
            <v>철근망제작및운반</v>
          </cell>
          <cell r="F294" t="str">
            <v>(하정교1500M/M)</v>
          </cell>
          <cell r="G294" t="str">
            <v>본</v>
          </cell>
          <cell r="H294">
            <v>3791882</v>
          </cell>
          <cell r="I294">
            <v>0</v>
          </cell>
        </row>
        <row r="295">
          <cell r="A295" t="str">
            <v>D02551</v>
          </cell>
          <cell r="B295">
            <v>28</v>
          </cell>
          <cell r="C295" t="str">
            <v>c</v>
          </cell>
          <cell r="D295">
            <v>37632</v>
          </cell>
          <cell r="E295" t="str">
            <v>말뚝두부정리</v>
          </cell>
          <cell r="G295" t="str">
            <v>본</v>
          </cell>
          <cell r="H295">
            <v>124575</v>
          </cell>
          <cell r="I295">
            <v>0</v>
          </cell>
        </row>
        <row r="296">
          <cell r="A296" t="str">
            <v>D02553</v>
          </cell>
          <cell r="B296">
            <v>1296</v>
          </cell>
          <cell r="C296" t="str">
            <v>d</v>
          </cell>
          <cell r="D296">
            <v>37760</v>
          </cell>
          <cell r="E296" t="str">
            <v>현장말뚝속채움</v>
          </cell>
          <cell r="G296" t="str">
            <v>M3</v>
          </cell>
          <cell r="H296">
            <v>20089</v>
          </cell>
          <cell r="I296">
            <v>0</v>
          </cell>
        </row>
        <row r="297">
          <cell r="A297" t="str">
            <v>D02554</v>
          </cell>
          <cell r="B297">
            <v>1</v>
          </cell>
          <cell r="C297" t="str">
            <v>e</v>
          </cell>
          <cell r="D297">
            <v>37888</v>
          </cell>
          <cell r="E297" t="str">
            <v>재하시험비</v>
          </cell>
          <cell r="G297" t="str">
            <v>L.S.</v>
          </cell>
          <cell r="H297">
            <v>48305000</v>
          </cell>
          <cell r="I297">
            <v>0</v>
          </cell>
        </row>
        <row r="298">
          <cell r="A298" t="str">
            <v>D02618</v>
          </cell>
          <cell r="B298">
            <v>28</v>
          </cell>
          <cell r="C298" t="str">
            <v>f</v>
          </cell>
          <cell r="D298">
            <v>38016</v>
          </cell>
          <cell r="E298" t="str">
            <v>스페이셔제작설치</v>
          </cell>
          <cell r="F298" t="str">
            <v>(하정교)</v>
          </cell>
          <cell r="G298" t="str">
            <v>본</v>
          </cell>
          <cell r="H298">
            <v>116057</v>
          </cell>
          <cell r="I298">
            <v>0</v>
          </cell>
        </row>
        <row r="299">
          <cell r="A299" t="str">
            <v>E2</v>
          </cell>
          <cell r="B299">
            <v>0</v>
          </cell>
          <cell r="C299" t="str">
            <v>계</v>
          </cell>
          <cell r="D299">
            <v>38144</v>
          </cell>
          <cell r="I299">
            <v>0</v>
          </cell>
        </row>
        <row r="300">
          <cell r="A300" t="str">
            <v>T2</v>
          </cell>
          <cell r="B300">
            <v>319</v>
          </cell>
          <cell r="C300" t="str">
            <v>3.03</v>
          </cell>
          <cell r="D300">
            <v>38272</v>
          </cell>
          <cell r="E300" t="str">
            <v>거푸집</v>
          </cell>
          <cell r="I300">
            <v>0</v>
          </cell>
        </row>
        <row r="301">
          <cell r="A301" t="str">
            <v>T1</v>
          </cell>
          <cell r="B301">
            <v>308</v>
          </cell>
          <cell r="C301" t="str">
            <v>a</v>
          </cell>
          <cell r="D301">
            <v>38400</v>
          </cell>
          <cell r="E301" t="str">
            <v>합판거푸집</v>
          </cell>
          <cell r="I301">
            <v>0</v>
          </cell>
        </row>
        <row r="302">
          <cell r="A302" t="str">
            <v>D00627</v>
          </cell>
          <cell r="B302">
            <v>3845</v>
          </cell>
          <cell r="C302" t="str">
            <v>a-1</v>
          </cell>
          <cell r="D302">
            <v>38528</v>
          </cell>
          <cell r="E302" t="str">
            <v>합판거푸집</v>
          </cell>
          <cell r="F302" t="str">
            <v>(3회) 0-7M</v>
          </cell>
          <cell r="G302" t="str">
            <v>M2</v>
          </cell>
          <cell r="H302">
            <v>18280</v>
          </cell>
          <cell r="I302">
            <v>0</v>
          </cell>
        </row>
        <row r="303">
          <cell r="A303" t="str">
            <v>D00628</v>
          </cell>
          <cell r="B303">
            <v>592</v>
          </cell>
          <cell r="C303" t="str">
            <v>a-2</v>
          </cell>
          <cell r="D303">
            <v>38656</v>
          </cell>
          <cell r="E303" t="str">
            <v>합판거푸집</v>
          </cell>
          <cell r="F303" t="str">
            <v>(3회) 7-10M</v>
          </cell>
          <cell r="G303" t="str">
            <v>M2</v>
          </cell>
          <cell r="H303">
            <v>19471</v>
          </cell>
          <cell r="I303">
            <v>0</v>
          </cell>
        </row>
        <row r="304">
          <cell r="A304" t="str">
            <v>D00629</v>
          </cell>
          <cell r="B304">
            <v>53</v>
          </cell>
          <cell r="C304" t="str">
            <v>a-3</v>
          </cell>
          <cell r="D304">
            <v>38784</v>
          </cell>
          <cell r="E304" t="str">
            <v>합판거푸집</v>
          </cell>
          <cell r="F304" t="str">
            <v>(3회) 10-13M</v>
          </cell>
          <cell r="G304" t="str">
            <v>M2</v>
          </cell>
          <cell r="H304">
            <v>20662</v>
          </cell>
          <cell r="I304">
            <v>0</v>
          </cell>
        </row>
        <row r="305">
          <cell r="A305" t="str">
            <v>D00010</v>
          </cell>
          <cell r="B305">
            <v>141</v>
          </cell>
          <cell r="C305" t="str">
            <v>a-4</v>
          </cell>
          <cell r="D305">
            <v>38912</v>
          </cell>
          <cell r="E305" t="str">
            <v>합판거푸집</v>
          </cell>
          <cell r="F305" t="str">
            <v>(3회) 13-16M</v>
          </cell>
          <cell r="G305" t="str">
            <v>M2</v>
          </cell>
          <cell r="H305">
            <v>21853</v>
          </cell>
          <cell r="I305">
            <v>0</v>
          </cell>
        </row>
        <row r="306">
          <cell r="A306" t="str">
            <v>D02621</v>
          </cell>
          <cell r="B306">
            <v>141</v>
          </cell>
          <cell r="C306" t="str">
            <v>a-5</v>
          </cell>
          <cell r="D306">
            <v>39040</v>
          </cell>
          <cell r="E306" t="str">
            <v>합판거푸집</v>
          </cell>
          <cell r="F306" t="str">
            <v>(3회) 19-22M</v>
          </cell>
          <cell r="G306" t="str">
            <v>M2</v>
          </cell>
          <cell r="H306">
            <v>24236</v>
          </cell>
          <cell r="I306">
            <v>0</v>
          </cell>
        </row>
        <row r="307">
          <cell r="A307" t="str">
            <v>D00072</v>
          </cell>
          <cell r="B307">
            <v>1126</v>
          </cell>
          <cell r="C307" t="str">
            <v>a-6</v>
          </cell>
          <cell r="D307">
            <v>39168</v>
          </cell>
          <cell r="E307" t="str">
            <v>합판거푸집</v>
          </cell>
          <cell r="F307" t="str">
            <v>(4회)</v>
          </cell>
          <cell r="G307" t="str">
            <v>M2</v>
          </cell>
          <cell r="H307">
            <v>15738</v>
          </cell>
          <cell r="I307">
            <v>0</v>
          </cell>
        </row>
        <row r="308">
          <cell r="A308" t="str">
            <v>D00074</v>
          </cell>
          <cell r="B308">
            <v>61</v>
          </cell>
          <cell r="C308" t="str">
            <v>a-7</v>
          </cell>
          <cell r="D308">
            <v>39296</v>
          </cell>
          <cell r="E308" t="str">
            <v>합판거푸집</v>
          </cell>
          <cell r="F308" t="str">
            <v>(6회)</v>
          </cell>
          <cell r="G308" t="str">
            <v>M2</v>
          </cell>
          <cell r="H308">
            <v>12408</v>
          </cell>
          <cell r="I308">
            <v>0</v>
          </cell>
        </row>
        <row r="309">
          <cell r="A309" t="str">
            <v>E1</v>
          </cell>
          <cell r="B309">
            <v>0</v>
          </cell>
          <cell r="C309" t="str">
            <v>소계</v>
          </cell>
          <cell r="D309">
            <v>39424</v>
          </cell>
          <cell r="I309">
            <v>0</v>
          </cell>
        </row>
        <row r="310">
          <cell r="A310" t="str">
            <v>T1</v>
          </cell>
          <cell r="B310">
            <v>311</v>
          </cell>
          <cell r="C310" t="str">
            <v>b</v>
          </cell>
          <cell r="D310">
            <v>39552</v>
          </cell>
          <cell r="E310" t="str">
            <v>문양거푸집</v>
          </cell>
          <cell r="I310">
            <v>0</v>
          </cell>
        </row>
        <row r="311">
          <cell r="A311" t="str">
            <v>D02469</v>
          </cell>
          <cell r="B311">
            <v>106</v>
          </cell>
          <cell r="C311" t="str">
            <v>b-1</v>
          </cell>
          <cell r="D311">
            <v>39680</v>
          </cell>
          <cell r="E311" t="str">
            <v>문양거푸집</v>
          </cell>
          <cell r="F311" t="str">
            <v>(문양0-7M)</v>
          </cell>
          <cell r="G311" t="str">
            <v>M2</v>
          </cell>
          <cell r="H311">
            <v>20843</v>
          </cell>
          <cell r="I311">
            <v>0</v>
          </cell>
        </row>
        <row r="312">
          <cell r="A312" t="str">
            <v>E1</v>
          </cell>
          <cell r="B312">
            <v>0</v>
          </cell>
          <cell r="C312" t="str">
            <v>소계</v>
          </cell>
          <cell r="D312">
            <v>39808</v>
          </cell>
          <cell r="I312">
            <v>0</v>
          </cell>
        </row>
        <row r="313">
          <cell r="A313" t="str">
            <v>T1</v>
          </cell>
          <cell r="B313">
            <v>318</v>
          </cell>
          <cell r="C313" t="str">
            <v>c</v>
          </cell>
          <cell r="D313">
            <v>39936</v>
          </cell>
          <cell r="E313" t="str">
            <v>원형거푸집</v>
          </cell>
          <cell r="I313">
            <v>0</v>
          </cell>
        </row>
        <row r="314">
          <cell r="A314" t="str">
            <v>D00632</v>
          </cell>
          <cell r="B314">
            <v>644</v>
          </cell>
          <cell r="C314" t="str">
            <v>c-1</v>
          </cell>
          <cell r="D314">
            <v>40064</v>
          </cell>
          <cell r="E314" t="str">
            <v>원형거푸집</v>
          </cell>
          <cell r="F314" t="str">
            <v>(3회0-7m)</v>
          </cell>
          <cell r="G314" t="str">
            <v>M2</v>
          </cell>
          <cell r="H314">
            <v>37805</v>
          </cell>
          <cell r="I314">
            <v>0</v>
          </cell>
        </row>
        <row r="315">
          <cell r="A315" t="str">
            <v>D02472</v>
          </cell>
          <cell r="B315">
            <v>113</v>
          </cell>
          <cell r="C315" t="str">
            <v>c-2</v>
          </cell>
          <cell r="D315">
            <v>40192</v>
          </cell>
          <cell r="E315" t="str">
            <v>원형거푸집</v>
          </cell>
          <cell r="F315" t="str">
            <v>(3회7-10m)</v>
          </cell>
          <cell r="G315" t="str">
            <v>M2</v>
          </cell>
          <cell r="H315">
            <v>40534</v>
          </cell>
          <cell r="I315">
            <v>0</v>
          </cell>
        </row>
        <row r="316">
          <cell r="A316" t="str">
            <v>D02473</v>
          </cell>
          <cell r="B316">
            <v>113</v>
          </cell>
          <cell r="C316" t="str">
            <v>c-3</v>
          </cell>
          <cell r="D316">
            <v>40320</v>
          </cell>
          <cell r="E316" t="str">
            <v>원형거푸집</v>
          </cell>
          <cell r="F316" t="str">
            <v>(3회10-13m)</v>
          </cell>
          <cell r="G316" t="str">
            <v>M2</v>
          </cell>
          <cell r="H316">
            <v>43263</v>
          </cell>
          <cell r="I316">
            <v>0</v>
          </cell>
        </row>
        <row r="317">
          <cell r="A317" t="str">
            <v>D02567</v>
          </cell>
          <cell r="B317">
            <v>77</v>
          </cell>
          <cell r="C317" t="str">
            <v>c-4</v>
          </cell>
          <cell r="D317">
            <v>40448</v>
          </cell>
          <cell r="E317" t="str">
            <v>원형거푸집</v>
          </cell>
          <cell r="F317" t="str">
            <v>(3회13-16m)</v>
          </cell>
          <cell r="G317" t="str">
            <v>M2</v>
          </cell>
          <cell r="H317">
            <v>45992</v>
          </cell>
          <cell r="I317">
            <v>0</v>
          </cell>
        </row>
        <row r="318">
          <cell r="A318" t="str">
            <v>D02568</v>
          </cell>
          <cell r="B318">
            <v>49</v>
          </cell>
          <cell r="C318" t="str">
            <v>c-5</v>
          </cell>
          <cell r="D318">
            <v>40576</v>
          </cell>
          <cell r="E318" t="str">
            <v>원형거푸집</v>
          </cell>
          <cell r="F318" t="str">
            <v>(3회16-19m)</v>
          </cell>
          <cell r="G318" t="str">
            <v>M2</v>
          </cell>
          <cell r="H318">
            <v>48721</v>
          </cell>
          <cell r="I318">
            <v>0</v>
          </cell>
        </row>
        <row r="319">
          <cell r="A319" t="str">
            <v>E1</v>
          </cell>
          <cell r="B319">
            <v>0</v>
          </cell>
          <cell r="C319" t="str">
            <v>소계</v>
          </cell>
          <cell r="D319">
            <v>40704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40832</v>
          </cell>
          <cell r="I320">
            <v>0</v>
          </cell>
        </row>
        <row r="321">
          <cell r="A321" t="str">
            <v>T2</v>
          </cell>
          <cell r="B321">
            <v>322</v>
          </cell>
          <cell r="C321" t="str">
            <v>3.04</v>
          </cell>
          <cell r="D321">
            <v>40960</v>
          </cell>
          <cell r="E321" t="str">
            <v>비계공</v>
          </cell>
          <cell r="I321">
            <v>0</v>
          </cell>
        </row>
        <row r="322">
          <cell r="A322" t="str">
            <v>D01150</v>
          </cell>
          <cell r="B322">
            <v>3917</v>
          </cell>
          <cell r="C322" t="str">
            <v>a</v>
          </cell>
          <cell r="D322">
            <v>41088</v>
          </cell>
          <cell r="E322" t="str">
            <v>비계공(강관)</v>
          </cell>
          <cell r="F322" t="str">
            <v>(교량구조물12개월)</v>
          </cell>
          <cell r="G322" t="str">
            <v>M2</v>
          </cell>
          <cell r="H322">
            <v>8976</v>
          </cell>
          <cell r="I322">
            <v>0</v>
          </cell>
        </row>
        <row r="323">
          <cell r="A323" t="str">
            <v>E2</v>
          </cell>
          <cell r="B323">
            <v>0</v>
          </cell>
          <cell r="C323" t="str">
            <v>계</v>
          </cell>
          <cell r="D323">
            <v>41216</v>
          </cell>
          <cell r="I323">
            <v>0</v>
          </cell>
        </row>
        <row r="324">
          <cell r="A324" t="str">
            <v>T2</v>
          </cell>
          <cell r="B324">
            <v>327</v>
          </cell>
          <cell r="C324" t="str">
            <v>3.05</v>
          </cell>
          <cell r="D324">
            <v>41344</v>
          </cell>
          <cell r="E324" t="str">
            <v>동바리공</v>
          </cell>
          <cell r="I324">
            <v>0</v>
          </cell>
        </row>
        <row r="325">
          <cell r="A325" t="str">
            <v>D02408</v>
          </cell>
          <cell r="B325">
            <v>3730</v>
          </cell>
          <cell r="C325" t="str">
            <v>a</v>
          </cell>
          <cell r="D325">
            <v>41472</v>
          </cell>
          <cell r="E325" t="str">
            <v>동바리</v>
          </cell>
          <cell r="F325" t="str">
            <v>(목재4회)</v>
          </cell>
          <cell r="G325" t="str">
            <v>공/M3</v>
          </cell>
          <cell r="H325">
            <v>19332</v>
          </cell>
          <cell r="I325">
            <v>0</v>
          </cell>
        </row>
        <row r="326">
          <cell r="A326" t="str">
            <v>D02223</v>
          </cell>
          <cell r="B326">
            <v>1107</v>
          </cell>
          <cell r="C326" t="str">
            <v>b</v>
          </cell>
          <cell r="D326">
            <v>41600</v>
          </cell>
          <cell r="E326" t="str">
            <v>DECK FINISHER용</v>
          </cell>
          <cell r="G326" t="str">
            <v>공/m3</v>
          </cell>
          <cell r="H326">
            <v>34499</v>
          </cell>
          <cell r="I326">
            <v>0</v>
          </cell>
        </row>
        <row r="327">
          <cell r="A327" t="str">
            <v>D00418</v>
          </cell>
          <cell r="B327">
            <v>1817</v>
          </cell>
          <cell r="C327" t="str">
            <v>c</v>
          </cell>
          <cell r="D327">
            <v>41728</v>
          </cell>
          <cell r="E327" t="str">
            <v>동바리공</v>
          </cell>
          <cell r="F327" t="str">
            <v>(강관,교량용)</v>
          </cell>
          <cell r="G327" t="str">
            <v>공/M3</v>
          </cell>
          <cell r="H327">
            <v>7217</v>
          </cell>
          <cell r="I327">
            <v>0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41856</v>
          </cell>
          <cell r="I328">
            <v>0</v>
          </cell>
        </row>
        <row r="329">
          <cell r="A329" t="str">
            <v>T2</v>
          </cell>
          <cell r="B329">
            <v>331</v>
          </cell>
          <cell r="C329" t="str">
            <v>3.06</v>
          </cell>
          <cell r="D329">
            <v>41984</v>
          </cell>
          <cell r="E329" t="str">
            <v>철근가공조립</v>
          </cell>
          <cell r="I329">
            <v>0</v>
          </cell>
        </row>
        <row r="330">
          <cell r="A330" t="str">
            <v>D00327</v>
          </cell>
          <cell r="B330">
            <v>806.63</v>
          </cell>
          <cell r="C330" t="str">
            <v>a</v>
          </cell>
          <cell r="D330">
            <v>42112</v>
          </cell>
          <cell r="E330" t="str">
            <v>철근가공조립</v>
          </cell>
          <cell r="F330" t="str">
            <v>(복잡)</v>
          </cell>
          <cell r="G330" t="str">
            <v>TON</v>
          </cell>
          <cell r="H330">
            <v>364638</v>
          </cell>
          <cell r="I330">
            <v>0</v>
          </cell>
        </row>
        <row r="331">
          <cell r="A331" t="str">
            <v>D00328</v>
          </cell>
          <cell r="B331">
            <v>360.14</v>
          </cell>
          <cell r="C331" t="str">
            <v>b</v>
          </cell>
          <cell r="D331">
            <v>42240</v>
          </cell>
          <cell r="E331" t="str">
            <v>철근가공조립</v>
          </cell>
          <cell r="F331" t="str">
            <v>(매우복잡)</v>
          </cell>
          <cell r="G331" t="str">
            <v>TON</v>
          </cell>
          <cell r="H331">
            <v>407733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42368</v>
          </cell>
          <cell r="I332">
            <v>0</v>
          </cell>
        </row>
        <row r="333">
          <cell r="A333" t="str">
            <v>T2</v>
          </cell>
          <cell r="B333">
            <v>337</v>
          </cell>
          <cell r="C333" t="str">
            <v>3.07</v>
          </cell>
          <cell r="D333">
            <v>42496</v>
          </cell>
          <cell r="E333" t="str">
            <v>콘크리트타설</v>
          </cell>
          <cell r="I333">
            <v>0</v>
          </cell>
        </row>
        <row r="334">
          <cell r="A334" t="str">
            <v>D00313</v>
          </cell>
          <cell r="B334">
            <v>4310</v>
          </cell>
          <cell r="C334" t="str">
            <v>a</v>
          </cell>
          <cell r="D334">
            <v>42624</v>
          </cell>
          <cell r="E334" t="str">
            <v>콘크리트타설</v>
          </cell>
          <cell r="F334" t="str">
            <v>(철근,펌프카,0~15m)</v>
          </cell>
          <cell r="G334" t="str">
            <v>M3</v>
          </cell>
          <cell r="H334">
            <v>10469</v>
          </cell>
          <cell r="I334">
            <v>0</v>
          </cell>
        </row>
        <row r="335">
          <cell r="A335" t="str">
            <v>D02073</v>
          </cell>
          <cell r="B335">
            <v>3</v>
          </cell>
          <cell r="C335" t="str">
            <v>b</v>
          </cell>
          <cell r="D335">
            <v>42752</v>
          </cell>
          <cell r="E335" t="str">
            <v>콘크리트타설</v>
          </cell>
          <cell r="F335" t="str">
            <v>(무근,진동기포함)</v>
          </cell>
          <cell r="G335" t="str">
            <v>M3</v>
          </cell>
          <cell r="H335">
            <v>18411</v>
          </cell>
          <cell r="I335">
            <v>0</v>
          </cell>
        </row>
        <row r="336">
          <cell r="A336" t="str">
            <v>D00319</v>
          </cell>
          <cell r="B336">
            <v>146</v>
          </cell>
          <cell r="C336" t="str">
            <v>c</v>
          </cell>
          <cell r="D336">
            <v>42880</v>
          </cell>
          <cell r="E336" t="str">
            <v>콘크리트타설</v>
          </cell>
          <cell r="F336" t="str">
            <v>(무근,진동기제외)</v>
          </cell>
          <cell r="G336" t="str">
            <v>M3</v>
          </cell>
          <cell r="H336">
            <v>18202</v>
          </cell>
          <cell r="I336">
            <v>0</v>
          </cell>
        </row>
        <row r="337">
          <cell r="A337" t="str">
            <v>D02573</v>
          </cell>
          <cell r="B337">
            <v>1815</v>
          </cell>
          <cell r="C337" t="str">
            <v>d</v>
          </cell>
          <cell r="D337">
            <v>43008</v>
          </cell>
          <cell r="E337" t="str">
            <v>콘크리트타설</v>
          </cell>
          <cell r="F337" t="str">
            <v>(철근,섬유보강,0~15)</v>
          </cell>
          <cell r="G337" t="str">
            <v>M3</v>
          </cell>
          <cell r="H337">
            <v>15469</v>
          </cell>
          <cell r="I337">
            <v>0</v>
          </cell>
        </row>
        <row r="338">
          <cell r="A338" t="str">
            <v>E2</v>
          </cell>
          <cell r="B338">
            <v>0</v>
          </cell>
          <cell r="C338" t="str">
            <v>계</v>
          </cell>
          <cell r="D338">
            <v>43136</v>
          </cell>
          <cell r="I338">
            <v>0</v>
          </cell>
        </row>
        <row r="339">
          <cell r="A339" t="str">
            <v>T2</v>
          </cell>
          <cell r="B339">
            <v>341</v>
          </cell>
          <cell r="C339" t="str">
            <v>3.08</v>
          </cell>
          <cell r="D339">
            <v>43264</v>
          </cell>
          <cell r="E339" t="str">
            <v>슬래브표면처리</v>
          </cell>
          <cell r="I339">
            <v>0</v>
          </cell>
        </row>
        <row r="340">
          <cell r="A340" t="str">
            <v>D01245</v>
          </cell>
          <cell r="B340">
            <v>5430</v>
          </cell>
          <cell r="C340" t="str">
            <v>a</v>
          </cell>
          <cell r="D340">
            <v>43392</v>
          </cell>
          <cell r="E340" t="str">
            <v>슬래브양생</v>
          </cell>
          <cell r="G340" t="str">
            <v>M2</v>
          </cell>
          <cell r="H340">
            <v>152</v>
          </cell>
          <cell r="I340">
            <v>0</v>
          </cell>
        </row>
        <row r="341">
          <cell r="A341" t="str">
            <v>D00494</v>
          </cell>
          <cell r="B341">
            <v>5430</v>
          </cell>
          <cell r="C341" t="str">
            <v>b</v>
          </cell>
          <cell r="D341">
            <v>43520</v>
          </cell>
          <cell r="E341" t="str">
            <v>슬라브면고르기</v>
          </cell>
          <cell r="F341" t="str">
            <v>데크휘니샤</v>
          </cell>
          <cell r="G341" t="str">
            <v>M2</v>
          </cell>
          <cell r="H341">
            <v>369</v>
          </cell>
          <cell r="I341">
            <v>0</v>
          </cell>
        </row>
        <row r="342">
          <cell r="A342" t="str">
            <v>E2</v>
          </cell>
          <cell r="B342">
            <v>0</v>
          </cell>
          <cell r="C342" t="str">
            <v>계</v>
          </cell>
          <cell r="D342">
            <v>43648</v>
          </cell>
          <cell r="I342">
            <v>0</v>
          </cell>
        </row>
        <row r="343">
          <cell r="A343" t="str">
            <v>T2</v>
          </cell>
          <cell r="B343">
            <v>348</v>
          </cell>
          <cell r="C343" t="str">
            <v>3.09</v>
          </cell>
          <cell r="D343">
            <v>43776</v>
          </cell>
          <cell r="E343" t="str">
            <v>교좌받침공</v>
          </cell>
          <cell r="I343">
            <v>0</v>
          </cell>
        </row>
        <row r="344">
          <cell r="A344" t="str">
            <v>D02412</v>
          </cell>
          <cell r="B344">
            <v>2</v>
          </cell>
          <cell r="C344" t="str">
            <v>a</v>
          </cell>
          <cell r="D344">
            <v>43904</v>
          </cell>
          <cell r="E344" t="str">
            <v>교좌장치</v>
          </cell>
          <cell r="F344" t="str">
            <v>(고정단)500TON</v>
          </cell>
          <cell r="G344" t="str">
            <v>EA</v>
          </cell>
          <cell r="H344">
            <v>2143009</v>
          </cell>
          <cell r="I344">
            <v>0</v>
          </cell>
        </row>
        <row r="345">
          <cell r="A345" t="str">
            <v>D02414</v>
          </cell>
          <cell r="B345">
            <v>4</v>
          </cell>
          <cell r="C345" t="str">
            <v>b</v>
          </cell>
          <cell r="D345">
            <v>44032</v>
          </cell>
          <cell r="E345" t="str">
            <v>교좌장치</v>
          </cell>
          <cell r="F345" t="str">
            <v>(일방향)350TON</v>
          </cell>
          <cell r="G345" t="str">
            <v>EA</v>
          </cell>
          <cell r="H345">
            <v>2602994</v>
          </cell>
          <cell r="I345">
            <v>0</v>
          </cell>
        </row>
        <row r="346">
          <cell r="A346" t="str">
            <v>D02416</v>
          </cell>
          <cell r="B346">
            <v>12</v>
          </cell>
          <cell r="C346" t="str">
            <v>c</v>
          </cell>
          <cell r="D346">
            <v>44160</v>
          </cell>
          <cell r="E346" t="str">
            <v>교좌장치</v>
          </cell>
          <cell r="F346" t="str">
            <v>(일방향)500TON</v>
          </cell>
          <cell r="G346" t="str">
            <v>EA</v>
          </cell>
          <cell r="H346">
            <v>3431200</v>
          </cell>
          <cell r="I346">
            <v>0</v>
          </cell>
        </row>
        <row r="347">
          <cell r="A347" t="str">
            <v>D02418</v>
          </cell>
          <cell r="B347">
            <v>12</v>
          </cell>
          <cell r="C347" t="str">
            <v>d</v>
          </cell>
          <cell r="D347">
            <v>44288</v>
          </cell>
          <cell r="E347" t="str">
            <v>교좌장치</v>
          </cell>
          <cell r="F347" t="str">
            <v>(양방향)350TON</v>
          </cell>
          <cell r="G347" t="str">
            <v>EA</v>
          </cell>
          <cell r="H347">
            <v>1456879</v>
          </cell>
          <cell r="I347">
            <v>0</v>
          </cell>
        </row>
        <row r="348">
          <cell r="A348" t="str">
            <v>D02420</v>
          </cell>
          <cell r="B348">
            <v>18</v>
          </cell>
          <cell r="C348" t="str">
            <v>e</v>
          </cell>
          <cell r="D348">
            <v>44416</v>
          </cell>
          <cell r="E348" t="str">
            <v>교좌장치</v>
          </cell>
          <cell r="F348" t="str">
            <v>(양방향)500TON</v>
          </cell>
          <cell r="G348" t="str">
            <v>EA</v>
          </cell>
          <cell r="H348">
            <v>2027222</v>
          </cell>
          <cell r="I348">
            <v>0</v>
          </cell>
        </row>
        <row r="349">
          <cell r="A349" t="str">
            <v>E2</v>
          </cell>
          <cell r="B349">
            <v>0</v>
          </cell>
          <cell r="C349" t="str">
            <v>계</v>
          </cell>
          <cell r="D349">
            <v>44544</v>
          </cell>
          <cell r="I349">
            <v>0</v>
          </cell>
        </row>
        <row r="350">
          <cell r="A350" t="str">
            <v>T2</v>
          </cell>
          <cell r="B350">
            <v>377</v>
          </cell>
          <cell r="C350" t="str">
            <v>3.10</v>
          </cell>
          <cell r="D350">
            <v>44672</v>
          </cell>
          <cell r="E350" t="str">
            <v>강 교</v>
          </cell>
          <cell r="I350">
            <v>0</v>
          </cell>
        </row>
        <row r="351">
          <cell r="A351" t="str">
            <v>T1</v>
          </cell>
          <cell r="B351">
            <v>354</v>
          </cell>
          <cell r="C351" t="str">
            <v>a</v>
          </cell>
          <cell r="D351">
            <v>44800</v>
          </cell>
          <cell r="E351" t="str">
            <v>제작 및 가설</v>
          </cell>
          <cell r="I351">
            <v>0</v>
          </cell>
        </row>
        <row r="352">
          <cell r="A352" t="str">
            <v>D02421</v>
          </cell>
          <cell r="B352">
            <v>2235.8879999999999</v>
          </cell>
          <cell r="C352" t="str">
            <v>a-1</v>
          </cell>
          <cell r="D352">
            <v>44928</v>
          </cell>
          <cell r="E352" t="str">
            <v>강교제작</v>
          </cell>
          <cell r="F352" t="str">
            <v>(하정교)</v>
          </cell>
          <cell r="G352" t="str">
            <v>TON</v>
          </cell>
          <cell r="H352">
            <v>1530346</v>
          </cell>
          <cell r="I352">
            <v>0</v>
          </cell>
        </row>
        <row r="353">
          <cell r="A353" t="str">
            <v>D02426</v>
          </cell>
          <cell r="B353">
            <v>2235.8879999999999</v>
          </cell>
          <cell r="C353" t="str">
            <v>a-2</v>
          </cell>
          <cell r="D353">
            <v>45056</v>
          </cell>
          <cell r="E353" t="str">
            <v>강교운반(하정교)</v>
          </cell>
          <cell r="F353" t="str">
            <v>포철-제작장</v>
          </cell>
          <cell r="G353" t="str">
            <v>TON</v>
          </cell>
          <cell r="H353">
            <v>9981</v>
          </cell>
          <cell r="I353">
            <v>0</v>
          </cell>
        </row>
        <row r="354">
          <cell r="A354" t="str">
            <v>D02432</v>
          </cell>
          <cell r="B354">
            <v>2235.8879999999999</v>
          </cell>
          <cell r="C354" t="str">
            <v>a-3</v>
          </cell>
          <cell r="D354">
            <v>45184</v>
          </cell>
          <cell r="E354" t="str">
            <v>강교운반(하정교)</v>
          </cell>
          <cell r="F354" t="str">
            <v>제작장-현장</v>
          </cell>
          <cell r="G354" t="str">
            <v>TON</v>
          </cell>
          <cell r="H354">
            <v>34617</v>
          </cell>
          <cell r="I354">
            <v>0</v>
          </cell>
        </row>
        <row r="355">
          <cell r="A355" t="str">
            <v>E1</v>
          </cell>
          <cell r="B355">
            <v>0</v>
          </cell>
          <cell r="C355" t="str">
            <v>소계</v>
          </cell>
          <cell r="D355">
            <v>45312</v>
          </cell>
          <cell r="I355">
            <v>0</v>
          </cell>
        </row>
        <row r="356">
          <cell r="A356" t="str">
            <v>T1</v>
          </cell>
          <cell r="B356">
            <v>357</v>
          </cell>
          <cell r="C356" t="str">
            <v>b</v>
          </cell>
          <cell r="D356">
            <v>45440</v>
          </cell>
          <cell r="E356" t="str">
            <v>강교가설</v>
          </cell>
          <cell r="F356" t="str">
            <v>(I.L.M)</v>
          </cell>
          <cell r="I356">
            <v>0</v>
          </cell>
        </row>
        <row r="357">
          <cell r="A357" t="str">
            <v>D02429</v>
          </cell>
          <cell r="B357">
            <v>2235.8879999999999</v>
          </cell>
          <cell r="C357" t="str">
            <v>b-1</v>
          </cell>
          <cell r="D357">
            <v>45568</v>
          </cell>
          <cell r="E357" t="str">
            <v>강교가설(하정교)</v>
          </cell>
          <cell r="G357" t="str">
            <v>TON</v>
          </cell>
          <cell r="H357">
            <v>317072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45696</v>
          </cell>
          <cell r="I358">
            <v>0</v>
          </cell>
        </row>
        <row r="359">
          <cell r="A359" t="str">
            <v>T1</v>
          </cell>
          <cell r="B359">
            <v>365</v>
          </cell>
          <cell r="C359" t="str">
            <v>c</v>
          </cell>
          <cell r="D359">
            <v>45824</v>
          </cell>
          <cell r="E359" t="str">
            <v>강교도장</v>
          </cell>
          <cell r="I359">
            <v>0</v>
          </cell>
        </row>
        <row r="360">
          <cell r="A360" t="str">
            <v>D02159</v>
          </cell>
          <cell r="B360">
            <v>22847</v>
          </cell>
          <cell r="C360" t="str">
            <v>c-1</v>
          </cell>
          <cell r="D360">
            <v>45952</v>
          </cell>
          <cell r="E360" t="str">
            <v>강교내부도장</v>
          </cell>
          <cell r="F360" t="str">
            <v>(공장)</v>
          </cell>
          <cell r="G360" t="str">
            <v>M2</v>
          </cell>
          <cell r="H360">
            <v>16576</v>
          </cell>
          <cell r="I360">
            <v>0</v>
          </cell>
        </row>
        <row r="361">
          <cell r="A361" t="str">
            <v>D02158</v>
          </cell>
          <cell r="B361">
            <v>12859</v>
          </cell>
          <cell r="C361" t="str">
            <v>c-2</v>
          </cell>
          <cell r="D361">
            <v>46080</v>
          </cell>
          <cell r="E361" t="str">
            <v>강교외부도장</v>
          </cell>
          <cell r="F361" t="str">
            <v>(공장)</v>
          </cell>
          <cell r="G361" t="str">
            <v>M2</v>
          </cell>
          <cell r="H361">
            <v>21831</v>
          </cell>
          <cell r="I361">
            <v>0</v>
          </cell>
        </row>
        <row r="362">
          <cell r="A362" t="str">
            <v>D02475</v>
          </cell>
          <cell r="B362">
            <v>3047</v>
          </cell>
          <cell r="C362" t="str">
            <v>c-3</v>
          </cell>
          <cell r="D362">
            <v>46208</v>
          </cell>
          <cell r="E362" t="str">
            <v>연결판도장</v>
          </cell>
          <cell r="F362" t="str">
            <v>(공장)</v>
          </cell>
          <cell r="G362" t="str">
            <v>M2</v>
          </cell>
          <cell r="H362">
            <v>12643</v>
          </cell>
          <cell r="I362">
            <v>0</v>
          </cell>
        </row>
        <row r="363">
          <cell r="A363" t="str">
            <v>D02162</v>
          </cell>
          <cell r="B363">
            <v>847</v>
          </cell>
          <cell r="C363" t="str">
            <v>c-4</v>
          </cell>
          <cell r="D363">
            <v>46336</v>
          </cell>
          <cell r="E363" t="str">
            <v>강교외부볼트및연결판</v>
          </cell>
          <cell r="F363" t="str">
            <v>도장(현장)</v>
          </cell>
          <cell r="G363" t="str">
            <v>M2</v>
          </cell>
          <cell r="H363">
            <v>12432</v>
          </cell>
          <cell r="I363">
            <v>0</v>
          </cell>
        </row>
        <row r="364">
          <cell r="A364" t="str">
            <v>D02163</v>
          </cell>
          <cell r="B364">
            <v>501</v>
          </cell>
          <cell r="C364" t="str">
            <v>c-5</v>
          </cell>
          <cell r="D364">
            <v>46464</v>
          </cell>
          <cell r="E364" t="str">
            <v>강교내부볼트및연결판</v>
          </cell>
          <cell r="F364" t="str">
            <v>도장(현장)</v>
          </cell>
          <cell r="G364" t="str">
            <v>M2</v>
          </cell>
          <cell r="H364">
            <v>6432</v>
          </cell>
          <cell r="I364">
            <v>0</v>
          </cell>
        </row>
        <row r="365">
          <cell r="A365" t="str">
            <v>D02476</v>
          </cell>
          <cell r="B365">
            <v>3279</v>
          </cell>
          <cell r="C365" t="str">
            <v>c-6</v>
          </cell>
          <cell r="D365">
            <v>46592</v>
          </cell>
          <cell r="E365" t="str">
            <v>콘크리트접합부도장</v>
          </cell>
          <cell r="F365" t="str">
            <v>공장</v>
          </cell>
          <cell r="G365" t="str">
            <v>M2</v>
          </cell>
          <cell r="H365">
            <v>13465</v>
          </cell>
          <cell r="I365">
            <v>0</v>
          </cell>
        </row>
        <row r="366">
          <cell r="A366" t="str">
            <v>E1</v>
          </cell>
          <cell r="B366">
            <v>0</v>
          </cell>
          <cell r="C366" t="str">
            <v>소계</v>
          </cell>
          <cell r="D366">
            <v>46720</v>
          </cell>
          <cell r="I366">
            <v>0</v>
          </cell>
        </row>
        <row r="367">
          <cell r="A367" t="str">
            <v>T1</v>
          </cell>
          <cell r="B367">
            <v>369</v>
          </cell>
          <cell r="C367" t="str">
            <v>d</v>
          </cell>
          <cell r="D367">
            <v>46848</v>
          </cell>
          <cell r="E367" t="str">
            <v>비파괴검사</v>
          </cell>
          <cell r="I367">
            <v>0</v>
          </cell>
        </row>
        <row r="368">
          <cell r="A368" t="str">
            <v>D02555</v>
          </cell>
          <cell r="B368">
            <v>214</v>
          </cell>
          <cell r="C368" t="str">
            <v>d-1</v>
          </cell>
          <cell r="D368">
            <v>46976</v>
          </cell>
          <cell r="E368" t="str">
            <v>방사선검사</v>
          </cell>
          <cell r="F368" t="str">
            <v>R.T</v>
          </cell>
          <cell r="G368" t="str">
            <v>매</v>
          </cell>
          <cell r="H368">
            <v>25000</v>
          </cell>
          <cell r="I368">
            <v>0</v>
          </cell>
        </row>
        <row r="369">
          <cell r="A369" t="str">
            <v>D02556</v>
          </cell>
          <cell r="B369">
            <v>11064</v>
          </cell>
          <cell r="C369" t="str">
            <v>d-2</v>
          </cell>
          <cell r="D369">
            <v>47104</v>
          </cell>
          <cell r="E369" t="str">
            <v>자분탐상검사</v>
          </cell>
          <cell r="F369" t="str">
            <v>M.T</v>
          </cell>
          <cell r="G369" t="str">
            <v>M</v>
          </cell>
          <cell r="H369">
            <v>18000</v>
          </cell>
          <cell r="I369">
            <v>0</v>
          </cell>
        </row>
        <row r="370">
          <cell r="A370" t="str">
            <v>E1</v>
          </cell>
          <cell r="B370">
            <v>0</v>
          </cell>
          <cell r="C370" t="str">
            <v>소계</v>
          </cell>
          <cell r="D370">
            <v>47232</v>
          </cell>
          <cell r="I370">
            <v>0</v>
          </cell>
        </row>
        <row r="371">
          <cell r="A371" t="str">
            <v>T1</v>
          </cell>
          <cell r="B371">
            <v>375</v>
          </cell>
          <cell r="C371" t="str">
            <v>e</v>
          </cell>
          <cell r="D371">
            <v>47360</v>
          </cell>
          <cell r="E371" t="str">
            <v>교량전기시설</v>
          </cell>
          <cell r="I371">
            <v>0</v>
          </cell>
        </row>
        <row r="372">
          <cell r="A372" t="str">
            <v>D02557</v>
          </cell>
          <cell r="B372">
            <v>224</v>
          </cell>
          <cell r="C372" t="str">
            <v>e-1</v>
          </cell>
          <cell r="D372">
            <v>47488</v>
          </cell>
          <cell r="E372" t="str">
            <v>교량전기시설</v>
          </cell>
          <cell r="F372" t="str">
            <v>TYPE-A</v>
          </cell>
          <cell r="G372" t="str">
            <v>EA</v>
          </cell>
          <cell r="H372">
            <v>5881</v>
          </cell>
          <cell r="I372">
            <v>0</v>
          </cell>
        </row>
        <row r="373">
          <cell r="A373" t="str">
            <v>D02558</v>
          </cell>
          <cell r="B373">
            <v>48</v>
          </cell>
          <cell r="C373" t="str">
            <v>e-2</v>
          </cell>
          <cell r="D373">
            <v>47616</v>
          </cell>
          <cell r="E373" t="str">
            <v>교량전기시설</v>
          </cell>
          <cell r="F373" t="str">
            <v>TYPE-B</v>
          </cell>
          <cell r="G373" t="str">
            <v>EA</v>
          </cell>
          <cell r="H373">
            <v>2835</v>
          </cell>
          <cell r="I373">
            <v>0</v>
          </cell>
        </row>
        <row r="374">
          <cell r="A374" t="str">
            <v>D02559</v>
          </cell>
          <cell r="B374">
            <v>496</v>
          </cell>
          <cell r="C374" t="str">
            <v>e-3</v>
          </cell>
          <cell r="D374">
            <v>47744</v>
          </cell>
          <cell r="E374" t="str">
            <v>교량전기시설</v>
          </cell>
          <cell r="F374" t="str">
            <v>TYPE-C</v>
          </cell>
          <cell r="G374" t="str">
            <v>EA</v>
          </cell>
          <cell r="H374">
            <v>80</v>
          </cell>
          <cell r="I374">
            <v>0</v>
          </cell>
        </row>
        <row r="375">
          <cell r="A375" t="str">
            <v>D02560</v>
          </cell>
          <cell r="B375">
            <v>48</v>
          </cell>
          <cell r="C375" t="str">
            <v>e-4</v>
          </cell>
          <cell r="D375">
            <v>47872</v>
          </cell>
          <cell r="E375" t="str">
            <v>교량전기시설</v>
          </cell>
          <cell r="F375" t="str">
            <v>TYPE-D</v>
          </cell>
          <cell r="G375" t="str">
            <v>EA</v>
          </cell>
          <cell r="H375">
            <v>3510</v>
          </cell>
          <cell r="I375">
            <v>0</v>
          </cell>
        </row>
        <row r="376">
          <cell r="A376" t="str">
            <v>E1</v>
          </cell>
          <cell r="B376">
            <v>0</v>
          </cell>
          <cell r="C376" t="str">
            <v>소계</v>
          </cell>
          <cell r="D376">
            <v>48000</v>
          </cell>
          <cell r="I376">
            <v>0</v>
          </cell>
        </row>
        <row r="377">
          <cell r="A377" t="str">
            <v>D02561</v>
          </cell>
          <cell r="B377">
            <v>228</v>
          </cell>
          <cell r="C377" t="str">
            <v>f</v>
          </cell>
          <cell r="D377">
            <v>48128</v>
          </cell>
          <cell r="E377" t="str">
            <v>철판구멍뚫기</v>
          </cell>
          <cell r="F377" t="str">
            <v>(T=12M/M,D=50M/M)</v>
          </cell>
          <cell r="G377" t="str">
            <v>EA</v>
          </cell>
          <cell r="H377">
            <v>4033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48256</v>
          </cell>
          <cell r="I378">
            <v>0</v>
          </cell>
        </row>
        <row r="379">
          <cell r="A379" t="str">
            <v>T2</v>
          </cell>
          <cell r="B379">
            <v>381</v>
          </cell>
          <cell r="C379" t="str">
            <v>3.11</v>
          </cell>
          <cell r="D379">
            <v>48384</v>
          </cell>
          <cell r="E379" t="str">
            <v>신축이음장치</v>
          </cell>
          <cell r="I379">
            <v>0</v>
          </cell>
        </row>
        <row r="380">
          <cell r="A380" t="str">
            <v>D00701</v>
          </cell>
          <cell r="B380">
            <v>20</v>
          </cell>
          <cell r="C380" t="str">
            <v>a</v>
          </cell>
          <cell r="D380">
            <v>48512</v>
          </cell>
          <cell r="E380" t="str">
            <v>신축이음장치</v>
          </cell>
          <cell r="F380" t="str">
            <v>(NO.160)</v>
          </cell>
          <cell r="G380" t="str">
            <v>M</v>
          </cell>
          <cell r="H380">
            <v>2467165</v>
          </cell>
          <cell r="I380">
            <v>0</v>
          </cell>
        </row>
        <row r="381">
          <cell r="A381" t="str">
            <v>D02225</v>
          </cell>
          <cell r="B381">
            <v>20</v>
          </cell>
          <cell r="C381" t="str">
            <v>b</v>
          </cell>
          <cell r="D381">
            <v>48640</v>
          </cell>
          <cell r="E381" t="str">
            <v>신축이음장치</v>
          </cell>
          <cell r="F381" t="str">
            <v>(NO.240)</v>
          </cell>
          <cell r="G381" t="str">
            <v>M</v>
          </cell>
          <cell r="H381">
            <v>2022165</v>
          </cell>
          <cell r="I381">
            <v>0</v>
          </cell>
        </row>
        <row r="382">
          <cell r="A382" t="str">
            <v>E2</v>
          </cell>
          <cell r="B382">
            <v>0</v>
          </cell>
          <cell r="C382" t="str">
            <v>계</v>
          </cell>
          <cell r="D382">
            <v>48768</v>
          </cell>
          <cell r="I382">
            <v>0</v>
          </cell>
        </row>
        <row r="383">
          <cell r="A383" t="str">
            <v>T2</v>
          </cell>
          <cell r="B383">
            <v>384</v>
          </cell>
          <cell r="C383" t="str">
            <v>3.12</v>
          </cell>
          <cell r="D383">
            <v>48896</v>
          </cell>
          <cell r="E383" t="str">
            <v>교면방수</v>
          </cell>
          <cell r="I383">
            <v>0</v>
          </cell>
        </row>
        <row r="384">
          <cell r="A384" t="str">
            <v>D00495</v>
          </cell>
          <cell r="B384">
            <v>5430</v>
          </cell>
          <cell r="C384" t="str">
            <v>a</v>
          </cell>
          <cell r="D384">
            <v>49024</v>
          </cell>
          <cell r="E384" t="str">
            <v>교면방수</v>
          </cell>
          <cell r="F384" t="str">
            <v>(도막방수)</v>
          </cell>
          <cell r="G384" t="str">
            <v>M2</v>
          </cell>
          <cell r="H384">
            <v>17505</v>
          </cell>
          <cell r="I384">
            <v>0</v>
          </cell>
        </row>
        <row r="385">
          <cell r="A385" t="str">
            <v>E2</v>
          </cell>
          <cell r="B385">
            <v>0</v>
          </cell>
          <cell r="C385" t="str">
            <v>계</v>
          </cell>
          <cell r="D385">
            <v>49152</v>
          </cell>
          <cell r="I385">
            <v>0</v>
          </cell>
        </row>
        <row r="386">
          <cell r="A386" t="str">
            <v>T2</v>
          </cell>
          <cell r="B386">
            <v>387</v>
          </cell>
          <cell r="C386" t="str">
            <v>3.13</v>
          </cell>
          <cell r="D386">
            <v>49280</v>
          </cell>
          <cell r="E386" t="str">
            <v>접속슬래브 접합공</v>
          </cell>
          <cell r="I386">
            <v>0</v>
          </cell>
        </row>
        <row r="387">
          <cell r="A387" t="str">
            <v>D01284</v>
          </cell>
          <cell r="B387">
            <v>100</v>
          </cell>
          <cell r="C387" t="str">
            <v>a</v>
          </cell>
          <cell r="D387">
            <v>49408</v>
          </cell>
          <cell r="E387" t="str">
            <v>다웰바설치</v>
          </cell>
          <cell r="F387" t="str">
            <v>(φ 25x600)</v>
          </cell>
          <cell r="G387" t="str">
            <v>EA</v>
          </cell>
          <cell r="H387">
            <v>8780</v>
          </cell>
          <cell r="I387">
            <v>0</v>
          </cell>
        </row>
        <row r="388">
          <cell r="A388" t="str">
            <v>E2</v>
          </cell>
          <cell r="B388">
            <v>0</v>
          </cell>
          <cell r="C388" t="str">
            <v>계</v>
          </cell>
          <cell r="D388">
            <v>49536</v>
          </cell>
          <cell r="I388">
            <v>0</v>
          </cell>
        </row>
        <row r="389">
          <cell r="A389" t="str">
            <v>T2</v>
          </cell>
          <cell r="B389">
            <v>391</v>
          </cell>
          <cell r="C389" t="str">
            <v>3.14</v>
          </cell>
          <cell r="D389">
            <v>49664</v>
          </cell>
          <cell r="E389" t="str">
            <v>무수축콘크리트</v>
          </cell>
          <cell r="I389">
            <v>0</v>
          </cell>
        </row>
        <row r="390">
          <cell r="A390" t="str">
            <v>D01680</v>
          </cell>
          <cell r="B390">
            <v>11</v>
          </cell>
          <cell r="C390" t="str">
            <v>a</v>
          </cell>
          <cell r="D390">
            <v>49792</v>
          </cell>
          <cell r="E390" t="str">
            <v>무수축 콘크리트</v>
          </cell>
          <cell r="G390" t="str">
            <v>M3</v>
          </cell>
          <cell r="H390">
            <v>196987</v>
          </cell>
          <cell r="I390">
            <v>0</v>
          </cell>
        </row>
        <row r="391">
          <cell r="A391" t="str">
            <v>D00662</v>
          </cell>
          <cell r="B391">
            <v>2</v>
          </cell>
          <cell r="C391" t="str">
            <v>b</v>
          </cell>
          <cell r="D391">
            <v>49920</v>
          </cell>
          <cell r="E391" t="str">
            <v>무수축 몰탈</v>
          </cell>
          <cell r="F391" t="str">
            <v>(1:1)</v>
          </cell>
          <cell r="G391" t="str">
            <v>M3</v>
          </cell>
          <cell r="H391">
            <v>197640</v>
          </cell>
          <cell r="I391">
            <v>0</v>
          </cell>
        </row>
        <row r="392">
          <cell r="A392" t="str">
            <v>E2</v>
          </cell>
          <cell r="B392">
            <v>0</v>
          </cell>
          <cell r="C392" t="str">
            <v>계</v>
          </cell>
          <cell r="D392">
            <v>50048</v>
          </cell>
          <cell r="I392">
            <v>0</v>
          </cell>
        </row>
        <row r="393">
          <cell r="A393" t="str">
            <v>T2</v>
          </cell>
          <cell r="B393">
            <v>395</v>
          </cell>
          <cell r="C393" t="str">
            <v>3.15</v>
          </cell>
          <cell r="D393">
            <v>50176</v>
          </cell>
          <cell r="E393" t="str">
            <v>스치로폴설치</v>
          </cell>
          <cell r="I393">
            <v>0</v>
          </cell>
        </row>
        <row r="394">
          <cell r="A394" t="str">
            <v>D00518</v>
          </cell>
          <cell r="B394">
            <v>399</v>
          </cell>
          <cell r="C394" t="str">
            <v>a</v>
          </cell>
          <cell r="D394">
            <v>50304</v>
          </cell>
          <cell r="E394" t="str">
            <v>스치로폴</v>
          </cell>
          <cell r="F394" t="str">
            <v>(T=10m/m)</v>
          </cell>
          <cell r="G394" t="str">
            <v>M2</v>
          </cell>
          <cell r="H394">
            <v>748</v>
          </cell>
          <cell r="I394">
            <v>0</v>
          </cell>
        </row>
        <row r="395">
          <cell r="A395" t="str">
            <v>D00519</v>
          </cell>
          <cell r="B395">
            <v>44</v>
          </cell>
          <cell r="C395" t="str">
            <v>b</v>
          </cell>
          <cell r="D395">
            <v>50432</v>
          </cell>
          <cell r="E395" t="str">
            <v>스치로폴</v>
          </cell>
          <cell r="F395" t="str">
            <v>(T=20m/m)</v>
          </cell>
          <cell r="G395" t="str">
            <v>M2</v>
          </cell>
          <cell r="H395">
            <v>1498</v>
          </cell>
          <cell r="I395">
            <v>0</v>
          </cell>
        </row>
        <row r="396">
          <cell r="A396" t="str">
            <v>E2</v>
          </cell>
          <cell r="B396">
            <v>0</v>
          </cell>
          <cell r="C396" t="str">
            <v>계</v>
          </cell>
          <cell r="D396">
            <v>50560</v>
          </cell>
          <cell r="I396">
            <v>0</v>
          </cell>
        </row>
        <row r="397">
          <cell r="A397" t="str">
            <v>T2</v>
          </cell>
          <cell r="B397">
            <v>408</v>
          </cell>
          <cell r="C397" t="str">
            <v>3.16</v>
          </cell>
          <cell r="D397">
            <v>50688</v>
          </cell>
          <cell r="E397" t="str">
            <v>배 수 구</v>
          </cell>
          <cell r="I397">
            <v>0</v>
          </cell>
        </row>
        <row r="398">
          <cell r="A398" t="str">
            <v>T1</v>
          </cell>
          <cell r="B398">
            <v>400</v>
          </cell>
          <cell r="C398" t="str">
            <v>a</v>
          </cell>
          <cell r="D398">
            <v>50816</v>
          </cell>
          <cell r="E398" t="str">
            <v>하천용</v>
          </cell>
          <cell r="I398">
            <v>0</v>
          </cell>
        </row>
        <row r="399">
          <cell r="A399" t="str">
            <v>D02491</v>
          </cell>
          <cell r="B399">
            <v>17</v>
          </cell>
          <cell r="C399" t="str">
            <v>a-1</v>
          </cell>
          <cell r="D399">
            <v>50944</v>
          </cell>
          <cell r="E399" t="str">
            <v>하천용 집수구</v>
          </cell>
          <cell r="F399" t="str">
            <v>(주철)</v>
          </cell>
          <cell r="G399" t="str">
            <v>EA</v>
          </cell>
          <cell r="H399">
            <v>30096</v>
          </cell>
          <cell r="I399">
            <v>0</v>
          </cell>
        </row>
        <row r="400">
          <cell r="A400" t="str">
            <v>D02490</v>
          </cell>
          <cell r="B400">
            <v>44</v>
          </cell>
          <cell r="C400" t="str">
            <v>a-2</v>
          </cell>
          <cell r="D400">
            <v>51072</v>
          </cell>
          <cell r="E400" t="str">
            <v>하천용 직관</v>
          </cell>
          <cell r="F400" t="str">
            <v>(Φ150m/m)</v>
          </cell>
          <cell r="G400" t="str">
            <v>M</v>
          </cell>
          <cell r="H400">
            <v>3962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51200</v>
          </cell>
          <cell r="I401">
            <v>0</v>
          </cell>
        </row>
        <row r="402">
          <cell r="A402" t="str">
            <v>T1</v>
          </cell>
          <cell r="B402">
            <v>407</v>
          </cell>
          <cell r="C402" t="str">
            <v>b</v>
          </cell>
          <cell r="D402">
            <v>51328</v>
          </cell>
          <cell r="E402" t="str">
            <v>육교용</v>
          </cell>
          <cell r="I402">
            <v>0</v>
          </cell>
        </row>
        <row r="403">
          <cell r="A403" t="str">
            <v>D00663</v>
          </cell>
          <cell r="B403">
            <v>9</v>
          </cell>
          <cell r="C403" t="str">
            <v>b-1</v>
          </cell>
          <cell r="D403">
            <v>51456</v>
          </cell>
          <cell r="E403" t="str">
            <v>육교용 집수구</v>
          </cell>
          <cell r="F403" t="str">
            <v>(주철)</v>
          </cell>
          <cell r="G403" t="str">
            <v>EA</v>
          </cell>
          <cell r="H403">
            <v>61149</v>
          </cell>
          <cell r="I403">
            <v>0</v>
          </cell>
        </row>
        <row r="404">
          <cell r="A404" t="str">
            <v>D00667</v>
          </cell>
          <cell r="B404">
            <v>159</v>
          </cell>
          <cell r="C404" t="str">
            <v>b-2</v>
          </cell>
          <cell r="D404">
            <v>51584</v>
          </cell>
          <cell r="E404" t="str">
            <v>육교용 연결부</v>
          </cell>
          <cell r="F404" t="str">
            <v>(스텐레스)</v>
          </cell>
          <cell r="G404" t="str">
            <v>EA</v>
          </cell>
          <cell r="H404">
            <v>18379</v>
          </cell>
          <cell r="I404">
            <v>0</v>
          </cell>
        </row>
        <row r="405">
          <cell r="A405" t="str">
            <v>D00665</v>
          </cell>
          <cell r="B405">
            <v>169</v>
          </cell>
          <cell r="C405" t="str">
            <v>b-3</v>
          </cell>
          <cell r="D405">
            <v>51712</v>
          </cell>
          <cell r="E405" t="str">
            <v>육교용 직관</v>
          </cell>
          <cell r="F405" t="str">
            <v>(□150)</v>
          </cell>
          <cell r="G405" t="str">
            <v>M</v>
          </cell>
          <cell r="H405">
            <v>85255</v>
          </cell>
          <cell r="I405">
            <v>0</v>
          </cell>
        </row>
        <row r="406">
          <cell r="A406" t="str">
            <v>D00666</v>
          </cell>
          <cell r="B406">
            <v>14</v>
          </cell>
          <cell r="C406" t="str">
            <v>b-4</v>
          </cell>
          <cell r="D406">
            <v>51840</v>
          </cell>
          <cell r="E406" t="str">
            <v>육교용 곡관</v>
          </cell>
          <cell r="G406" t="str">
            <v>EA</v>
          </cell>
          <cell r="H406">
            <v>33219</v>
          </cell>
          <cell r="I406">
            <v>0</v>
          </cell>
        </row>
        <row r="407">
          <cell r="A407" t="str">
            <v>D00664</v>
          </cell>
          <cell r="B407">
            <v>5</v>
          </cell>
          <cell r="C407" t="str">
            <v>b-5</v>
          </cell>
          <cell r="D407">
            <v>51968</v>
          </cell>
          <cell r="E407" t="str">
            <v>육교용연결집수거</v>
          </cell>
          <cell r="F407" t="str">
            <v>(스텐레스)</v>
          </cell>
          <cell r="G407" t="str">
            <v>EA</v>
          </cell>
          <cell r="H407">
            <v>126041</v>
          </cell>
          <cell r="I407">
            <v>0</v>
          </cell>
        </row>
        <row r="408">
          <cell r="A408" t="str">
            <v>E1</v>
          </cell>
          <cell r="B408">
            <v>0</v>
          </cell>
          <cell r="C408" t="str">
            <v>소계</v>
          </cell>
          <cell r="D408">
            <v>52096</v>
          </cell>
          <cell r="I408">
            <v>0</v>
          </cell>
        </row>
        <row r="409">
          <cell r="A409" t="str">
            <v>E2</v>
          </cell>
          <cell r="B409">
            <v>0</v>
          </cell>
          <cell r="C409" t="str">
            <v>계</v>
          </cell>
          <cell r="D409">
            <v>52224</v>
          </cell>
          <cell r="I409">
            <v>0</v>
          </cell>
        </row>
        <row r="410">
          <cell r="A410" t="str">
            <v>T2</v>
          </cell>
          <cell r="B410">
            <v>412</v>
          </cell>
          <cell r="C410" t="str">
            <v>3.17</v>
          </cell>
          <cell r="D410">
            <v>52352</v>
          </cell>
          <cell r="E410" t="str">
            <v>스페이샤설치</v>
          </cell>
          <cell r="I410">
            <v>0</v>
          </cell>
        </row>
        <row r="411">
          <cell r="A411" t="str">
            <v>D01640</v>
          </cell>
          <cell r="B411">
            <v>2134</v>
          </cell>
          <cell r="C411" t="str">
            <v>a</v>
          </cell>
          <cell r="D411">
            <v>52480</v>
          </cell>
          <cell r="E411" t="str">
            <v>스페이셔설치</v>
          </cell>
          <cell r="F411" t="str">
            <v>(벽체용)</v>
          </cell>
          <cell r="G411" t="str">
            <v>M2</v>
          </cell>
          <cell r="H411">
            <v>1260</v>
          </cell>
          <cell r="I411">
            <v>0</v>
          </cell>
        </row>
        <row r="412">
          <cell r="A412" t="str">
            <v>D02407</v>
          </cell>
          <cell r="B412">
            <v>7062</v>
          </cell>
          <cell r="C412" t="str">
            <v>b</v>
          </cell>
          <cell r="D412">
            <v>52608</v>
          </cell>
          <cell r="E412" t="str">
            <v>스페이셔설치</v>
          </cell>
          <cell r="F412" t="str">
            <v>(슬라브용)</v>
          </cell>
          <cell r="G412" t="str">
            <v>M2</v>
          </cell>
          <cell r="H412">
            <v>705</v>
          </cell>
          <cell r="I412">
            <v>0</v>
          </cell>
        </row>
        <row r="413">
          <cell r="A413" t="str">
            <v>E2</v>
          </cell>
          <cell r="B413">
            <v>0</v>
          </cell>
          <cell r="C413" t="str">
            <v>계</v>
          </cell>
          <cell r="D413">
            <v>52736</v>
          </cell>
          <cell r="I413">
            <v>0</v>
          </cell>
        </row>
        <row r="414">
          <cell r="A414" t="str">
            <v>T2</v>
          </cell>
          <cell r="B414">
            <v>416</v>
          </cell>
          <cell r="C414" t="str">
            <v>3.18</v>
          </cell>
          <cell r="D414">
            <v>52864</v>
          </cell>
          <cell r="E414" t="str">
            <v>교명판 및 설명판</v>
          </cell>
          <cell r="I414">
            <v>0</v>
          </cell>
        </row>
        <row r="415">
          <cell r="A415" t="str">
            <v>D00501</v>
          </cell>
          <cell r="B415">
            <v>2</v>
          </cell>
          <cell r="C415" t="str">
            <v>a</v>
          </cell>
          <cell r="D415">
            <v>52992</v>
          </cell>
          <cell r="E415" t="str">
            <v>교명판</v>
          </cell>
          <cell r="F415" t="str">
            <v>(450x200x10)</v>
          </cell>
          <cell r="G415" t="str">
            <v>EA</v>
          </cell>
          <cell r="H415">
            <v>50370</v>
          </cell>
          <cell r="I415">
            <v>0</v>
          </cell>
        </row>
        <row r="416">
          <cell r="A416" t="str">
            <v>D00502</v>
          </cell>
          <cell r="B416">
            <v>2</v>
          </cell>
          <cell r="C416" t="str">
            <v>b</v>
          </cell>
          <cell r="D416">
            <v>53120</v>
          </cell>
          <cell r="E416" t="str">
            <v>설명판</v>
          </cell>
          <cell r="F416" t="str">
            <v>(500x300x10)</v>
          </cell>
          <cell r="G416" t="str">
            <v>EA</v>
          </cell>
          <cell r="H416">
            <v>83950</v>
          </cell>
          <cell r="I416">
            <v>0</v>
          </cell>
        </row>
        <row r="417">
          <cell r="A417" t="str">
            <v>E2</v>
          </cell>
          <cell r="B417">
            <v>0</v>
          </cell>
          <cell r="C417" t="str">
            <v>계</v>
          </cell>
          <cell r="D417">
            <v>53248</v>
          </cell>
          <cell r="I417">
            <v>0</v>
          </cell>
        </row>
        <row r="418">
          <cell r="A418" t="str">
            <v>T2</v>
          </cell>
          <cell r="B418">
            <v>419</v>
          </cell>
          <cell r="C418" t="str">
            <v>3.19</v>
          </cell>
          <cell r="D418">
            <v>53376</v>
          </cell>
          <cell r="E418" t="str">
            <v>T.B.M 설치</v>
          </cell>
          <cell r="I418">
            <v>0</v>
          </cell>
        </row>
        <row r="419">
          <cell r="A419" t="str">
            <v>D00510</v>
          </cell>
          <cell r="B419">
            <v>2</v>
          </cell>
          <cell r="C419" t="str">
            <v>a</v>
          </cell>
          <cell r="D419">
            <v>53504</v>
          </cell>
          <cell r="E419" t="str">
            <v>T.B.M 설치</v>
          </cell>
          <cell r="G419" t="str">
            <v>EA</v>
          </cell>
          <cell r="H419">
            <v>24717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53632</v>
          </cell>
          <cell r="I420">
            <v>0</v>
          </cell>
        </row>
        <row r="421">
          <cell r="A421" t="str">
            <v>T2</v>
          </cell>
          <cell r="B421">
            <v>426</v>
          </cell>
          <cell r="C421" t="str">
            <v>3.20</v>
          </cell>
          <cell r="D421">
            <v>53760</v>
          </cell>
          <cell r="E421" t="str">
            <v>난간설치</v>
          </cell>
          <cell r="I421">
            <v>0</v>
          </cell>
        </row>
        <row r="422">
          <cell r="A422" t="str">
            <v>D02237</v>
          </cell>
          <cell r="B422">
            <v>403</v>
          </cell>
          <cell r="C422" t="str">
            <v>a</v>
          </cell>
          <cell r="D422">
            <v>53888</v>
          </cell>
          <cell r="E422" t="str">
            <v>방호벽</v>
          </cell>
          <cell r="F422" t="str">
            <v>(교량용:일반구간)</v>
          </cell>
          <cell r="G422" t="str">
            <v>M</v>
          </cell>
          <cell r="H422">
            <v>7142</v>
          </cell>
          <cell r="I422">
            <v>0</v>
          </cell>
        </row>
        <row r="423">
          <cell r="A423" t="str">
            <v>D02493</v>
          </cell>
          <cell r="B423">
            <v>403</v>
          </cell>
          <cell r="C423" t="str">
            <v>b</v>
          </cell>
          <cell r="D423">
            <v>54016</v>
          </cell>
          <cell r="E423" t="str">
            <v>교량난간</v>
          </cell>
          <cell r="F423" t="str">
            <v>(알루미늄)</v>
          </cell>
          <cell r="G423" t="str">
            <v>M</v>
          </cell>
          <cell r="H423">
            <v>117609</v>
          </cell>
          <cell r="I423">
            <v>0</v>
          </cell>
        </row>
        <row r="424">
          <cell r="A424" t="str">
            <v>D02326</v>
          </cell>
          <cell r="B424">
            <v>180</v>
          </cell>
          <cell r="C424" t="str">
            <v>c</v>
          </cell>
          <cell r="D424">
            <v>54144</v>
          </cell>
          <cell r="E424" t="str">
            <v>방음벽기초</v>
          </cell>
          <cell r="F424" t="str">
            <v>(교량용)</v>
          </cell>
          <cell r="G424" t="str">
            <v>M</v>
          </cell>
          <cell r="H424">
            <v>34683</v>
          </cell>
          <cell r="I424">
            <v>0</v>
          </cell>
        </row>
        <row r="425">
          <cell r="A425" t="str">
            <v>D01081</v>
          </cell>
          <cell r="B425">
            <v>180</v>
          </cell>
          <cell r="C425" t="str">
            <v>d</v>
          </cell>
          <cell r="D425">
            <v>54272</v>
          </cell>
          <cell r="E425" t="str">
            <v>방음벽(교량용)</v>
          </cell>
          <cell r="F425" t="str">
            <v>흡음형(H=2.0M)</v>
          </cell>
          <cell r="G425" t="str">
            <v>M</v>
          </cell>
          <cell r="H425">
            <v>140799</v>
          </cell>
          <cell r="I425">
            <v>0</v>
          </cell>
        </row>
        <row r="426">
          <cell r="A426" t="str">
            <v>D02494</v>
          </cell>
          <cell r="B426">
            <v>99</v>
          </cell>
          <cell r="C426" t="str">
            <v>e</v>
          </cell>
          <cell r="D426">
            <v>54400</v>
          </cell>
          <cell r="E426" t="str">
            <v>휀스설치</v>
          </cell>
          <cell r="F426" t="str">
            <v>(H = 2.40M)</v>
          </cell>
          <cell r="G426" t="str">
            <v>M</v>
          </cell>
          <cell r="H426">
            <v>57058</v>
          </cell>
          <cell r="I426">
            <v>0</v>
          </cell>
        </row>
        <row r="427">
          <cell r="A427" t="str">
            <v>E2</v>
          </cell>
          <cell r="B427">
            <v>0</v>
          </cell>
          <cell r="C427" t="str">
            <v>계</v>
          </cell>
          <cell r="D427">
            <v>54528</v>
          </cell>
          <cell r="I427">
            <v>0</v>
          </cell>
        </row>
        <row r="428">
          <cell r="A428" t="str">
            <v>T2</v>
          </cell>
          <cell r="B428">
            <v>431</v>
          </cell>
          <cell r="C428" t="str">
            <v>3.21</v>
          </cell>
          <cell r="D428">
            <v>54656</v>
          </cell>
          <cell r="E428" t="str">
            <v>교량유지관리판</v>
          </cell>
          <cell r="I428">
            <v>0</v>
          </cell>
        </row>
        <row r="429">
          <cell r="A429" t="str">
            <v>D02495</v>
          </cell>
          <cell r="B429">
            <v>32</v>
          </cell>
          <cell r="C429" t="str">
            <v>a</v>
          </cell>
          <cell r="D429">
            <v>54784</v>
          </cell>
          <cell r="E429" t="str">
            <v>교량유지관리표지판</v>
          </cell>
          <cell r="F429" t="str">
            <v>(BOX 내부용)</v>
          </cell>
          <cell r="G429" t="str">
            <v>EA</v>
          </cell>
          <cell r="H429">
            <v>4200</v>
          </cell>
          <cell r="I429">
            <v>0</v>
          </cell>
        </row>
        <row r="430">
          <cell r="A430" t="str">
            <v>D02496</v>
          </cell>
          <cell r="B430">
            <v>10</v>
          </cell>
          <cell r="C430" t="str">
            <v>b</v>
          </cell>
          <cell r="D430">
            <v>54912</v>
          </cell>
          <cell r="E430" t="str">
            <v>교량유지관리표지판</v>
          </cell>
          <cell r="F430" t="str">
            <v>(교각용)</v>
          </cell>
          <cell r="G430" t="str">
            <v>EA</v>
          </cell>
          <cell r="H430">
            <v>3150</v>
          </cell>
          <cell r="I430">
            <v>0</v>
          </cell>
        </row>
        <row r="431">
          <cell r="A431" t="str">
            <v>D02497</v>
          </cell>
          <cell r="B431">
            <v>4</v>
          </cell>
          <cell r="C431" t="str">
            <v>c</v>
          </cell>
          <cell r="D431">
            <v>55040</v>
          </cell>
          <cell r="E431" t="str">
            <v>교량유지관리표지판</v>
          </cell>
          <cell r="F431" t="str">
            <v>(난간용)</v>
          </cell>
          <cell r="G431" t="str">
            <v>EA</v>
          </cell>
          <cell r="H431">
            <v>3150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55168</v>
          </cell>
          <cell r="I432">
            <v>0</v>
          </cell>
        </row>
        <row r="433">
          <cell r="A433" t="str">
            <v>T2</v>
          </cell>
          <cell r="B433">
            <v>434</v>
          </cell>
          <cell r="C433" t="str">
            <v>3.22</v>
          </cell>
          <cell r="D433">
            <v>55296</v>
          </cell>
          <cell r="E433" t="str">
            <v>낙하물방지공</v>
          </cell>
          <cell r="I433">
            <v>0</v>
          </cell>
        </row>
        <row r="434">
          <cell r="A434" t="str">
            <v>D00509</v>
          </cell>
          <cell r="B434">
            <v>966</v>
          </cell>
          <cell r="C434" t="str">
            <v>a</v>
          </cell>
          <cell r="D434">
            <v>55424</v>
          </cell>
          <cell r="E434" t="str">
            <v>낙하물 방지공</v>
          </cell>
          <cell r="G434" t="str">
            <v>M2</v>
          </cell>
          <cell r="H434">
            <v>3491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55552</v>
          </cell>
          <cell r="I435">
            <v>0</v>
          </cell>
        </row>
        <row r="436">
          <cell r="A436" t="str">
            <v>T2</v>
          </cell>
          <cell r="B436">
            <v>439</v>
          </cell>
          <cell r="C436" t="str">
            <v>3.23</v>
          </cell>
          <cell r="D436">
            <v>55680</v>
          </cell>
          <cell r="E436" t="str">
            <v>낙교방지시설</v>
          </cell>
          <cell r="I436">
            <v>0</v>
          </cell>
        </row>
        <row r="437">
          <cell r="A437" t="str">
            <v>D02498</v>
          </cell>
          <cell r="B437">
            <v>10</v>
          </cell>
          <cell r="C437" t="str">
            <v>a</v>
          </cell>
          <cell r="D437">
            <v>55808</v>
          </cell>
          <cell r="E437" t="str">
            <v>낙교방지시설</v>
          </cell>
          <cell r="F437" t="str">
            <v>(교축방향)</v>
          </cell>
          <cell r="G437" t="str">
            <v>EA</v>
          </cell>
          <cell r="H437">
            <v>1760440</v>
          </cell>
          <cell r="I437">
            <v>0</v>
          </cell>
        </row>
        <row r="438">
          <cell r="A438" t="str">
            <v>D02499</v>
          </cell>
          <cell r="B438">
            <v>2</v>
          </cell>
          <cell r="C438" t="str">
            <v>b</v>
          </cell>
          <cell r="D438">
            <v>55936</v>
          </cell>
          <cell r="E438" t="str">
            <v>낙교방지시설</v>
          </cell>
          <cell r="F438" t="str">
            <v>(교축직각방향)</v>
          </cell>
          <cell r="G438" t="str">
            <v>EA</v>
          </cell>
          <cell r="H438">
            <v>1590585</v>
          </cell>
          <cell r="I438">
            <v>0</v>
          </cell>
        </row>
        <row r="439">
          <cell r="A439" t="str">
            <v>D02500</v>
          </cell>
          <cell r="B439">
            <v>2</v>
          </cell>
          <cell r="C439" t="str">
            <v>c</v>
          </cell>
          <cell r="D439">
            <v>56064</v>
          </cell>
          <cell r="E439" t="str">
            <v>낙교방지시설</v>
          </cell>
          <cell r="F439" t="str">
            <v>(양방향)</v>
          </cell>
          <cell r="G439" t="str">
            <v>EA</v>
          </cell>
          <cell r="H439">
            <v>2513197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56192</v>
          </cell>
          <cell r="I440">
            <v>0</v>
          </cell>
        </row>
        <row r="441">
          <cell r="A441" t="str">
            <v>T2</v>
          </cell>
          <cell r="B441">
            <v>448</v>
          </cell>
          <cell r="C441" t="str">
            <v>3.24</v>
          </cell>
          <cell r="D441">
            <v>56320</v>
          </cell>
          <cell r="E441" t="str">
            <v>안전점검통로</v>
          </cell>
          <cell r="I441">
            <v>0</v>
          </cell>
        </row>
        <row r="442">
          <cell r="A442" t="str">
            <v>T1</v>
          </cell>
          <cell r="B442">
            <v>444</v>
          </cell>
          <cell r="C442" t="str">
            <v>a</v>
          </cell>
          <cell r="D442">
            <v>56448</v>
          </cell>
          <cell r="E442" t="str">
            <v>교대부</v>
          </cell>
          <cell r="I442">
            <v>0</v>
          </cell>
        </row>
        <row r="443">
          <cell r="A443" t="str">
            <v>D02451</v>
          </cell>
          <cell r="B443">
            <v>1</v>
          </cell>
          <cell r="C443" t="str">
            <v>a-1</v>
          </cell>
          <cell r="D443">
            <v>56576</v>
          </cell>
          <cell r="E443" t="str">
            <v>교대검사로</v>
          </cell>
          <cell r="F443" t="str">
            <v>TYPE-2,일체형</v>
          </cell>
          <cell r="G443" t="str">
            <v>EA</v>
          </cell>
          <cell r="H443">
            <v>4928105</v>
          </cell>
          <cell r="I443">
            <v>0</v>
          </cell>
        </row>
        <row r="444">
          <cell r="A444" t="str">
            <v>D02562</v>
          </cell>
          <cell r="B444">
            <v>1</v>
          </cell>
          <cell r="C444" t="str">
            <v>a-2</v>
          </cell>
          <cell r="D444">
            <v>56704</v>
          </cell>
          <cell r="E444" t="str">
            <v>점검용계단</v>
          </cell>
          <cell r="G444" t="str">
            <v>개소</v>
          </cell>
          <cell r="H444">
            <v>2161790</v>
          </cell>
          <cell r="I444">
            <v>0</v>
          </cell>
        </row>
        <row r="445">
          <cell r="A445" t="str">
            <v>E1</v>
          </cell>
          <cell r="B445">
            <v>0</v>
          </cell>
          <cell r="C445" t="str">
            <v>소계</v>
          </cell>
          <cell r="D445">
            <v>56832</v>
          </cell>
          <cell r="I445">
            <v>0</v>
          </cell>
        </row>
        <row r="446">
          <cell r="A446" t="str">
            <v>T1</v>
          </cell>
          <cell r="B446">
            <v>447</v>
          </cell>
          <cell r="C446" t="str">
            <v>b</v>
          </cell>
          <cell r="D446">
            <v>56960</v>
          </cell>
          <cell r="E446" t="str">
            <v>교각부</v>
          </cell>
          <cell r="I446">
            <v>0</v>
          </cell>
        </row>
        <row r="447">
          <cell r="A447" t="str">
            <v>D02448</v>
          </cell>
          <cell r="B447">
            <v>8</v>
          </cell>
          <cell r="C447" t="str">
            <v>b-1</v>
          </cell>
          <cell r="D447">
            <v>57088</v>
          </cell>
          <cell r="E447" t="str">
            <v>교각검사로</v>
          </cell>
          <cell r="F447" t="str">
            <v>TYPE-3,분리용</v>
          </cell>
          <cell r="G447" t="str">
            <v>개소</v>
          </cell>
          <cell r="H447">
            <v>5698327</v>
          </cell>
          <cell r="I447">
            <v>0</v>
          </cell>
        </row>
        <row r="448">
          <cell r="A448" t="str">
            <v>E1</v>
          </cell>
          <cell r="B448">
            <v>0</v>
          </cell>
          <cell r="C448" t="str">
            <v>소계</v>
          </cell>
          <cell r="D448">
            <v>57216</v>
          </cell>
          <cell r="I448">
            <v>0</v>
          </cell>
        </row>
        <row r="449">
          <cell r="A449" t="str">
            <v>E2</v>
          </cell>
          <cell r="B449">
            <v>0</v>
          </cell>
          <cell r="C449" t="str">
            <v>계</v>
          </cell>
          <cell r="D449">
            <v>57344</v>
          </cell>
          <cell r="I449">
            <v>0</v>
          </cell>
        </row>
        <row r="450">
          <cell r="A450" t="str">
            <v>T2</v>
          </cell>
          <cell r="B450">
            <v>451</v>
          </cell>
          <cell r="C450" t="str">
            <v>3.25</v>
          </cell>
          <cell r="D450">
            <v>57472</v>
          </cell>
          <cell r="E450" t="str">
            <v>전선관설치</v>
          </cell>
          <cell r="I450">
            <v>0</v>
          </cell>
        </row>
        <row r="451">
          <cell r="A451" t="str">
            <v>D00776</v>
          </cell>
          <cell r="B451">
            <v>1166</v>
          </cell>
          <cell r="C451" t="str">
            <v>a</v>
          </cell>
          <cell r="D451">
            <v>57600</v>
          </cell>
          <cell r="E451" t="str">
            <v>전선관P.V.C</v>
          </cell>
          <cell r="F451" t="str">
            <v>(ø=100 ㎜)</v>
          </cell>
          <cell r="G451" t="str">
            <v>M</v>
          </cell>
          <cell r="H451">
            <v>5770</v>
          </cell>
          <cell r="I451">
            <v>0</v>
          </cell>
        </row>
        <row r="452">
          <cell r="A452" t="str">
            <v>E2</v>
          </cell>
          <cell r="B452">
            <v>0</v>
          </cell>
          <cell r="C452" t="str">
            <v>계</v>
          </cell>
          <cell r="D452">
            <v>57728</v>
          </cell>
          <cell r="I452">
            <v>0</v>
          </cell>
        </row>
        <row r="453">
          <cell r="A453" t="str">
            <v>T2</v>
          </cell>
          <cell r="B453">
            <v>454</v>
          </cell>
          <cell r="C453" t="str">
            <v>3.26</v>
          </cell>
          <cell r="D453">
            <v>57856</v>
          </cell>
          <cell r="E453" t="str">
            <v>NOTCH설치</v>
          </cell>
          <cell r="I453">
            <v>0</v>
          </cell>
        </row>
        <row r="454">
          <cell r="A454" t="str">
            <v>D02563</v>
          </cell>
          <cell r="B454">
            <v>1118</v>
          </cell>
          <cell r="C454" t="str">
            <v>a</v>
          </cell>
          <cell r="D454">
            <v>57984</v>
          </cell>
          <cell r="E454" t="str">
            <v>NOTCH설치</v>
          </cell>
          <cell r="G454" t="str">
            <v>M</v>
          </cell>
          <cell r="H454">
            <v>3477</v>
          </cell>
          <cell r="I454">
            <v>0</v>
          </cell>
        </row>
        <row r="455">
          <cell r="A455" t="str">
            <v>E2</v>
          </cell>
          <cell r="B455">
            <v>0</v>
          </cell>
          <cell r="C455" t="str">
            <v>계</v>
          </cell>
          <cell r="D455">
            <v>58112</v>
          </cell>
          <cell r="I455">
            <v>0</v>
          </cell>
        </row>
        <row r="456">
          <cell r="A456" t="str">
            <v>T2</v>
          </cell>
          <cell r="B456">
            <v>457</v>
          </cell>
          <cell r="C456" t="str">
            <v>3.27</v>
          </cell>
          <cell r="D456">
            <v>58240</v>
          </cell>
          <cell r="E456" t="str">
            <v>오탁방지막</v>
          </cell>
          <cell r="I456">
            <v>0</v>
          </cell>
        </row>
        <row r="457">
          <cell r="A457" t="str">
            <v>D02566</v>
          </cell>
          <cell r="B457">
            <v>116</v>
          </cell>
          <cell r="C457" t="str">
            <v>a</v>
          </cell>
          <cell r="D457">
            <v>58368</v>
          </cell>
          <cell r="E457" t="str">
            <v>오탁방지막</v>
          </cell>
          <cell r="F457" t="str">
            <v>(설치및철거)</v>
          </cell>
          <cell r="G457" t="str">
            <v>M</v>
          </cell>
          <cell r="H457">
            <v>261435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58496</v>
          </cell>
          <cell r="I458">
            <v>0</v>
          </cell>
        </row>
        <row r="459">
          <cell r="A459" t="str">
            <v>T2</v>
          </cell>
          <cell r="B459">
            <v>465</v>
          </cell>
          <cell r="C459" t="str">
            <v>3.28</v>
          </cell>
          <cell r="D459">
            <v>58624</v>
          </cell>
          <cell r="E459" t="str">
            <v>가시설공</v>
          </cell>
          <cell r="I459">
            <v>0</v>
          </cell>
        </row>
        <row r="460">
          <cell r="A460" t="str">
            <v>T1</v>
          </cell>
          <cell r="B460">
            <v>461</v>
          </cell>
          <cell r="C460" t="str">
            <v>a</v>
          </cell>
          <cell r="D460">
            <v>58752</v>
          </cell>
          <cell r="E460" t="str">
            <v>가물막이공</v>
          </cell>
          <cell r="I460">
            <v>0</v>
          </cell>
        </row>
        <row r="461">
          <cell r="A461" t="str">
            <v>D02517</v>
          </cell>
          <cell r="B461">
            <v>1</v>
          </cell>
          <cell r="C461" t="str">
            <v>a-1</v>
          </cell>
          <cell r="D461">
            <v>58880</v>
          </cell>
          <cell r="E461" t="str">
            <v>가물막이공</v>
          </cell>
          <cell r="G461" t="str">
            <v>L.S.</v>
          </cell>
          <cell r="H461">
            <v>390171000</v>
          </cell>
          <cell r="I461">
            <v>0</v>
          </cell>
        </row>
        <row r="462">
          <cell r="A462" t="str">
            <v>E1</v>
          </cell>
          <cell r="B462">
            <v>0</v>
          </cell>
          <cell r="C462" t="str">
            <v>소계</v>
          </cell>
          <cell r="D462">
            <v>59008</v>
          </cell>
          <cell r="I462">
            <v>0</v>
          </cell>
        </row>
        <row r="463">
          <cell r="A463" t="str">
            <v>T1</v>
          </cell>
          <cell r="B463">
            <v>464</v>
          </cell>
          <cell r="C463" t="str">
            <v>b</v>
          </cell>
          <cell r="D463">
            <v>59136</v>
          </cell>
          <cell r="E463" t="str">
            <v>가교설치</v>
          </cell>
          <cell r="I463">
            <v>0</v>
          </cell>
        </row>
        <row r="464">
          <cell r="A464" t="str">
            <v>D02518</v>
          </cell>
          <cell r="B464">
            <v>1</v>
          </cell>
          <cell r="C464" t="str">
            <v>b-1</v>
          </cell>
          <cell r="D464">
            <v>59264</v>
          </cell>
          <cell r="E464" t="str">
            <v>가교설치</v>
          </cell>
          <cell r="F464" t="str">
            <v>(하정교)</v>
          </cell>
          <cell r="G464" t="str">
            <v>L.S.</v>
          </cell>
          <cell r="H464">
            <v>599928000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59392</v>
          </cell>
          <cell r="I465">
            <v>0</v>
          </cell>
        </row>
        <row r="466">
          <cell r="A466" t="str">
            <v>E2</v>
          </cell>
          <cell r="B466">
            <v>0</v>
          </cell>
          <cell r="C466" t="str">
            <v>계</v>
          </cell>
          <cell r="D466">
            <v>59520</v>
          </cell>
          <cell r="I466">
            <v>0</v>
          </cell>
        </row>
        <row r="467">
          <cell r="A467" t="str">
            <v>T2</v>
          </cell>
          <cell r="B467">
            <v>478</v>
          </cell>
          <cell r="C467" t="str">
            <v>3.29</v>
          </cell>
          <cell r="D467">
            <v>59648</v>
          </cell>
          <cell r="E467" t="str">
            <v>옹 벽 공</v>
          </cell>
          <cell r="I467">
            <v>0</v>
          </cell>
        </row>
        <row r="468">
          <cell r="A468" t="str">
            <v>T1</v>
          </cell>
          <cell r="B468">
            <v>471</v>
          </cell>
          <cell r="C468" t="str">
            <v>a</v>
          </cell>
          <cell r="D468">
            <v>59776</v>
          </cell>
          <cell r="E468" t="str">
            <v>배수시설</v>
          </cell>
          <cell r="I468">
            <v>0</v>
          </cell>
        </row>
        <row r="469">
          <cell r="A469" t="str">
            <v>D01673</v>
          </cell>
          <cell r="B469">
            <v>35</v>
          </cell>
          <cell r="C469" t="str">
            <v>a-1</v>
          </cell>
          <cell r="D469">
            <v>59904</v>
          </cell>
          <cell r="E469" t="str">
            <v>뒷채움부설및다짐</v>
          </cell>
          <cell r="G469" t="str">
            <v>M3</v>
          </cell>
          <cell r="H469">
            <v>8211</v>
          </cell>
          <cell r="I469">
            <v>0</v>
          </cell>
        </row>
        <row r="470">
          <cell r="A470" t="str">
            <v>D02403</v>
          </cell>
          <cell r="B470">
            <v>29</v>
          </cell>
          <cell r="C470" t="str">
            <v>a-2</v>
          </cell>
          <cell r="D470">
            <v>60032</v>
          </cell>
          <cell r="E470" t="str">
            <v>부직포설치</v>
          </cell>
          <cell r="F470" t="str">
            <v>(필터메드SE3D)</v>
          </cell>
          <cell r="G470" t="str">
            <v>M2</v>
          </cell>
          <cell r="H470">
            <v>1520</v>
          </cell>
          <cell r="I470">
            <v>0</v>
          </cell>
        </row>
        <row r="471">
          <cell r="A471" t="str">
            <v>D01559</v>
          </cell>
          <cell r="B471">
            <v>7</v>
          </cell>
          <cell r="C471" t="str">
            <v>a-3</v>
          </cell>
          <cell r="D471">
            <v>60160</v>
          </cell>
          <cell r="E471" t="str">
            <v>P.V.C PIPE</v>
          </cell>
          <cell r="F471" t="str">
            <v>(D=100 m/m)</v>
          </cell>
          <cell r="G471" t="str">
            <v>M</v>
          </cell>
          <cell r="H471">
            <v>5612</v>
          </cell>
          <cell r="I471">
            <v>0</v>
          </cell>
        </row>
        <row r="472">
          <cell r="A472" t="str">
            <v>E1</v>
          </cell>
          <cell r="B472">
            <v>0</v>
          </cell>
          <cell r="C472" t="str">
            <v>소계</v>
          </cell>
          <cell r="D472">
            <v>60288</v>
          </cell>
          <cell r="I472">
            <v>0</v>
          </cell>
        </row>
        <row r="473">
          <cell r="A473" t="str">
            <v>T1</v>
          </cell>
          <cell r="B473">
            <v>477</v>
          </cell>
          <cell r="C473" t="str">
            <v>b</v>
          </cell>
          <cell r="D473">
            <v>60416</v>
          </cell>
          <cell r="E473" t="str">
            <v>신축장치</v>
          </cell>
          <cell r="I473">
            <v>0</v>
          </cell>
        </row>
        <row r="474">
          <cell r="A474" t="str">
            <v>D00519</v>
          </cell>
          <cell r="B474">
            <v>15</v>
          </cell>
          <cell r="C474" t="str">
            <v>b-1</v>
          </cell>
          <cell r="D474">
            <v>60544</v>
          </cell>
          <cell r="E474" t="str">
            <v>스치로폴</v>
          </cell>
          <cell r="F474" t="str">
            <v>(T=20m/m)</v>
          </cell>
          <cell r="G474" t="str">
            <v>M2</v>
          </cell>
          <cell r="H474">
            <v>1498</v>
          </cell>
          <cell r="I474">
            <v>0</v>
          </cell>
        </row>
        <row r="475">
          <cell r="A475" t="str">
            <v>D02565</v>
          </cell>
          <cell r="B475">
            <v>56</v>
          </cell>
          <cell r="C475" t="str">
            <v>b-2</v>
          </cell>
          <cell r="D475">
            <v>60672</v>
          </cell>
          <cell r="E475" t="str">
            <v>다웰바설치</v>
          </cell>
          <cell r="F475" t="str">
            <v>(φ32x800)</v>
          </cell>
          <cell r="G475" t="str">
            <v>EA</v>
          </cell>
          <cell r="H475">
            <v>8780</v>
          </cell>
          <cell r="I475">
            <v>0</v>
          </cell>
        </row>
        <row r="476">
          <cell r="A476" t="str">
            <v>D02564</v>
          </cell>
          <cell r="B476">
            <v>22</v>
          </cell>
          <cell r="C476" t="str">
            <v>b-3</v>
          </cell>
          <cell r="D476">
            <v>60800</v>
          </cell>
          <cell r="E476" t="str">
            <v>실런트</v>
          </cell>
          <cell r="F476" t="str">
            <v>비중1.40</v>
          </cell>
          <cell r="G476" t="str">
            <v>M</v>
          </cell>
          <cell r="H476">
            <v>2205</v>
          </cell>
          <cell r="I476">
            <v>0</v>
          </cell>
        </row>
        <row r="477">
          <cell r="A477" t="str">
            <v>D02401</v>
          </cell>
          <cell r="B477">
            <v>11</v>
          </cell>
          <cell r="C477" t="str">
            <v>b-4</v>
          </cell>
          <cell r="D477">
            <v>60928</v>
          </cell>
          <cell r="E477" t="str">
            <v>지수판설치</v>
          </cell>
          <cell r="G477" t="str">
            <v>M</v>
          </cell>
          <cell r="H477">
            <v>21530</v>
          </cell>
          <cell r="I477">
            <v>0</v>
          </cell>
        </row>
        <row r="478">
          <cell r="A478" t="str">
            <v>E1</v>
          </cell>
          <cell r="B478">
            <v>0</v>
          </cell>
          <cell r="C478" t="str">
            <v>소계</v>
          </cell>
          <cell r="D478">
            <v>61056</v>
          </cell>
          <cell r="I478">
            <v>0</v>
          </cell>
        </row>
        <row r="479">
          <cell r="A479" t="str">
            <v>E2</v>
          </cell>
          <cell r="B479">
            <v>0</v>
          </cell>
          <cell r="C479" t="str">
            <v>계</v>
          </cell>
          <cell r="D479">
            <v>61184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61312</v>
          </cell>
          <cell r="I480">
            <v>0</v>
          </cell>
        </row>
        <row r="481">
          <cell r="A481" t="str">
            <v>T3</v>
          </cell>
          <cell r="B481">
            <v>691</v>
          </cell>
          <cell r="C481" t="str">
            <v>B</v>
          </cell>
          <cell r="D481">
            <v>61440</v>
          </cell>
          <cell r="E481" t="str">
            <v>상거노교</v>
          </cell>
          <cell r="F481" t="str">
            <v>(S.T BOX)</v>
          </cell>
          <cell r="I481">
            <v>0</v>
          </cell>
        </row>
        <row r="482">
          <cell r="A482" t="str">
            <v>T2</v>
          </cell>
          <cell r="B482">
            <v>505</v>
          </cell>
          <cell r="C482" t="str">
            <v>3.01</v>
          </cell>
          <cell r="D482">
            <v>61568</v>
          </cell>
          <cell r="E482" t="str">
            <v>토  공</v>
          </cell>
          <cell r="I482">
            <v>0</v>
          </cell>
        </row>
        <row r="483">
          <cell r="A483" t="str">
            <v>T1</v>
          </cell>
          <cell r="B483">
            <v>485</v>
          </cell>
          <cell r="C483" t="str">
            <v>a-1</v>
          </cell>
          <cell r="D483">
            <v>61696</v>
          </cell>
          <cell r="E483" t="str">
            <v>육상토사</v>
          </cell>
          <cell r="I483">
            <v>0</v>
          </cell>
        </row>
        <row r="484">
          <cell r="A484" t="str">
            <v>D02455</v>
          </cell>
          <cell r="B484">
            <v>97</v>
          </cell>
          <cell r="C484" t="str">
            <v>a-1-1</v>
          </cell>
          <cell r="D484">
            <v>61824</v>
          </cell>
          <cell r="E484" t="str">
            <v>구조물터파기</v>
          </cell>
          <cell r="F484" t="str">
            <v>(육상토사:0-4m)</v>
          </cell>
          <cell r="G484" t="str">
            <v>M3</v>
          </cell>
          <cell r="H484">
            <v>4044</v>
          </cell>
          <cell r="I484">
            <v>0</v>
          </cell>
        </row>
        <row r="485">
          <cell r="A485" t="str">
            <v>D02456</v>
          </cell>
          <cell r="B485">
            <v>188</v>
          </cell>
          <cell r="C485" t="str">
            <v>a-1-2</v>
          </cell>
          <cell r="D485">
            <v>61952</v>
          </cell>
          <cell r="E485" t="str">
            <v>구조물터파기</v>
          </cell>
          <cell r="F485" t="str">
            <v>(육상토사:4m이상)</v>
          </cell>
          <cell r="G485" t="str">
            <v>M3</v>
          </cell>
          <cell r="H485">
            <v>6352</v>
          </cell>
          <cell r="I485">
            <v>0</v>
          </cell>
        </row>
        <row r="486">
          <cell r="A486" t="str">
            <v>E1</v>
          </cell>
          <cell r="B486">
            <v>0</v>
          </cell>
          <cell r="C486" t="str">
            <v>소계</v>
          </cell>
          <cell r="D486">
            <v>62080</v>
          </cell>
          <cell r="I486">
            <v>0</v>
          </cell>
        </row>
        <row r="487">
          <cell r="A487" t="str">
            <v>T1</v>
          </cell>
          <cell r="B487">
            <v>488</v>
          </cell>
          <cell r="C487" t="str">
            <v>a-2</v>
          </cell>
          <cell r="D487">
            <v>62208</v>
          </cell>
          <cell r="E487" t="str">
            <v>육상풍화암</v>
          </cell>
          <cell r="I487">
            <v>0</v>
          </cell>
        </row>
        <row r="488">
          <cell r="A488" t="str">
            <v>D00582</v>
          </cell>
          <cell r="B488">
            <v>584</v>
          </cell>
          <cell r="C488" t="str">
            <v>a-2-1</v>
          </cell>
          <cell r="D488">
            <v>62336</v>
          </cell>
          <cell r="E488" t="str">
            <v>구조물터파기</v>
          </cell>
          <cell r="F488" t="str">
            <v>(육상풍화암0∼4m)</v>
          </cell>
          <cell r="G488" t="str">
            <v>M3</v>
          </cell>
          <cell r="H488">
            <v>57009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62464</v>
          </cell>
          <cell r="I489">
            <v>0</v>
          </cell>
        </row>
        <row r="490">
          <cell r="A490" t="str">
            <v>T1</v>
          </cell>
          <cell r="B490">
            <v>492</v>
          </cell>
          <cell r="C490" t="str">
            <v>a-3</v>
          </cell>
          <cell r="D490">
            <v>62592</v>
          </cell>
          <cell r="E490" t="str">
            <v>수중풍화암</v>
          </cell>
          <cell r="I490">
            <v>0</v>
          </cell>
        </row>
        <row r="491">
          <cell r="A491" t="str">
            <v>D02460</v>
          </cell>
          <cell r="B491">
            <v>19467</v>
          </cell>
          <cell r="C491" t="str">
            <v>a-3-1</v>
          </cell>
          <cell r="D491">
            <v>62720</v>
          </cell>
          <cell r="E491" t="str">
            <v>구조물터파기</v>
          </cell>
          <cell r="F491" t="str">
            <v>(수중풍화암:0-4m)</v>
          </cell>
          <cell r="G491" t="str">
            <v>M3</v>
          </cell>
          <cell r="H491">
            <v>80045</v>
          </cell>
          <cell r="I491">
            <v>0</v>
          </cell>
        </row>
        <row r="492">
          <cell r="A492" t="str">
            <v>D02461</v>
          </cell>
          <cell r="B492">
            <v>3105</v>
          </cell>
          <cell r="C492" t="str">
            <v>a-3-2</v>
          </cell>
          <cell r="D492">
            <v>62848</v>
          </cell>
          <cell r="E492" t="str">
            <v>구조물터파기</v>
          </cell>
          <cell r="F492" t="str">
            <v>(수중풍화암:4m이상)</v>
          </cell>
          <cell r="G492" t="str">
            <v>M3</v>
          </cell>
          <cell r="H492">
            <v>101967</v>
          </cell>
          <cell r="I492">
            <v>0</v>
          </cell>
        </row>
        <row r="493">
          <cell r="A493" t="str">
            <v>E1</v>
          </cell>
          <cell r="B493">
            <v>0</v>
          </cell>
          <cell r="C493" t="str">
            <v>소계</v>
          </cell>
          <cell r="D493">
            <v>62976</v>
          </cell>
          <cell r="I493">
            <v>0</v>
          </cell>
        </row>
        <row r="494">
          <cell r="A494" t="str">
            <v>T1</v>
          </cell>
          <cell r="B494">
            <v>496</v>
          </cell>
          <cell r="C494" t="str">
            <v>a-4</v>
          </cell>
          <cell r="D494">
            <v>63104</v>
          </cell>
          <cell r="E494" t="str">
            <v>육상발파암</v>
          </cell>
          <cell r="I494">
            <v>0</v>
          </cell>
        </row>
        <row r="495">
          <cell r="A495" t="str">
            <v>D01448</v>
          </cell>
          <cell r="B495">
            <v>64</v>
          </cell>
          <cell r="C495" t="str">
            <v>a-4-1</v>
          </cell>
          <cell r="D495">
            <v>63232</v>
          </cell>
          <cell r="E495" t="str">
            <v>구조물터파기</v>
          </cell>
          <cell r="F495" t="str">
            <v>(육상발파암:0∼4m)</v>
          </cell>
          <cell r="G495" t="str">
            <v>M3</v>
          </cell>
          <cell r="H495">
            <v>109707</v>
          </cell>
          <cell r="I495">
            <v>0</v>
          </cell>
        </row>
        <row r="496">
          <cell r="A496" t="str">
            <v>D02458</v>
          </cell>
          <cell r="B496">
            <v>756</v>
          </cell>
          <cell r="C496" t="str">
            <v>a-4-2</v>
          </cell>
          <cell r="D496">
            <v>63360</v>
          </cell>
          <cell r="E496" t="str">
            <v>구조물터파기</v>
          </cell>
          <cell r="F496" t="str">
            <v>(육상발파암:4m이상)</v>
          </cell>
          <cell r="G496" t="str">
            <v>M3</v>
          </cell>
          <cell r="H496">
            <v>159110</v>
          </cell>
          <cell r="I496">
            <v>0</v>
          </cell>
        </row>
        <row r="497">
          <cell r="A497" t="str">
            <v>E1</v>
          </cell>
          <cell r="B497">
            <v>0</v>
          </cell>
          <cell r="C497" t="str">
            <v>소계</v>
          </cell>
          <cell r="D497">
            <v>63488</v>
          </cell>
          <cell r="I497">
            <v>0</v>
          </cell>
        </row>
        <row r="498">
          <cell r="A498" t="str">
            <v>T1</v>
          </cell>
          <cell r="B498">
            <v>499</v>
          </cell>
          <cell r="C498" t="str">
            <v>a-5</v>
          </cell>
          <cell r="D498">
            <v>63616</v>
          </cell>
          <cell r="E498" t="str">
            <v>수중발파암</v>
          </cell>
          <cell r="I498">
            <v>0</v>
          </cell>
        </row>
        <row r="499">
          <cell r="A499" t="str">
            <v>D02463</v>
          </cell>
          <cell r="B499">
            <v>235</v>
          </cell>
          <cell r="C499" t="str">
            <v>a-5-1</v>
          </cell>
          <cell r="D499">
            <v>63744</v>
          </cell>
          <cell r="E499" t="str">
            <v>구조물터파기</v>
          </cell>
          <cell r="F499" t="str">
            <v>(수중발파암:4m이상)</v>
          </cell>
          <cell r="G499" t="str">
            <v>M3</v>
          </cell>
          <cell r="H499">
            <v>229452</v>
          </cell>
          <cell r="I499">
            <v>0</v>
          </cell>
        </row>
        <row r="500">
          <cell r="A500" t="str">
            <v>E1</v>
          </cell>
          <cell r="B500">
            <v>0</v>
          </cell>
          <cell r="C500" t="str">
            <v>소계</v>
          </cell>
          <cell r="D500">
            <v>63872</v>
          </cell>
          <cell r="I500">
            <v>0</v>
          </cell>
        </row>
        <row r="501">
          <cell r="A501" t="str">
            <v>D02466</v>
          </cell>
          <cell r="B501">
            <v>1934</v>
          </cell>
          <cell r="C501" t="str">
            <v>b</v>
          </cell>
          <cell r="D501">
            <v>64000</v>
          </cell>
          <cell r="E501" t="str">
            <v>되메우기및다짐공</v>
          </cell>
          <cell r="F501" t="str">
            <v>(인력30％+기계70％)</v>
          </cell>
          <cell r="G501" t="str">
            <v>M3</v>
          </cell>
          <cell r="H501">
            <v>4971</v>
          </cell>
          <cell r="I501">
            <v>0</v>
          </cell>
        </row>
        <row r="502">
          <cell r="A502" t="str">
            <v>D01673</v>
          </cell>
          <cell r="B502">
            <v>1219</v>
          </cell>
          <cell r="C502" t="str">
            <v>c</v>
          </cell>
          <cell r="D502">
            <v>64128</v>
          </cell>
          <cell r="E502" t="str">
            <v>뒷채움부설및다짐</v>
          </cell>
          <cell r="G502" t="str">
            <v>M3</v>
          </cell>
          <cell r="H502">
            <v>8211</v>
          </cell>
          <cell r="I502">
            <v>0</v>
          </cell>
        </row>
        <row r="503">
          <cell r="A503" t="str">
            <v>D02467</v>
          </cell>
          <cell r="B503">
            <v>13937</v>
          </cell>
          <cell r="C503" t="str">
            <v>d</v>
          </cell>
          <cell r="D503">
            <v>64256</v>
          </cell>
          <cell r="E503" t="str">
            <v>앞성토</v>
          </cell>
          <cell r="F503" t="str">
            <v>(교량부)</v>
          </cell>
          <cell r="G503" t="str">
            <v>M3</v>
          </cell>
          <cell r="H503">
            <v>1169</v>
          </cell>
          <cell r="I503">
            <v>0</v>
          </cell>
        </row>
        <row r="504">
          <cell r="A504" t="str">
            <v>D02468</v>
          </cell>
          <cell r="B504">
            <v>18193</v>
          </cell>
          <cell r="C504" t="str">
            <v>e</v>
          </cell>
          <cell r="D504">
            <v>64384</v>
          </cell>
          <cell r="E504" t="str">
            <v>세굴방지공사석채움</v>
          </cell>
          <cell r="F504" t="str">
            <v>(현장암유용)</v>
          </cell>
          <cell r="G504" t="str">
            <v>M3</v>
          </cell>
          <cell r="H504">
            <v>31512</v>
          </cell>
          <cell r="I504">
            <v>0</v>
          </cell>
        </row>
        <row r="505">
          <cell r="A505" t="str">
            <v>D02619</v>
          </cell>
          <cell r="B505">
            <v>6240</v>
          </cell>
          <cell r="C505" t="str">
            <v>f</v>
          </cell>
          <cell r="D505">
            <v>64512</v>
          </cell>
          <cell r="E505" t="str">
            <v>사석면고르기</v>
          </cell>
          <cell r="G505" t="str">
            <v>M2</v>
          </cell>
          <cell r="H505">
            <v>25554</v>
          </cell>
          <cell r="I505">
            <v>0</v>
          </cell>
        </row>
        <row r="506">
          <cell r="A506" t="str">
            <v>E2</v>
          </cell>
          <cell r="B506">
            <v>0</v>
          </cell>
          <cell r="C506" t="str">
            <v>계</v>
          </cell>
          <cell r="D506">
            <v>64640</v>
          </cell>
          <cell r="I506">
            <v>0</v>
          </cell>
        </row>
        <row r="507">
          <cell r="A507" t="str">
            <v>T2</v>
          </cell>
          <cell r="B507">
            <v>513</v>
          </cell>
          <cell r="C507" t="str">
            <v>3.02</v>
          </cell>
          <cell r="D507">
            <v>64768</v>
          </cell>
          <cell r="E507" t="str">
            <v>현장타설말뚝공</v>
          </cell>
          <cell r="I507">
            <v>0</v>
          </cell>
        </row>
        <row r="508">
          <cell r="A508" t="str">
            <v>D02612</v>
          </cell>
          <cell r="B508">
            <v>88</v>
          </cell>
          <cell r="C508" t="str">
            <v>a</v>
          </cell>
          <cell r="D508">
            <v>64896</v>
          </cell>
          <cell r="E508" t="str">
            <v>현장타설말뚝(R.C.D)</v>
          </cell>
          <cell r="F508" t="str">
            <v>Φ1500(상거노교)</v>
          </cell>
          <cell r="G508" t="str">
            <v>본</v>
          </cell>
          <cell r="H508">
            <v>22011606</v>
          </cell>
          <cell r="I508">
            <v>0</v>
          </cell>
        </row>
        <row r="509">
          <cell r="A509" t="str">
            <v>D02651</v>
          </cell>
          <cell r="B509">
            <v>88</v>
          </cell>
          <cell r="C509" t="str">
            <v>b</v>
          </cell>
          <cell r="D509">
            <v>65024</v>
          </cell>
          <cell r="E509" t="str">
            <v>철근망제작및운반</v>
          </cell>
          <cell r="F509" t="str">
            <v>(상거노교1500M/M)</v>
          </cell>
          <cell r="G509" t="str">
            <v>본</v>
          </cell>
          <cell r="H509">
            <v>3641119</v>
          </cell>
          <cell r="I509">
            <v>0</v>
          </cell>
        </row>
        <row r="510">
          <cell r="A510" t="str">
            <v>D02551</v>
          </cell>
          <cell r="B510">
            <v>88</v>
          </cell>
          <cell r="C510" t="str">
            <v>c</v>
          </cell>
          <cell r="D510">
            <v>65152</v>
          </cell>
          <cell r="E510" t="str">
            <v>말뚝두부정리</v>
          </cell>
          <cell r="G510" t="str">
            <v>본</v>
          </cell>
          <cell r="H510">
            <v>124575</v>
          </cell>
          <cell r="I510">
            <v>0</v>
          </cell>
        </row>
        <row r="511">
          <cell r="A511" t="str">
            <v>D02553</v>
          </cell>
          <cell r="B511">
            <v>3829</v>
          </cell>
          <cell r="C511" t="str">
            <v>d</v>
          </cell>
          <cell r="D511">
            <v>65280</v>
          </cell>
          <cell r="E511" t="str">
            <v>현장말뚝속채움</v>
          </cell>
          <cell r="G511" t="str">
            <v>M3</v>
          </cell>
          <cell r="H511">
            <v>20089</v>
          </cell>
          <cell r="I511">
            <v>0</v>
          </cell>
        </row>
        <row r="512">
          <cell r="A512" t="str">
            <v>D02554</v>
          </cell>
          <cell r="B512">
            <v>1</v>
          </cell>
          <cell r="C512" t="str">
            <v>e</v>
          </cell>
          <cell r="D512">
            <v>65408</v>
          </cell>
          <cell r="E512" t="str">
            <v>재하시험비</v>
          </cell>
          <cell r="G512" t="str">
            <v>L.S.</v>
          </cell>
          <cell r="H512">
            <v>48305000</v>
          </cell>
          <cell r="I512">
            <v>0</v>
          </cell>
        </row>
        <row r="513">
          <cell r="A513" t="str">
            <v>D02644</v>
          </cell>
          <cell r="B513">
            <v>88</v>
          </cell>
          <cell r="C513" t="str">
            <v>f</v>
          </cell>
          <cell r="D513">
            <v>65536</v>
          </cell>
          <cell r="E513" t="str">
            <v>스페이셔제작설치</v>
          </cell>
          <cell r="F513" t="str">
            <v>(상거노교)</v>
          </cell>
          <cell r="G513" t="str">
            <v>본</v>
          </cell>
          <cell r="H513">
            <v>115775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65664</v>
          </cell>
          <cell r="I514">
            <v>0</v>
          </cell>
        </row>
        <row r="515">
          <cell r="A515" t="str">
            <v>T2</v>
          </cell>
          <cell r="B515">
            <v>534</v>
          </cell>
          <cell r="C515" t="str">
            <v>3.03</v>
          </cell>
          <cell r="D515">
            <v>65792</v>
          </cell>
          <cell r="E515" t="str">
            <v>거푸집</v>
          </cell>
          <cell r="I515">
            <v>0</v>
          </cell>
        </row>
        <row r="516">
          <cell r="A516" t="str">
            <v>T1</v>
          </cell>
          <cell r="B516">
            <v>525</v>
          </cell>
          <cell r="C516" t="str">
            <v>a</v>
          </cell>
          <cell r="D516">
            <v>65920</v>
          </cell>
          <cell r="E516" t="str">
            <v>합판거푸집</v>
          </cell>
          <cell r="I516">
            <v>0</v>
          </cell>
        </row>
        <row r="517">
          <cell r="A517" t="str">
            <v>D00627</v>
          </cell>
          <cell r="B517">
            <v>6584</v>
          </cell>
          <cell r="C517" t="str">
            <v>a-1</v>
          </cell>
          <cell r="D517">
            <v>66048</v>
          </cell>
          <cell r="E517" t="str">
            <v>합판거푸집</v>
          </cell>
          <cell r="F517" t="str">
            <v>(3회) 0-7M</v>
          </cell>
          <cell r="G517" t="str">
            <v>M2</v>
          </cell>
          <cell r="H517">
            <v>18280</v>
          </cell>
          <cell r="I517">
            <v>0</v>
          </cell>
        </row>
        <row r="518">
          <cell r="A518" t="str">
            <v>D00628</v>
          </cell>
          <cell r="B518">
            <v>184</v>
          </cell>
          <cell r="C518" t="str">
            <v>a-2</v>
          </cell>
          <cell r="D518">
            <v>66176</v>
          </cell>
          <cell r="E518" t="str">
            <v>합판거푸집</v>
          </cell>
          <cell r="F518" t="str">
            <v>(3회) 7-10M</v>
          </cell>
          <cell r="G518" t="str">
            <v>M2</v>
          </cell>
          <cell r="H518">
            <v>19471</v>
          </cell>
          <cell r="I518">
            <v>0</v>
          </cell>
        </row>
        <row r="519">
          <cell r="A519" t="str">
            <v>D00629</v>
          </cell>
          <cell r="B519">
            <v>127</v>
          </cell>
          <cell r="C519" t="str">
            <v>a-3</v>
          </cell>
          <cell r="D519">
            <v>66304</v>
          </cell>
          <cell r="E519" t="str">
            <v>합판거푸집</v>
          </cell>
          <cell r="F519" t="str">
            <v>(3회) 10-13M</v>
          </cell>
          <cell r="G519" t="str">
            <v>M2</v>
          </cell>
          <cell r="H519">
            <v>20662</v>
          </cell>
          <cell r="I519">
            <v>0</v>
          </cell>
        </row>
        <row r="520">
          <cell r="A520" t="str">
            <v>D00010</v>
          </cell>
          <cell r="B520">
            <v>578</v>
          </cell>
          <cell r="C520" t="str">
            <v>a-4</v>
          </cell>
          <cell r="D520">
            <v>66432</v>
          </cell>
          <cell r="E520" t="str">
            <v>합판거푸집</v>
          </cell>
          <cell r="F520" t="str">
            <v>(3회) 13-16M</v>
          </cell>
          <cell r="G520" t="str">
            <v>M2</v>
          </cell>
          <cell r="H520">
            <v>21853</v>
          </cell>
          <cell r="I520">
            <v>0</v>
          </cell>
        </row>
        <row r="521">
          <cell r="A521" t="str">
            <v>D02620</v>
          </cell>
          <cell r="B521">
            <v>248</v>
          </cell>
          <cell r="C521" t="str">
            <v>a-5</v>
          </cell>
          <cell r="D521">
            <v>66560</v>
          </cell>
          <cell r="E521" t="str">
            <v>합판거푸집</v>
          </cell>
          <cell r="F521" t="str">
            <v>(3회) 16-19M</v>
          </cell>
          <cell r="G521" t="str">
            <v>M2</v>
          </cell>
          <cell r="H521">
            <v>23044</v>
          </cell>
          <cell r="I521">
            <v>0</v>
          </cell>
        </row>
        <row r="522">
          <cell r="A522" t="str">
            <v>D02621</v>
          </cell>
          <cell r="B522">
            <v>64</v>
          </cell>
          <cell r="C522" t="str">
            <v>a-6</v>
          </cell>
          <cell r="D522">
            <v>66688</v>
          </cell>
          <cell r="E522" t="str">
            <v>합판거푸집</v>
          </cell>
          <cell r="F522" t="str">
            <v>(3회) 19-22M</v>
          </cell>
          <cell r="G522" t="str">
            <v>M2</v>
          </cell>
          <cell r="H522">
            <v>24236</v>
          </cell>
          <cell r="I522">
            <v>0</v>
          </cell>
        </row>
        <row r="523">
          <cell r="A523" t="str">
            <v>D02622</v>
          </cell>
          <cell r="B523">
            <v>64</v>
          </cell>
          <cell r="C523" t="str">
            <v>a-7</v>
          </cell>
          <cell r="D523">
            <v>66816</v>
          </cell>
          <cell r="E523" t="str">
            <v>합판거푸집</v>
          </cell>
          <cell r="F523" t="str">
            <v>(3회) 22-25M</v>
          </cell>
          <cell r="G523" t="str">
            <v>M2</v>
          </cell>
          <cell r="H523">
            <v>25427</v>
          </cell>
          <cell r="I523">
            <v>0</v>
          </cell>
        </row>
        <row r="524">
          <cell r="A524" t="str">
            <v>D00072</v>
          </cell>
          <cell r="B524">
            <v>1894</v>
          </cell>
          <cell r="C524" t="str">
            <v>a-8</v>
          </cell>
          <cell r="D524">
            <v>66944</v>
          </cell>
          <cell r="E524" t="str">
            <v>합판거푸집</v>
          </cell>
          <cell r="F524" t="str">
            <v>(4회)</v>
          </cell>
          <cell r="G524" t="str">
            <v>M2</v>
          </cell>
          <cell r="H524">
            <v>15738</v>
          </cell>
          <cell r="I524">
            <v>0</v>
          </cell>
        </row>
        <row r="525">
          <cell r="A525" t="str">
            <v>D00074</v>
          </cell>
          <cell r="B525">
            <v>84</v>
          </cell>
          <cell r="C525" t="str">
            <v>a-9</v>
          </cell>
          <cell r="D525">
            <v>67072</v>
          </cell>
          <cell r="E525" t="str">
            <v>합판거푸집</v>
          </cell>
          <cell r="F525" t="str">
            <v>(6회)</v>
          </cell>
          <cell r="G525" t="str">
            <v>M2</v>
          </cell>
          <cell r="H525">
            <v>12408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67200</v>
          </cell>
          <cell r="I526">
            <v>0</v>
          </cell>
        </row>
        <row r="527">
          <cell r="A527" t="str">
            <v>T1</v>
          </cell>
          <cell r="B527">
            <v>533</v>
          </cell>
          <cell r="C527" t="str">
            <v>b</v>
          </cell>
          <cell r="D527">
            <v>67328</v>
          </cell>
          <cell r="E527" t="str">
            <v>원형거푸집</v>
          </cell>
          <cell r="I527">
            <v>0</v>
          </cell>
        </row>
        <row r="528">
          <cell r="A528" t="str">
            <v>D00632</v>
          </cell>
          <cell r="B528">
            <v>1602</v>
          </cell>
          <cell r="C528" t="str">
            <v>b-1</v>
          </cell>
          <cell r="D528">
            <v>67456</v>
          </cell>
          <cell r="E528" t="str">
            <v>원형거푸집</v>
          </cell>
          <cell r="F528" t="str">
            <v>(3회0-7m)</v>
          </cell>
          <cell r="G528" t="str">
            <v>M2</v>
          </cell>
          <cell r="H528">
            <v>37805</v>
          </cell>
          <cell r="I528">
            <v>0</v>
          </cell>
        </row>
        <row r="529">
          <cell r="A529" t="str">
            <v>D02472</v>
          </cell>
          <cell r="B529">
            <v>460</v>
          </cell>
          <cell r="C529" t="str">
            <v>b-2</v>
          </cell>
          <cell r="D529">
            <v>67584</v>
          </cell>
          <cell r="E529" t="str">
            <v>원형거푸집</v>
          </cell>
          <cell r="F529" t="str">
            <v>(3회7-10m)</v>
          </cell>
          <cell r="G529" t="str">
            <v>M2</v>
          </cell>
          <cell r="H529">
            <v>40534</v>
          </cell>
          <cell r="I529">
            <v>0</v>
          </cell>
        </row>
        <row r="530">
          <cell r="A530" t="str">
            <v>D02473</v>
          </cell>
          <cell r="B530">
            <v>389</v>
          </cell>
          <cell r="C530" t="str">
            <v>b-3</v>
          </cell>
          <cell r="D530">
            <v>67712</v>
          </cell>
          <cell r="E530" t="str">
            <v>원형거푸집</v>
          </cell>
          <cell r="F530" t="str">
            <v>(3회10-13m)</v>
          </cell>
          <cell r="G530" t="str">
            <v>M2</v>
          </cell>
          <cell r="H530">
            <v>43263</v>
          </cell>
          <cell r="I530">
            <v>0</v>
          </cell>
        </row>
        <row r="531">
          <cell r="A531" t="str">
            <v>D02567</v>
          </cell>
          <cell r="B531">
            <v>191</v>
          </cell>
          <cell r="C531" t="str">
            <v>b-4</v>
          </cell>
          <cell r="D531">
            <v>67840</v>
          </cell>
          <cell r="E531" t="str">
            <v>원형거푸집</v>
          </cell>
          <cell r="F531" t="str">
            <v>(3회13-16m)</v>
          </cell>
          <cell r="G531" t="str">
            <v>M2</v>
          </cell>
          <cell r="H531">
            <v>45992</v>
          </cell>
          <cell r="I531">
            <v>0</v>
          </cell>
        </row>
        <row r="532">
          <cell r="A532" t="str">
            <v>D02568</v>
          </cell>
          <cell r="B532">
            <v>77</v>
          </cell>
          <cell r="C532" t="str">
            <v>b-5</v>
          </cell>
          <cell r="D532">
            <v>67968</v>
          </cell>
          <cell r="E532" t="str">
            <v>원형거푸집</v>
          </cell>
          <cell r="F532" t="str">
            <v>(3회16-19m)</v>
          </cell>
          <cell r="G532" t="str">
            <v>M2</v>
          </cell>
          <cell r="H532">
            <v>48721</v>
          </cell>
          <cell r="I532">
            <v>0</v>
          </cell>
        </row>
        <row r="533">
          <cell r="A533" t="str">
            <v>D02569</v>
          </cell>
          <cell r="B533">
            <v>40</v>
          </cell>
          <cell r="C533" t="str">
            <v>b-6</v>
          </cell>
          <cell r="D533">
            <v>68096</v>
          </cell>
          <cell r="E533" t="str">
            <v>원형거푸집</v>
          </cell>
          <cell r="F533" t="str">
            <v>(3회19-22m)</v>
          </cell>
          <cell r="G533" t="str">
            <v>M2</v>
          </cell>
          <cell r="H533">
            <v>51450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68224</v>
          </cell>
          <cell r="I534">
            <v>0</v>
          </cell>
        </row>
        <row r="535">
          <cell r="A535" t="str">
            <v>E2</v>
          </cell>
          <cell r="B535">
            <v>0</v>
          </cell>
          <cell r="C535" t="str">
            <v>계</v>
          </cell>
          <cell r="D535">
            <v>68352</v>
          </cell>
          <cell r="I535">
            <v>0</v>
          </cell>
        </row>
        <row r="536">
          <cell r="A536" t="str">
            <v>T2</v>
          </cell>
          <cell r="B536">
            <v>537</v>
          </cell>
          <cell r="C536" t="str">
            <v>3.04</v>
          </cell>
          <cell r="D536">
            <v>68480</v>
          </cell>
          <cell r="E536" t="str">
            <v>비계공</v>
          </cell>
          <cell r="I536">
            <v>0</v>
          </cell>
        </row>
        <row r="537">
          <cell r="A537" t="str">
            <v>D01150</v>
          </cell>
          <cell r="B537">
            <v>8015</v>
          </cell>
          <cell r="C537" t="str">
            <v>a</v>
          </cell>
          <cell r="D537">
            <v>68608</v>
          </cell>
          <cell r="E537" t="str">
            <v>비계공(강관)</v>
          </cell>
          <cell r="F537" t="str">
            <v>(교량구조물12개월)</v>
          </cell>
          <cell r="G537" t="str">
            <v>M2</v>
          </cell>
          <cell r="H537">
            <v>8976</v>
          </cell>
          <cell r="I537">
            <v>0</v>
          </cell>
        </row>
        <row r="538">
          <cell r="A538" t="str">
            <v>E2</v>
          </cell>
          <cell r="B538">
            <v>0</v>
          </cell>
          <cell r="C538" t="str">
            <v>계</v>
          </cell>
          <cell r="D538">
            <v>68736</v>
          </cell>
          <cell r="I538">
            <v>0</v>
          </cell>
        </row>
        <row r="539">
          <cell r="A539" t="str">
            <v>T2</v>
          </cell>
          <cell r="B539">
            <v>542</v>
          </cell>
          <cell r="C539" t="str">
            <v>3.05</v>
          </cell>
          <cell r="D539">
            <v>68864</v>
          </cell>
          <cell r="E539" t="str">
            <v>동바리공</v>
          </cell>
          <cell r="I539">
            <v>0</v>
          </cell>
        </row>
        <row r="540">
          <cell r="A540" t="str">
            <v>D02408</v>
          </cell>
          <cell r="B540">
            <v>6559</v>
          </cell>
          <cell r="C540" t="str">
            <v>a</v>
          </cell>
          <cell r="D540">
            <v>68992</v>
          </cell>
          <cell r="E540" t="str">
            <v>동바리</v>
          </cell>
          <cell r="F540" t="str">
            <v>(목재4회)</v>
          </cell>
          <cell r="G540" t="str">
            <v>공/M3</v>
          </cell>
          <cell r="H540">
            <v>19332</v>
          </cell>
          <cell r="I540">
            <v>0</v>
          </cell>
        </row>
        <row r="541">
          <cell r="A541" t="str">
            <v>D02223</v>
          </cell>
          <cell r="B541">
            <v>1948</v>
          </cell>
          <cell r="C541" t="str">
            <v>b</v>
          </cell>
          <cell r="D541">
            <v>69120</v>
          </cell>
          <cell r="E541" t="str">
            <v>DECK FINISHER용</v>
          </cell>
          <cell r="G541" t="str">
            <v>공/m3</v>
          </cell>
          <cell r="H541">
            <v>34499</v>
          </cell>
          <cell r="I541">
            <v>0</v>
          </cell>
        </row>
        <row r="542">
          <cell r="A542" t="str">
            <v>D00418</v>
          </cell>
          <cell r="B542">
            <v>4319</v>
          </cell>
          <cell r="C542" t="str">
            <v>c</v>
          </cell>
          <cell r="D542">
            <v>69248</v>
          </cell>
          <cell r="E542" t="str">
            <v>동바리공</v>
          </cell>
          <cell r="F542" t="str">
            <v>(강관,교량용)</v>
          </cell>
          <cell r="G542" t="str">
            <v>공/M3</v>
          </cell>
          <cell r="H542">
            <v>7217</v>
          </cell>
          <cell r="I542">
            <v>0</v>
          </cell>
        </row>
        <row r="543">
          <cell r="A543" t="str">
            <v>E2</v>
          </cell>
          <cell r="B543">
            <v>0</v>
          </cell>
          <cell r="C543" t="str">
            <v>계</v>
          </cell>
          <cell r="D543">
            <v>69376</v>
          </cell>
          <cell r="I543">
            <v>0</v>
          </cell>
        </row>
        <row r="544">
          <cell r="A544" t="str">
            <v>T2</v>
          </cell>
          <cell r="B544">
            <v>546</v>
          </cell>
          <cell r="C544" t="str">
            <v>3.06</v>
          </cell>
          <cell r="D544">
            <v>69504</v>
          </cell>
          <cell r="E544" t="str">
            <v>철근가공조립</v>
          </cell>
          <cell r="I544">
            <v>0</v>
          </cell>
        </row>
        <row r="545">
          <cell r="A545" t="str">
            <v>D00327</v>
          </cell>
          <cell r="B545">
            <v>1600.33</v>
          </cell>
          <cell r="C545" t="str">
            <v>a</v>
          </cell>
          <cell r="D545">
            <v>69632</v>
          </cell>
          <cell r="E545" t="str">
            <v>철근가공조립</v>
          </cell>
          <cell r="F545" t="str">
            <v>(복잡)</v>
          </cell>
          <cell r="G545" t="str">
            <v>TON</v>
          </cell>
          <cell r="H545">
            <v>364638</v>
          </cell>
          <cell r="I545">
            <v>0</v>
          </cell>
        </row>
        <row r="546">
          <cell r="A546" t="str">
            <v>D00328</v>
          </cell>
          <cell r="B546">
            <v>794.5</v>
          </cell>
          <cell r="C546" t="str">
            <v>b</v>
          </cell>
          <cell r="D546">
            <v>69760</v>
          </cell>
          <cell r="E546" t="str">
            <v>철근가공조립</v>
          </cell>
          <cell r="F546" t="str">
            <v>(매우복잡)</v>
          </cell>
          <cell r="G546" t="str">
            <v>TON</v>
          </cell>
          <cell r="H546">
            <v>407733</v>
          </cell>
          <cell r="I546">
            <v>0</v>
          </cell>
        </row>
        <row r="547">
          <cell r="A547" t="str">
            <v>E2</v>
          </cell>
          <cell r="B547">
            <v>0</v>
          </cell>
          <cell r="C547" t="str">
            <v>계</v>
          </cell>
          <cell r="D547">
            <v>69888</v>
          </cell>
          <cell r="I547">
            <v>0</v>
          </cell>
        </row>
        <row r="548">
          <cell r="A548" t="str">
            <v>T2</v>
          </cell>
          <cell r="B548">
            <v>552</v>
          </cell>
          <cell r="C548" t="str">
            <v>3.07</v>
          </cell>
          <cell r="D548">
            <v>70016</v>
          </cell>
          <cell r="E548" t="str">
            <v>콘크리트타설</v>
          </cell>
          <cell r="I548">
            <v>0</v>
          </cell>
        </row>
        <row r="549">
          <cell r="A549" t="str">
            <v>D00313</v>
          </cell>
          <cell r="B549">
            <v>7364</v>
          </cell>
          <cell r="C549" t="str">
            <v>a</v>
          </cell>
          <cell r="D549">
            <v>70144</v>
          </cell>
          <cell r="E549" t="str">
            <v>콘크리트타설</v>
          </cell>
          <cell r="F549" t="str">
            <v>(철근,펌프카,0~15m)</v>
          </cell>
          <cell r="G549" t="str">
            <v>M3</v>
          </cell>
          <cell r="H549">
            <v>10469</v>
          </cell>
          <cell r="I549">
            <v>0</v>
          </cell>
        </row>
        <row r="550">
          <cell r="A550" t="str">
            <v>D02073</v>
          </cell>
          <cell r="B550">
            <v>42</v>
          </cell>
          <cell r="C550" t="str">
            <v>b</v>
          </cell>
          <cell r="D550">
            <v>70272</v>
          </cell>
          <cell r="E550" t="str">
            <v>콘크리트타설</v>
          </cell>
          <cell r="F550" t="str">
            <v>(무근,진동기포함)</v>
          </cell>
          <cell r="G550" t="str">
            <v>M3</v>
          </cell>
          <cell r="H550">
            <v>18411</v>
          </cell>
          <cell r="I550">
            <v>0</v>
          </cell>
        </row>
        <row r="551">
          <cell r="A551" t="str">
            <v>D00319</v>
          </cell>
          <cell r="B551">
            <v>176</v>
          </cell>
          <cell r="C551" t="str">
            <v>c</v>
          </cell>
          <cell r="D551">
            <v>70400</v>
          </cell>
          <cell r="E551" t="str">
            <v>콘크리트타설</v>
          </cell>
          <cell r="F551" t="str">
            <v>(무근,진동기제외)</v>
          </cell>
          <cell r="G551" t="str">
            <v>M3</v>
          </cell>
          <cell r="H551">
            <v>18202</v>
          </cell>
          <cell r="I551">
            <v>0</v>
          </cell>
        </row>
        <row r="552">
          <cell r="A552" t="str">
            <v>D02573</v>
          </cell>
          <cell r="B552">
            <v>3420</v>
          </cell>
          <cell r="C552" t="str">
            <v>d</v>
          </cell>
          <cell r="D552">
            <v>70528</v>
          </cell>
          <cell r="E552" t="str">
            <v>콘크리트타설</v>
          </cell>
          <cell r="F552" t="str">
            <v>(철근,섬유보강,0~15)</v>
          </cell>
          <cell r="G552" t="str">
            <v>M3</v>
          </cell>
          <cell r="H552">
            <v>15469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70656</v>
          </cell>
          <cell r="I553">
            <v>0</v>
          </cell>
        </row>
        <row r="554">
          <cell r="A554" t="str">
            <v>T2</v>
          </cell>
          <cell r="B554">
            <v>556</v>
          </cell>
          <cell r="C554" t="str">
            <v>3.08</v>
          </cell>
          <cell r="D554">
            <v>70784</v>
          </cell>
          <cell r="E554" t="str">
            <v>슬래브표면처리</v>
          </cell>
          <cell r="I554">
            <v>0</v>
          </cell>
        </row>
        <row r="555">
          <cell r="A555" t="str">
            <v>D01245</v>
          </cell>
          <cell r="B555">
            <v>9553</v>
          </cell>
          <cell r="C555" t="str">
            <v>a</v>
          </cell>
          <cell r="D555">
            <v>70912</v>
          </cell>
          <cell r="E555" t="str">
            <v>슬래브양생</v>
          </cell>
          <cell r="G555" t="str">
            <v>M2</v>
          </cell>
          <cell r="H555">
            <v>152</v>
          </cell>
          <cell r="I555">
            <v>0</v>
          </cell>
        </row>
        <row r="556">
          <cell r="A556" t="str">
            <v>D00494</v>
          </cell>
          <cell r="B556">
            <v>9553</v>
          </cell>
          <cell r="C556" t="str">
            <v>b</v>
          </cell>
          <cell r="D556">
            <v>71040</v>
          </cell>
          <cell r="E556" t="str">
            <v>슬라브면고르기</v>
          </cell>
          <cell r="F556" t="str">
            <v>데크휘니샤</v>
          </cell>
          <cell r="G556" t="str">
            <v>M2</v>
          </cell>
          <cell r="H556">
            <v>369</v>
          </cell>
          <cell r="I556">
            <v>0</v>
          </cell>
        </row>
        <row r="557">
          <cell r="A557" t="str">
            <v>E2</v>
          </cell>
          <cell r="B557">
            <v>0</v>
          </cell>
          <cell r="C557" t="str">
            <v>계</v>
          </cell>
          <cell r="D557">
            <v>71168</v>
          </cell>
          <cell r="I557">
            <v>0</v>
          </cell>
        </row>
        <row r="558">
          <cell r="A558" t="str">
            <v>T2</v>
          </cell>
          <cell r="B558">
            <v>563</v>
          </cell>
          <cell r="C558" t="str">
            <v>3.09</v>
          </cell>
          <cell r="D558">
            <v>71296</v>
          </cell>
          <cell r="E558" t="str">
            <v>교좌받침공</v>
          </cell>
          <cell r="I558">
            <v>0</v>
          </cell>
        </row>
        <row r="559">
          <cell r="A559" t="str">
            <v>D02411</v>
          </cell>
          <cell r="B559">
            <v>6</v>
          </cell>
          <cell r="C559" t="str">
            <v>a</v>
          </cell>
          <cell r="D559">
            <v>71424</v>
          </cell>
          <cell r="E559" t="str">
            <v>교좌장치</v>
          </cell>
          <cell r="F559" t="str">
            <v>(고정단)450TON</v>
          </cell>
          <cell r="G559" t="str">
            <v>EA</v>
          </cell>
          <cell r="H559">
            <v>1900994</v>
          </cell>
          <cell r="I559">
            <v>0</v>
          </cell>
        </row>
        <row r="560">
          <cell r="A560" t="str">
            <v>D02413</v>
          </cell>
          <cell r="B560">
            <v>12</v>
          </cell>
          <cell r="C560" t="str">
            <v>b</v>
          </cell>
          <cell r="D560">
            <v>71552</v>
          </cell>
          <cell r="E560" t="str">
            <v>교좌장치</v>
          </cell>
          <cell r="F560" t="str">
            <v>(일방향)250TON</v>
          </cell>
          <cell r="G560" t="str">
            <v>EA</v>
          </cell>
          <cell r="H560">
            <v>2097801</v>
          </cell>
          <cell r="I560">
            <v>0</v>
          </cell>
        </row>
        <row r="561">
          <cell r="A561" t="str">
            <v>D02415</v>
          </cell>
          <cell r="B561">
            <v>26</v>
          </cell>
          <cell r="C561" t="str">
            <v>c</v>
          </cell>
          <cell r="D561">
            <v>71680</v>
          </cell>
          <cell r="E561" t="str">
            <v>교좌장치</v>
          </cell>
          <cell r="F561" t="str">
            <v>(일방향)450TON</v>
          </cell>
          <cell r="G561" t="str">
            <v>EA</v>
          </cell>
          <cell r="H561">
            <v>2915103</v>
          </cell>
          <cell r="I561">
            <v>0</v>
          </cell>
        </row>
        <row r="562">
          <cell r="A562" t="str">
            <v>D02417</v>
          </cell>
          <cell r="B562">
            <v>36</v>
          </cell>
          <cell r="C562" t="str">
            <v>d</v>
          </cell>
          <cell r="D562">
            <v>71808</v>
          </cell>
          <cell r="E562" t="str">
            <v>교좌장치</v>
          </cell>
          <cell r="F562" t="str">
            <v>(양방향)250TON</v>
          </cell>
          <cell r="G562" t="str">
            <v>EA</v>
          </cell>
          <cell r="H562">
            <v>1145751</v>
          </cell>
          <cell r="I562">
            <v>0</v>
          </cell>
        </row>
        <row r="563">
          <cell r="A563" t="str">
            <v>D02419</v>
          </cell>
          <cell r="B563">
            <v>24</v>
          </cell>
          <cell r="C563" t="str">
            <v>e</v>
          </cell>
          <cell r="D563">
            <v>71936</v>
          </cell>
          <cell r="E563" t="str">
            <v>교좌장치</v>
          </cell>
          <cell r="F563" t="str">
            <v>(양방향)450TON</v>
          </cell>
          <cell r="G563" t="str">
            <v>EA</v>
          </cell>
          <cell r="H563">
            <v>1699914</v>
          </cell>
          <cell r="I563">
            <v>0</v>
          </cell>
        </row>
        <row r="564">
          <cell r="A564" t="str">
            <v>E2</v>
          </cell>
          <cell r="B564">
            <v>0</v>
          </cell>
          <cell r="C564" t="str">
            <v>계</v>
          </cell>
          <cell r="D564">
            <v>72064</v>
          </cell>
          <cell r="I564">
            <v>0</v>
          </cell>
        </row>
        <row r="565">
          <cell r="A565" t="str">
            <v>T2</v>
          </cell>
          <cell r="B565">
            <v>593</v>
          </cell>
          <cell r="C565" t="str">
            <v>3.10</v>
          </cell>
          <cell r="D565">
            <v>72192</v>
          </cell>
          <cell r="E565" t="str">
            <v>강 교</v>
          </cell>
          <cell r="I565">
            <v>0</v>
          </cell>
        </row>
        <row r="566">
          <cell r="A566" t="str">
            <v>T1</v>
          </cell>
          <cell r="B566">
            <v>569</v>
          </cell>
          <cell r="C566" t="str">
            <v>a</v>
          </cell>
          <cell r="D566">
            <v>72320</v>
          </cell>
          <cell r="E566" t="str">
            <v>제작 및 가설</v>
          </cell>
          <cell r="I566">
            <v>0</v>
          </cell>
        </row>
        <row r="567">
          <cell r="A567" t="str">
            <v>D02422</v>
          </cell>
          <cell r="B567">
            <v>3720.91</v>
          </cell>
          <cell r="C567" t="str">
            <v>a-1</v>
          </cell>
          <cell r="D567">
            <v>72448</v>
          </cell>
          <cell r="E567" t="str">
            <v>강교제작</v>
          </cell>
          <cell r="F567" t="str">
            <v>(상거노교)</v>
          </cell>
          <cell r="G567" t="str">
            <v>TON</v>
          </cell>
          <cell r="H567">
            <v>1508995</v>
          </cell>
          <cell r="I567">
            <v>0</v>
          </cell>
        </row>
        <row r="568">
          <cell r="A568" t="str">
            <v>D02427</v>
          </cell>
          <cell r="B568">
            <v>3720.91</v>
          </cell>
          <cell r="C568" t="str">
            <v>a-2</v>
          </cell>
          <cell r="D568">
            <v>72576</v>
          </cell>
          <cell r="E568" t="str">
            <v>강교운반(상거노교)</v>
          </cell>
          <cell r="F568" t="str">
            <v>포철-제작장</v>
          </cell>
          <cell r="G568" t="str">
            <v>TON</v>
          </cell>
          <cell r="H568">
            <v>9986</v>
          </cell>
          <cell r="I568">
            <v>0</v>
          </cell>
        </row>
        <row r="569">
          <cell r="A569" t="str">
            <v>D02433</v>
          </cell>
          <cell r="B569">
            <v>3720.91</v>
          </cell>
          <cell r="C569" t="str">
            <v>a-3</v>
          </cell>
          <cell r="D569">
            <v>72704</v>
          </cell>
          <cell r="E569" t="str">
            <v>강교운반(상거노교)</v>
          </cell>
          <cell r="F569" t="str">
            <v>제작장-현장</v>
          </cell>
          <cell r="G569" t="str">
            <v>TON</v>
          </cell>
          <cell r="H569">
            <v>29499</v>
          </cell>
          <cell r="I569">
            <v>0</v>
          </cell>
        </row>
        <row r="570">
          <cell r="A570" t="str">
            <v>E1</v>
          </cell>
          <cell r="B570">
            <v>0</v>
          </cell>
          <cell r="C570" t="str">
            <v>소계</v>
          </cell>
          <cell r="D570">
            <v>72832</v>
          </cell>
          <cell r="I570">
            <v>0</v>
          </cell>
        </row>
        <row r="571">
          <cell r="A571" t="str">
            <v>T1</v>
          </cell>
          <cell r="B571">
            <v>573</v>
          </cell>
          <cell r="C571" t="str">
            <v>b</v>
          </cell>
          <cell r="D571">
            <v>72960</v>
          </cell>
          <cell r="E571" t="str">
            <v>강교가설</v>
          </cell>
          <cell r="I571">
            <v>0</v>
          </cell>
        </row>
        <row r="572">
          <cell r="A572" t="str">
            <v>D02437</v>
          </cell>
          <cell r="B572">
            <v>3720.91</v>
          </cell>
          <cell r="C572" t="str">
            <v>b-1</v>
          </cell>
          <cell r="D572">
            <v>73088</v>
          </cell>
          <cell r="E572" t="str">
            <v>강교가설(상거노교)</v>
          </cell>
          <cell r="G572" t="str">
            <v>TON</v>
          </cell>
          <cell r="H572">
            <v>243335</v>
          </cell>
          <cell r="I572">
            <v>0</v>
          </cell>
        </row>
        <row r="573">
          <cell r="A573" t="str">
            <v>D02441</v>
          </cell>
          <cell r="B573">
            <v>3720.91</v>
          </cell>
          <cell r="C573" t="str">
            <v>b-2</v>
          </cell>
          <cell r="D573">
            <v>73216</v>
          </cell>
          <cell r="E573" t="str">
            <v>강교가설(상거노교)</v>
          </cell>
          <cell r="F573" t="str">
            <v>가설용 BENT</v>
          </cell>
          <cell r="G573" t="str">
            <v>TON</v>
          </cell>
          <cell r="H573">
            <v>42096</v>
          </cell>
          <cell r="I573">
            <v>0</v>
          </cell>
        </row>
        <row r="574">
          <cell r="A574" t="str">
            <v>E1</v>
          </cell>
          <cell r="B574">
            <v>0</v>
          </cell>
          <cell r="C574" t="str">
            <v>소계</v>
          </cell>
          <cell r="D574">
            <v>73344</v>
          </cell>
          <cell r="I574">
            <v>0</v>
          </cell>
        </row>
        <row r="575">
          <cell r="A575" t="str">
            <v>T1</v>
          </cell>
          <cell r="B575">
            <v>581</v>
          </cell>
          <cell r="C575" t="str">
            <v>c</v>
          </cell>
          <cell r="D575">
            <v>73472</v>
          </cell>
          <cell r="E575" t="str">
            <v>강교도장</v>
          </cell>
          <cell r="I575">
            <v>0</v>
          </cell>
        </row>
        <row r="576">
          <cell r="A576" t="str">
            <v>D02159</v>
          </cell>
          <cell r="B576">
            <v>35899</v>
          </cell>
          <cell r="C576" t="str">
            <v>c-1</v>
          </cell>
          <cell r="D576">
            <v>73600</v>
          </cell>
          <cell r="E576" t="str">
            <v>강교내부도장</v>
          </cell>
          <cell r="F576" t="str">
            <v>(공장)</v>
          </cell>
          <cell r="G576" t="str">
            <v>M2</v>
          </cell>
          <cell r="H576">
            <v>16576</v>
          </cell>
          <cell r="I576">
            <v>0</v>
          </cell>
        </row>
        <row r="577">
          <cell r="A577" t="str">
            <v>D02158</v>
          </cell>
          <cell r="B577">
            <v>20450</v>
          </cell>
          <cell r="C577" t="str">
            <v>c-2</v>
          </cell>
          <cell r="D577">
            <v>73728</v>
          </cell>
          <cell r="E577" t="str">
            <v>강교외부도장</v>
          </cell>
          <cell r="F577" t="str">
            <v>(공장)</v>
          </cell>
          <cell r="G577" t="str">
            <v>M2</v>
          </cell>
          <cell r="H577">
            <v>21831</v>
          </cell>
          <cell r="I577">
            <v>0</v>
          </cell>
        </row>
        <row r="578">
          <cell r="A578" t="str">
            <v>D02475</v>
          </cell>
          <cell r="B578">
            <v>4448</v>
          </cell>
          <cell r="C578" t="str">
            <v>c-3</v>
          </cell>
          <cell r="D578">
            <v>73856</v>
          </cell>
          <cell r="E578" t="str">
            <v>연결판도장</v>
          </cell>
          <cell r="F578" t="str">
            <v>(공장)</v>
          </cell>
          <cell r="G578" t="str">
            <v>M2</v>
          </cell>
          <cell r="H578">
            <v>12643</v>
          </cell>
          <cell r="I578">
            <v>0</v>
          </cell>
        </row>
        <row r="579">
          <cell r="A579" t="str">
            <v>D02162</v>
          </cell>
          <cell r="B579">
            <v>1371</v>
          </cell>
          <cell r="C579" t="str">
            <v>c-4</v>
          </cell>
          <cell r="D579">
            <v>73984</v>
          </cell>
          <cell r="E579" t="str">
            <v>강교외부볼트및연결판</v>
          </cell>
          <cell r="F579" t="str">
            <v>도장(현장)</v>
          </cell>
          <cell r="G579" t="str">
            <v>M2</v>
          </cell>
          <cell r="H579">
            <v>12432</v>
          </cell>
          <cell r="I579">
            <v>0</v>
          </cell>
        </row>
        <row r="580">
          <cell r="A580" t="str">
            <v>D02163</v>
          </cell>
          <cell r="B580">
            <v>664</v>
          </cell>
          <cell r="C580" t="str">
            <v>c-5</v>
          </cell>
          <cell r="D580">
            <v>74112</v>
          </cell>
          <cell r="E580" t="str">
            <v>강교내부볼트및연결판</v>
          </cell>
          <cell r="F580" t="str">
            <v>도장(현장)</v>
          </cell>
          <cell r="G580" t="str">
            <v>M2</v>
          </cell>
          <cell r="H580">
            <v>6432</v>
          </cell>
          <cell r="I580">
            <v>0</v>
          </cell>
        </row>
        <row r="581">
          <cell r="A581" t="str">
            <v>D02476</v>
          </cell>
          <cell r="B581">
            <v>5542</v>
          </cell>
          <cell r="C581" t="str">
            <v>c-6</v>
          </cell>
          <cell r="D581">
            <v>74240</v>
          </cell>
          <cell r="E581" t="str">
            <v>콘크리트접합부도장</v>
          </cell>
          <cell r="F581" t="str">
            <v>공장</v>
          </cell>
          <cell r="G581" t="str">
            <v>M2</v>
          </cell>
          <cell r="H581">
            <v>13465</v>
          </cell>
          <cell r="I581">
            <v>0</v>
          </cell>
        </row>
        <row r="582">
          <cell r="A582" t="str">
            <v>E1</v>
          </cell>
          <cell r="B582">
            <v>0</v>
          </cell>
          <cell r="C582" t="str">
            <v>소계</v>
          </cell>
          <cell r="D582">
            <v>74368</v>
          </cell>
          <cell r="I582">
            <v>0</v>
          </cell>
        </row>
        <row r="583">
          <cell r="A583" t="str">
            <v>T1</v>
          </cell>
          <cell r="B583">
            <v>585</v>
          </cell>
          <cell r="C583" t="str">
            <v>d</v>
          </cell>
          <cell r="D583">
            <v>74496</v>
          </cell>
          <cell r="E583" t="str">
            <v>비파괴검사</v>
          </cell>
          <cell r="I583">
            <v>0</v>
          </cell>
        </row>
        <row r="584">
          <cell r="A584" t="str">
            <v>D02555</v>
          </cell>
          <cell r="B584">
            <v>426</v>
          </cell>
          <cell r="C584" t="str">
            <v>d-1</v>
          </cell>
          <cell r="D584">
            <v>74624</v>
          </cell>
          <cell r="E584" t="str">
            <v>방사선검사</v>
          </cell>
          <cell r="F584" t="str">
            <v>R.T</v>
          </cell>
          <cell r="G584" t="str">
            <v>매</v>
          </cell>
          <cell r="H584">
            <v>25000</v>
          </cell>
          <cell r="I584">
            <v>0</v>
          </cell>
        </row>
        <row r="585">
          <cell r="A585" t="str">
            <v>D02556</v>
          </cell>
          <cell r="B585">
            <v>17402</v>
          </cell>
          <cell r="C585" t="str">
            <v>d-2</v>
          </cell>
          <cell r="D585">
            <v>74752</v>
          </cell>
          <cell r="E585" t="str">
            <v>자분탐상검사</v>
          </cell>
          <cell r="F585" t="str">
            <v>M.T</v>
          </cell>
          <cell r="G585" t="str">
            <v>M</v>
          </cell>
          <cell r="H585">
            <v>18000</v>
          </cell>
          <cell r="I585">
            <v>0</v>
          </cell>
        </row>
        <row r="586">
          <cell r="A586" t="str">
            <v>E1</v>
          </cell>
          <cell r="B586">
            <v>0</v>
          </cell>
          <cell r="C586" t="str">
            <v>소계</v>
          </cell>
          <cell r="D586">
            <v>74880</v>
          </cell>
          <cell r="I586">
            <v>0</v>
          </cell>
        </row>
        <row r="587">
          <cell r="A587" t="str">
            <v>T1</v>
          </cell>
          <cell r="B587">
            <v>591</v>
          </cell>
          <cell r="C587" t="str">
            <v>e</v>
          </cell>
          <cell r="D587">
            <v>75008</v>
          </cell>
          <cell r="E587" t="str">
            <v>교량전기시설</v>
          </cell>
          <cell r="I587">
            <v>0</v>
          </cell>
        </row>
        <row r="588">
          <cell r="A588" t="str">
            <v>D02557</v>
          </cell>
          <cell r="B588">
            <v>394</v>
          </cell>
          <cell r="C588" t="str">
            <v>e-1</v>
          </cell>
          <cell r="D588">
            <v>75136</v>
          </cell>
          <cell r="E588" t="str">
            <v>교량전기시설</v>
          </cell>
          <cell r="F588" t="str">
            <v>TYPE-A</v>
          </cell>
          <cell r="G588" t="str">
            <v>EA</v>
          </cell>
          <cell r="H588">
            <v>5881</v>
          </cell>
          <cell r="I588">
            <v>0</v>
          </cell>
        </row>
        <row r="589">
          <cell r="A589" t="str">
            <v>D02558</v>
          </cell>
          <cell r="B589">
            <v>80</v>
          </cell>
          <cell r="C589" t="str">
            <v>e-2</v>
          </cell>
          <cell r="D589">
            <v>75264</v>
          </cell>
          <cell r="E589" t="str">
            <v>교량전기시설</v>
          </cell>
          <cell r="F589" t="str">
            <v>TYPE-B</v>
          </cell>
          <cell r="G589" t="str">
            <v>EA</v>
          </cell>
          <cell r="H589">
            <v>2835</v>
          </cell>
          <cell r="I589">
            <v>0</v>
          </cell>
        </row>
        <row r="590">
          <cell r="A590" t="str">
            <v>D02559</v>
          </cell>
          <cell r="B590">
            <v>868</v>
          </cell>
          <cell r="C590" t="str">
            <v>e-3</v>
          </cell>
          <cell r="D590">
            <v>75392</v>
          </cell>
          <cell r="E590" t="str">
            <v>교량전기시설</v>
          </cell>
          <cell r="F590" t="str">
            <v>TYPE-C</v>
          </cell>
          <cell r="G590" t="str">
            <v>EA</v>
          </cell>
          <cell r="H590">
            <v>80</v>
          </cell>
          <cell r="I590">
            <v>0</v>
          </cell>
        </row>
        <row r="591">
          <cell r="A591" t="str">
            <v>D02560</v>
          </cell>
          <cell r="B591">
            <v>80</v>
          </cell>
          <cell r="C591" t="str">
            <v>e-4</v>
          </cell>
          <cell r="D591">
            <v>75520</v>
          </cell>
          <cell r="E591" t="str">
            <v>교량전기시설</v>
          </cell>
          <cell r="F591" t="str">
            <v>TYPE-D</v>
          </cell>
          <cell r="G591" t="str">
            <v>EA</v>
          </cell>
          <cell r="H591">
            <v>3510</v>
          </cell>
          <cell r="I591">
            <v>0</v>
          </cell>
        </row>
        <row r="592">
          <cell r="A592" t="str">
            <v>E1</v>
          </cell>
          <cell r="B592">
            <v>0</v>
          </cell>
          <cell r="C592" t="str">
            <v>소계</v>
          </cell>
          <cell r="D592">
            <v>75648</v>
          </cell>
          <cell r="I592">
            <v>0</v>
          </cell>
        </row>
        <row r="593">
          <cell r="A593" t="str">
            <v>D02561</v>
          </cell>
          <cell r="B593">
            <v>406</v>
          </cell>
          <cell r="C593" t="str">
            <v>f</v>
          </cell>
          <cell r="D593">
            <v>75776</v>
          </cell>
          <cell r="E593" t="str">
            <v>철판구멍뚫기</v>
          </cell>
          <cell r="F593" t="str">
            <v>(T=12M/M,D=50M/M)</v>
          </cell>
          <cell r="G593" t="str">
            <v>EA</v>
          </cell>
          <cell r="H593">
            <v>4033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75904</v>
          </cell>
          <cell r="I594">
            <v>0</v>
          </cell>
        </row>
        <row r="595">
          <cell r="A595" t="str">
            <v>T2</v>
          </cell>
          <cell r="B595">
            <v>596</v>
          </cell>
          <cell r="C595" t="str">
            <v>3.11</v>
          </cell>
          <cell r="D595">
            <v>76032</v>
          </cell>
          <cell r="E595" t="str">
            <v>신축이음장치</v>
          </cell>
          <cell r="I595">
            <v>0</v>
          </cell>
        </row>
        <row r="596">
          <cell r="A596" t="str">
            <v>D00701</v>
          </cell>
          <cell r="B596">
            <v>79</v>
          </cell>
          <cell r="C596" t="str">
            <v>a</v>
          </cell>
          <cell r="D596">
            <v>76160</v>
          </cell>
          <cell r="E596" t="str">
            <v>신축이음장치</v>
          </cell>
          <cell r="F596" t="str">
            <v>(NO.160)</v>
          </cell>
          <cell r="G596" t="str">
            <v>M</v>
          </cell>
          <cell r="H596">
            <v>2467165</v>
          </cell>
          <cell r="I596">
            <v>0</v>
          </cell>
        </row>
        <row r="597">
          <cell r="A597" t="str">
            <v>E2</v>
          </cell>
          <cell r="B597">
            <v>0</v>
          </cell>
          <cell r="C597" t="str">
            <v>계</v>
          </cell>
          <cell r="D597">
            <v>76288</v>
          </cell>
          <cell r="I597">
            <v>0</v>
          </cell>
        </row>
        <row r="598">
          <cell r="A598" t="str">
            <v>T2</v>
          </cell>
          <cell r="B598">
            <v>599</v>
          </cell>
          <cell r="C598" t="str">
            <v>3.12</v>
          </cell>
          <cell r="D598">
            <v>76416</v>
          </cell>
          <cell r="E598" t="str">
            <v>교면방수</v>
          </cell>
          <cell r="I598">
            <v>0</v>
          </cell>
        </row>
        <row r="599">
          <cell r="A599" t="str">
            <v>D00495</v>
          </cell>
          <cell r="B599">
            <v>9553</v>
          </cell>
          <cell r="C599" t="str">
            <v>a</v>
          </cell>
          <cell r="D599">
            <v>76544</v>
          </cell>
          <cell r="E599" t="str">
            <v>교면방수</v>
          </cell>
          <cell r="F599" t="str">
            <v>(도막방수)</v>
          </cell>
          <cell r="G599" t="str">
            <v>M2</v>
          </cell>
          <cell r="H599">
            <v>17505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76672</v>
          </cell>
          <cell r="I600">
            <v>0</v>
          </cell>
        </row>
        <row r="601">
          <cell r="A601" t="str">
            <v>T2</v>
          </cell>
          <cell r="B601">
            <v>602</v>
          </cell>
          <cell r="C601" t="str">
            <v>3.13</v>
          </cell>
          <cell r="D601">
            <v>76800</v>
          </cell>
          <cell r="E601" t="str">
            <v>접속슬래브 접합공</v>
          </cell>
          <cell r="I601">
            <v>0</v>
          </cell>
        </row>
        <row r="602">
          <cell r="A602" t="str">
            <v>D01284</v>
          </cell>
          <cell r="B602">
            <v>101</v>
          </cell>
          <cell r="C602" t="str">
            <v>a</v>
          </cell>
          <cell r="D602">
            <v>76928</v>
          </cell>
          <cell r="E602" t="str">
            <v>다웰바설치</v>
          </cell>
          <cell r="F602" t="str">
            <v>(φ 25x600)</v>
          </cell>
          <cell r="G602" t="str">
            <v>EA</v>
          </cell>
          <cell r="H602">
            <v>8780</v>
          </cell>
          <cell r="I602">
            <v>0</v>
          </cell>
        </row>
        <row r="603">
          <cell r="A603" t="str">
            <v>E2</v>
          </cell>
          <cell r="B603">
            <v>0</v>
          </cell>
          <cell r="C603" t="str">
            <v>계</v>
          </cell>
          <cell r="D603">
            <v>77056</v>
          </cell>
          <cell r="I603">
            <v>0</v>
          </cell>
        </row>
        <row r="604">
          <cell r="A604" t="str">
            <v>T2</v>
          </cell>
          <cell r="B604">
            <v>606</v>
          </cell>
          <cell r="C604" t="str">
            <v>3.14</v>
          </cell>
          <cell r="D604">
            <v>77184</v>
          </cell>
          <cell r="E604" t="str">
            <v>무수축콘크리트</v>
          </cell>
          <cell r="I604">
            <v>0</v>
          </cell>
        </row>
        <row r="605">
          <cell r="A605" t="str">
            <v>D01680</v>
          </cell>
          <cell r="B605">
            <v>21</v>
          </cell>
          <cell r="C605" t="str">
            <v>a</v>
          </cell>
          <cell r="D605">
            <v>77312</v>
          </cell>
          <cell r="E605" t="str">
            <v>무수축 콘크리트</v>
          </cell>
          <cell r="G605" t="str">
            <v>M3</v>
          </cell>
          <cell r="H605">
            <v>196987</v>
          </cell>
          <cell r="I605">
            <v>0</v>
          </cell>
        </row>
        <row r="606">
          <cell r="A606" t="str">
            <v>D00662</v>
          </cell>
          <cell r="B606">
            <v>3</v>
          </cell>
          <cell r="C606" t="str">
            <v>b</v>
          </cell>
          <cell r="D606">
            <v>77440</v>
          </cell>
          <cell r="E606" t="str">
            <v>무수축 몰탈</v>
          </cell>
          <cell r="F606" t="str">
            <v>(1:1)</v>
          </cell>
          <cell r="G606" t="str">
            <v>M3</v>
          </cell>
          <cell r="H606">
            <v>197640</v>
          </cell>
          <cell r="I606">
            <v>0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77568</v>
          </cell>
          <cell r="I607">
            <v>0</v>
          </cell>
        </row>
        <row r="608">
          <cell r="A608" t="str">
            <v>T2</v>
          </cell>
          <cell r="B608">
            <v>610</v>
          </cell>
          <cell r="C608" t="str">
            <v>3.15</v>
          </cell>
          <cell r="D608">
            <v>77696</v>
          </cell>
          <cell r="E608" t="str">
            <v>스치로폴설치</v>
          </cell>
          <cell r="I608">
            <v>0</v>
          </cell>
        </row>
        <row r="609">
          <cell r="A609" t="str">
            <v>D00518</v>
          </cell>
          <cell r="B609">
            <v>591</v>
          </cell>
          <cell r="C609" t="str">
            <v>a</v>
          </cell>
          <cell r="D609">
            <v>77824</v>
          </cell>
          <cell r="E609" t="str">
            <v>스치로폴</v>
          </cell>
          <cell r="F609" t="str">
            <v>(T=10m/m)</v>
          </cell>
          <cell r="G609" t="str">
            <v>M2</v>
          </cell>
          <cell r="H609">
            <v>748</v>
          </cell>
          <cell r="I609">
            <v>0</v>
          </cell>
        </row>
        <row r="610">
          <cell r="A610" t="str">
            <v>D00519</v>
          </cell>
          <cell r="B610">
            <v>65</v>
          </cell>
          <cell r="C610" t="str">
            <v>b</v>
          </cell>
          <cell r="D610">
            <v>77952</v>
          </cell>
          <cell r="E610" t="str">
            <v>스치로폴</v>
          </cell>
          <cell r="F610" t="str">
            <v>(T=20m/m)</v>
          </cell>
          <cell r="G610" t="str">
            <v>M2</v>
          </cell>
          <cell r="H610">
            <v>1498</v>
          </cell>
          <cell r="I610">
            <v>0</v>
          </cell>
        </row>
        <row r="611">
          <cell r="A611" t="str">
            <v>E2</v>
          </cell>
          <cell r="B611">
            <v>0</v>
          </cell>
          <cell r="C611" t="str">
            <v>계</v>
          </cell>
          <cell r="D611">
            <v>78080</v>
          </cell>
          <cell r="I611">
            <v>0</v>
          </cell>
        </row>
        <row r="612">
          <cell r="A612" t="str">
            <v>T2</v>
          </cell>
          <cell r="B612">
            <v>616</v>
          </cell>
          <cell r="C612" t="str">
            <v>3.16</v>
          </cell>
          <cell r="D612">
            <v>78208</v>
          </cell>
          <cell r="E612" t="str">
            <v>배 수 구</v>
          </cell>
          <cell r="I612">
            <v>0</v>
          </cell>
        </row>
        <row r="613">
          <cell r="A613" t="str">
            <v>T1</v>
          </cell>
          <cell r="B613">
            <v>615</v>
          </cell>
          <cell r="C613" t="str">
            <v>a</v>
          </cell>
          <cell r="D613">
            <v>78336</v>
          </cell>
          <cell r="E613" t="str">
            <v>하천용</v>
          </cell>
          <cell r="I613">
            <v>0</v>
          </cell>
        </row>
        <row r="614">
          <cell r="A614" t="str">
            <v>D02491</v>
          </cell>
          <cell r="B614">
            <v>47</v>
          </cell>
          <cell r="C614" t="str">
            <v>a-1</v>
          </cell>
          <cell r="D614">
            <v>78464</v>
          </cell>
          <cell r="E614" t="str">
            <v>하천용 집수구</v>
          </cell>
          <cell r="F614" t="str">
            <v>(주철)</v>
          </cell>
          <cell r="G614" t="str">
            <v>EA</v>
          </cell>
          <cell r="H614">
            <v>30096</v>
          </cell>
          <cell r="I614">
            <v>0</v>
          </cell>
        </row>
        <row r="615">
          <cell r="A615" t="str">
            <v>D02490</v>
          </cell>
          <cell r="B615">
            <v>122</v>
          </cell>
          <cell r="C615" t="str">
            <v>a-2</v>
          </cell>
          <cell r="D615">
            <v>78592</v>
          </cell>
          <cell r="E615" t="str">
            <v>하천용 직관</v>
          </cell>
          <cell r="F615" t="str">
            <v>(Φ150m/m)</v>
          </cell>
          <cell r="G615" t="str">
            <v>M</v>
          </cell>
          <cell r="H615">
            <v>3962</v>
          </cell>
          <cell r="I615">
            <v>0</v>
          </cell>
        </row>
        <row r="616">
          <cell r="A616" t="str">
            <v>E1</v>
          </cell>
          <cell r="B616">
            <v>0</v>
          </cell>
          <cell r="C616" t="str">
            <v>소계</v>
          </cell>
          <cell r="D616">
            <v>78720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78848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3.17</v>
          </cell>
          <cell r="D618">
            <v>78976</v>
          </cell>
          <cell r="E618" t="str">
            <v>스페이샤설치</v>
          </cell>
          <cell r="I618">
            <v>0</v>
          </cell>
        </row>
        <row r="619">
          <cell r="A619" t="str">
            <v>D01640</v>
          </cell>
          <cell r="B619">
            <v>3873</v>
          </cell>
          <cell r="C619" t="str">
            <v>a</v>
          </cell>
          <cell r="D619">
            <v>79104</v>
          </cell>
          <cell r="E619" t="str">
            <v>스페이셔설치</v>
          </cell>
          <cell r="F619" t="str">
            <v>(벽체용)</v>
          </cell>
          <cell r="G619" t="str">
            <v>M2</v>
          </cell>
          <cell r="H619">
            <v>1260</v>
          </cell>
          <cell r="I619">
            <v>0</v>
          </cell>
        </row>
        <row r="620">
          <cell r="A620" t="str">
            <v>D02407</v>
          </cell>
          <cell r="B620">
            <v>12130</v>
          </cell>
          <cell r="C620" t="str">
            <v>b</v>
          </cell>
          <cell r="D620">
            <v>79232</v>
          </cell>
          <cell r="E620" t="str">
            <v>스페이셔설치</v>
          </cell>
          <cell r="F620" t="str">
            <v>(슬라브용)</v>
          </cell>
          <cell r="G620" t="str">
            <v>M2</v>
          </cell>
          <cell r="H620">
            <v>705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79360</v>
          </cell>
          <cell r="I621">
            <v>0</v>
          </cell>
        </row>
        <row r="622">
          <cell r="A622" t="str">
            <v>T2</v>
          </cell>
          <cell r="B622">
            <v>624</v>
          </cell>
          <cell r="C622" t="str">
            <v>3.18</v>
          </cell>
          <cell r="D622">
            <v>79488</v>
          </cell>
          <cell r="E622" t="str">
            <v>교명판 및 설명판</v>
          </cell>
          <cell r="I622">
            <v>0</v>
          </cell>
        </row>
        <row r="623">
          <cell r="A623" t="str">
            <v>D00501</v>
          </cell>
          <cell r="B623">
            <v>2</v>
          </cell>
          <cell r="C623" t="str">
            <v>a</v>
          </cell>
          <cell r="D623">
            <v>79616</v>
          </cell>
          <cell r="E623" t="str">
            <v>교명판</v>
          </cell>
          <cell r="F623" t="str">
            <v>(450x200x10)</v>
          </cell>
          <cell r="G623" t="str">
            <v>EA</v>
          </cell>
          <cell r="H623">
            <v>50370</v>
          </cell>
          <cell r="I623">
            <v>0</v>
          </cell>
        </row>
        <row r="624">
          <cell r="A624" t="str">
            <v>D00502</v>
          </cell>
          <cell r="B624">
            <v>2</v>
          </cell>
          <cell r="C624" t="str">
            <v>b</v>
          </cell>
          <cell r="D624">
            <v>79744</v>
          </cell>
          <cell r="E624" t="str">
            <v>설명판</v>
          </cell>
          <cell r="F624" t="str">
            <v>(500x300x10)</v>
          </cell>
          <cell r="G624" t="str">
            <v>EA</v>
          </cell>
          <cell r="H624">
            <v>83950</v>
          </cell>
          <cell r="I624">
            <v>0</v>
          </cell>
        </row>
        <row r="625">
          <cell r="A625" t="str">
            <v>E2</v>
          </cell>
          <cell r="B625">
            <v>0</v>
          </cell>
          <cell r="C625" t="str">
            <v>계</v>
          </cell>
          <cell r="D625">
            <v>79872</v>
          </cell>
          <cell r="I625">
            <v>0</v>
          </cell>
        </row>
        <row r="626">
          <cell r="A626" t="str">
            <v>T2</v>
          </cell>
          <cell r="B626">
            <v>627</v>
          </cell>
          <cell r="C626" t="str">
            <v>3.19</v>
          </cell>
          <cell r="D626">
            <v>80000</v>
          </cell>
          <cell r="E626" t="str">
            <v>T.B.M 설치</v>
          </cell>
          <cell r="I626">
            <v>0</v>
          </cell>
        </row>
        <row r="627">
          <cell r="A627" t="str">
            <v>D00510</v>
          </cell>
          <cell r="B627">
            <v>2</v>
          </cell>
          <cell r="C627" t="str">
            <v>a</v>
          </cell>
          <cell r="D627">
            <v>80128</v>
          </cell>
          <cell r="E627" t="str">
            <v>T.B.M 설치</v>
          </cell>
          <cell r="G627" t="str">
            <v>EA</v>
          </cell>
          <cell r="H627">
            <v>24717</v>
          </cell>
          <cell r="I627">
            <v>0</v>
          </cell>
        </row>
        <row r="628">
          <cell r="A628" t="str">
            <v>E2</v>
          </cell>
          <cell r="B628">
            <v>0</v>
          </cell>
          <cell r="C628" t="str">
            <v>계</v>
          </cell>
          <cell r="D628">
            <v>80256</v>
          </cell>
          <cell r="I628">
            <v>0</v>
          </cell>
        </row>
        <row r="629">
          <cell r="A629" t="str">
            <v>T2</v>
          </cell>
          <cell r="B629">
            <v>631</v>
          </cell>
          <cell r="C629" t="str">
            <v>3.20</v>
          </cell>
          <cell r="D629">
            <v>80384</v>
          </cell>
          <cell r="E629" t="str">
            <v>난간설치</v>
          </cell>
          <cell r="I629">
            <v>0</v>
          </cell>
        </row>
        <row r="630">
          <cell r="A630" t="str">
            <v>D02237</v>
          </cell>
          <cell r="B630">
            <v>1017</v>
          </cell>
          <cell r="C630" t="str">
            <v>a</v>
          </cell>
          <cell r="D630">
            <v>80512</v>
          </cell>
          <cell r="E630" t="str">
            <v>방호벽</v>
          </cell>
          <cell r="F630" t="str">
            <v>(교량용:일반구간)</v>
          </cell>
          <cell r="G630" t="str">
            <v>M</v>
          </cell>
          <cell r="H630">
            <v>7142</v>
          </cell>
          <cell r="I630">
            <v>0</v>
          </cell>
        </row>
        <row r="631">
          <cell r="A631" t="str">
            <v>D02493</v>
          </cell>
          <cell r="B631">
            <v>1017</v>
          </cell>
          <cell r="C631" t="str">
            <v>b</v>
          </cell>
          <cell r="D631">
            <v>80640</v>
          </cell>
          <cell r="E631" t="str">
            <v>교량난간</v>
          </cell>
          <cell r="F631" t="str">
            <v>(알루미늄)</v>
          </cell>
          <cell r="G631" t="str">
            <v>M</v>
          </cell>
          <cell r="H631">
            <v>117609</v>
          </cell>
          <cell r="I631">
            <v>0</v>
          </cell>
        </row>
        <row r="632">
          <cell r="A632" t="str">
            <v>E2</v>
          </cell>
          <cell r="B632">
            <v>0</v>
          </cell>
          <cell r="C632" t="str">
            <v>계</v>
          </cell>
          <cell r="D632">
            <v>80768</v>
          </cell>
          <cell r="I632">
            <v>0</v>
          </cell>
        </row>
        <row r="633">
          <cell r="A633" t="str">
            <v>T2</v>
          </cell>
          <cell r="B633">
            <v>636</v>
          </cell>
          <cell r="C633" t="str">
            <v>3.21</v>
          </cell>
          <cell r="D633">
            <v>80896</v>
          </cell>
          <cell r="E633" t="str">
            <v>교량유지관리판</v>
          </cell>
          <cell r="I633">
            <v>0</v>
          </cell>
        </row>
        <row r="634">
          <cell r="A634" t="str">
            <v>D02495</v>
          </cell>
          <cell r="B634">
            <v>80</v>
          </cell>
          <cell r="C634" t="str">
            <v>a</v>
          </cell>
          <cell r="D634">
            <v>81024</v>
          </cell>
          <cell r="E634" t="str">
            <v>교량유지관리표지판</v>
          </cell>
          <cell r="F634" t="str">
            <v>(BOX 내부용)</v>
          </cell>
          <cell r="G634" t="str">
            <v>EA</v>
          </cell>
          <cell r="H634">
            <v>4200</v>
          </cell>
          <cell r="I634">
            <v>0</v>
          </cell>
        </row>
        <row r="635">
          <cell r="A635" t="str">
            <v>D02496</v>
          </cell>
          <cell r="B635">
            <v>21</v>
          </cell>
          <cell r="C635" t="str">
            <v>b</v>
          </cell>
          <cell r="D635">
            <v>81152</v>
          </cell>
          <cell r="E635" t="str">
            <v>교량유지관리표지판</v>
          </cell>
          <cell r="F635" t="str">
            <v>(교각용)</v>
          </cell>
          <cell r="G635" t="str">
            <v>EA</v>
          </cell>
          <cell r="H635">
            <v>3150</v>
          </cell>
          <cell r="I635">
            <v>0</v>
          </cell>
        </row>
        <row r="636">
          <cell r="A636" t="str">
            <v>D02497</v>
          </cell>
          <cell r="B636">
            <v>9</v>
          </cell>
          <cell r="C636" t="str">
            <v>c</v>
          </cell>
          <cell r="D636">
            <v>81280</v>
          </cell>
          <cell r="E636" t="str">
            <v>교량유지관리표지판</v>
          </cell>
          <cell r="F636" t="str">
            <v>(난간용)</v>
          </cell>
          <cell r="G636" t="str">
            <v>EA</v>
          </cell>
          <cell r="H636">
            <v>3150</v>
          </cell>
          <cell r="I636">
            <v>0</v>
          </cell>
        </row>
        <row r="637">
          <cell r="A637" t="str">
            <v>E2</v>
          </cell>
          <cell r="B637">
            <v>0</v>
          </cell>
          <cell r="C637" t="str">
            <v>계</v>
          </cell>
          <cell r="D637">
            <v>81408</v>
          </cell>
          <cell r="I637">
            <v>0</v>
          </cell>
        </row>
        <row r="638">
          <cell r="A638" t="str">
            <v>T2</v>
          </cell>
          <cell r="B638">
            <v>639</v>
          </cell>
          <cell r="C638" t="str">
            <v>3.22</v>
          </cell>
          <cell r="D638">
            <v>81536</v>
          </cell>
          <cell r="E638" t="str">
            <v>낙하물방지공</v>
          </cell>
          <cell r="I638">
            <v>0</v>
          </cell>
        </row>
        <row r="639">
          <cell r="A639" t="str">
            <v>D00509</v>
          </cell>
          <cell r="B639">
            <v>633</v>
          </cell>
          <cell r="C639" t="str">
            <v>a</v>
          </cell>
          <cell r="D639">
            <v>81664</v>
          </cell>
          <cell r="E639" t="str">
            <v>낙하물 방지공</v>
          </cell>
          <cell r="G639" t="str">
            <v>M2</v>
          </cell>
          <cell r="H639">
            <v>3491</v>
          </cell>
          <cell r="I639">
            <v>0</v>
          </cell>
        </row>
        <row r="640">
          <cell r="A640" t="str">
            <v>E2</v>
          </cell>
          <cell r="B640">
            <v>0</v>
          </cell>
          <cell r="C640" t="str">
            <v>계</v>
          </cell>
          <cell r="D640">
            <v>81792</v>
          </cell>
          <cell r="I640">
            <v>0</v>
          </cell>
        </row>
        <row r="641">
          <cell r="A641" t="str">
            <v>T2</v>
          </cell>
          <cell r="B641">
            <v>644</v>
          </cell>
          <cell r="C641" t="str">
            <v>3.23</v>
          </cell>
          <cell r="D641">
            <v>81920</v>
          </cell>
          <cell r="E641" t="str">
            <v>낙교방지시설</v>
          </cell>
          <cell r="I641">
            <v>0</v>
          </cell>
        </row>
        <row r="642">
          <cell r="A642" t="str">
            <v>D02739</v>
          </cell>
          <cell r="B642">
            <v>20</v>
          </cell>
          <cell r="C642" t="str">
            <v>a</v>
          </cell>
          <cell r="D642">
            <v>82048</v>
          </cell>
          <cell r="E642" t="str">
            <v>낙교방지시설(상거노)</v>
          </cell>
          <cell r="F642" t="str">
            <v>(교축방향)</v>
          </cell>
          <cell r="G642" t="str">
            <v>EA</v>
          </cell>
          <cell r="H642">
            <v>1756704</v>
          </cell>
          <cell r="I642">
            <v>0</v>
          </cell>
        </row>
        <row r="643">
          <cell r="A643" t="str">
            <v>D02740</v>
          </cell>
          <cell r="B643">
            <v>6</v>
          </cell>
          <cell r="C643" t="str">
            <v>b</v>
          </cell>
          <cell r="D643">
            <v>82176</v>
          </cell>
          <cell r="E643" t="str">
            <v>낙교방지시설(상거노)</v>
          </cell>
          <cell r="F643" t="str">
            <v>(교축직각방향)</v>
          </cell>
          <cell r="G643" t="str">
            <v>EA</v>
          </cell>
          <cell r="H643">
            <v>1587207</v>
          </cell>
          <cell r="I643">
            <v>0</v>
          </cell>
        </row>
        <row r="644">
          <cell r="A644" t="str">
            <v>D02741</v>
          </cell>
          <cell r="B644">
            <v>6</v>
          </cell>
          <cell r="C644" t="str">
            <v>c</v>
          </cell>
          <cell r="D644">
            <v>82304</v>
          </cell>
          <cell r="E644" t="str">
            <v>낙교방지시설(상거노)</v>
          </cell>
          <cell r="F644" t="str">
            <v>(양방향)</v>
          </cell>
          <cell r="G644" t="str">
            <v>EA</v>
          </cell>
          <cell r="H644">
            <v>2507873</v>
          </cell>
          <cell r="I644">
            <v>0</v>
          </cell>
        </row>
        <row r="645">
          <cell r="A645" t="str">
            <v>E2</v>
          </cell>
          <cell r="B645">
            <v>0</v>
          </cell>
          <cell r="C645" t="str">
            <v>계</v>
          </cell>
          <cell r="D645">
            <v>82432</v>
          </cell>
          <cell r="I645">
            <v>0</v>
          </cell>
        </row>
        <row r="646">
          <cell r="A646" t="str">
            <v>T2</v>
          </cell>
          <cell r="B646">
            <v>656</v>
          </cell>
          <cell r="C646" t="str">
            <v>3.24</v>
          </cell>
          <cell r="D646">
            <v>82560</v>
          </cell>
          <cell r="E646" t="str">
            <v>안전점검통로</v>
          </cell>
          <cell r="I646">
            <v>0</v>
          </cell>
        </row>
        <row r="647">
          <cell r="A647" t="str">
            <v>T1</v>
          </cell>
          <cell r="B647">
            <v>649</v>
          </cell>
          <cell r="C647" t="str">
            <v>a</v>
          </cell>
          <cell r="D647">
            <v>82688</v>
          </cell>
          <cell r="E647" t="str">
            <v>교대부</v>
          </cell>
          <cell r="I647">
            <v>0</v>
          </cell>
        </row>
        <row r="648">
          <cell r="A648" t="str">
            <v>D02708</v>
          </cell>
          <cell r="B648">
            <v>2</v>
          </cell>
          <cell r="C648" t="str">
            <v>a-1</v>
          </cell>
          <cell r="D648">
            <v>82816</v>
          </cell>
          <cell r="E648" t="str">
            <v>교대검사로(상거노교)</v>
          </cell>
          <cell r="F648" t="str">
            <v>TYPE-1,분리용</v>
          </cell>
          <cell r="G648" t="str">
            <v>EA</v>
          </cell>
          <cell r="H648">
            <v>3444546</v>
          </cell>
          <cell r="I648">
            <v>0</v>
          </cell>
        </row>
        <row r="649">
          <cell r="A649" t="str">
            <v>D02562</v>
          </cell>
          <cell r="B649">
            <v>1</v>
          </cell>
          <cell r="C649" t="str">
            <v>a-2</v>
          </cell>
          <cell r="D649">
            <v>82944</v>
          </cell>
          <cell r="E649" t="str">
            <v>점검용계단</v>
          </cell>
          <cell r="G649" t="str">
            <v>개소</v>
          </cell>
          <cell r="H649">
            <v>2161790</v>
          </cell>
          <cell r="I649">
            <v>0</v>
          </cell>
        </row>
        <row r="650">
          <cell r="A650" t="str">
            <v>E1</v>
          </cell>
          <cell r="B650">
            <v>0</v>
          </cell>
          <cell r="C650" t="str">
            <v>소계</v>
          </cell>
          <cell r="D650">
            <v>83072</v>
          </cell>
          <cell r="I650">
            <v>0</v>
          </cell>
        </row>
        <row r="651">
          <cell r="A651" t="str">
            <v>T1</v>
          </cell>
          <cell r="B651">
            <v>655</v>
          </cell>
          <cell r="C651" t="str">
            <v>b</v>
          </cell>
          <cell r="D651">
            <v>83200</v>
          </cell>
          <cell r="E651" t="str">
            <v>교각부</v>
          </cell>
          <cell r="I651">
            <v>0</v>
          </cell>
        </row>
        <row r="652">
          <cell r="A652" t="str">
            <v>D02723</v>
          </cell>
          <cell r="B652">
            <v>2</v>
          </cell>
          <cell r="C652" t="str">
            <v>b-1</v>
          </cell>
          <cell r="D652">
            <v>83328</v>
          </cell>
          <cell r="E652" t="str">
            <v>교각검사로(상거노교)</v>
          </cell>
          <cell r="F652" t="str">
            <v>TYPE-1,일체형</v>
          </cell>
          <cell r="G652" t="str">
            <v>개소</v>
          </cell>
          <cell r="H652">
            <v>7660463</v>
          </cell>
          <cell r="I652">
            <v>0</v>
          </cell>
        </row>
        <row r="653">
          <cell r="A653" t="str">
            <v>D02724</v>
          </cell>
          <cell r="B653">
            <v>1</v>
          </cell>
          <cell r="C653" t="str">
            <v>b-2</v>
          </cell>
          <cell r="D653">
            <v>83456</v>
          </cell>
          <cell r="E653" t="str">
            <v>교각검사로(상거노교)</v>
          </cell>
          <cell r="F653" t="str">
            <v>TYPE-2,일체형</v>
          </cell>
          <cell r="G653" t="str">
            <v>개소</v>
          </cell>
          <cell r="H653">
            <v>7751338</v>
          </cell>
          <cell r="I653">
            <v>0</v>
          </cell>
        </row>
        <row r="654">
          <cell r="A654" t="str">
            <v>D02725</v>
          </cell>
          <cell r="B654">
            <v>10</v>
          </cell>
          <cell r="C654" t="str">
            <v>b-3</v>
          </cell>
          <cell r="D654">
            <v>83584</v>
          </cell>
          <cell r="E654" t="str">
            <v>교각검사로(상거노교)</v>
          </cell>
          <cell r="F654" t="str">
            <v>TYPE-3,분리용</v>
          </cell>
          <cell r="G654" t="str">
            <v>개소</v>
          </cell>
          <cell r="H654">
            <v>5694335</v>
          </cell>
          <cell r="I654">
            <v>0</v>
          </cell>
        </row>
        <row r="655">
          <cell r="A655" t="str">
            <v>D02726</v>
          </cell>
          <cell r="B655">
            <v>2</v>
          </cell>
          <cell r="C655" t="str">
            <v>b-4</v>
          </cell>
          <cell r="D655">
            <v>83712</v>
          </cell>
          <cell r="E655" t="str">
            <v>교각검사로(상거노교)</v>
          </cell>
          <cell r="F655" t="str">
            <v>TYPE-4,분리용</v>
          </cell>
          <cell r="G655" t="str">
            <v>개소</v>
          </cell>
          <cell r="H655">
            <v>5089858</v>
          </cell>
          <cell r="I655">
            <v>0</v>
          </cell>
        </row>
        <row r="656">
          <cell r="A656" t="str">
            <v>E1</v>
          </cell>
          <cell r="B656">
            <v>0</v>
          </cell>
          <cell r="C656" t="str">
            <v>소계</v>
          </cell>
          <cell r="D656">
            <v>83840</v>
          </cell>
          <cell r="I656">
            <v>0</v>
          </cell>
        </row>
        <row r="657">
          <cell r="A657" t="str">
            <v>E2</v>
          </cell>
          <cell r="B657">
            <v>0</v>
          </cell>
          <cell r="C657" t="str">
            <v>계</v>
          </cell>
          <cell r="D657">
            <v>83968</v>
          </cell>
          <cell r="I657">
            <v>0</v>
          </cell>
        </row>
        <row r="658">
          <cell r="A658" t="str">
            <v>T2</v>
          </cell>
          <cell r="B658">
            <v>659</v>
          </cell>
          <cell r="C658" t="str">
            <v>3.25</v>
          </cell>
          <cell r="D658">
            <v>84096</v>
          </cell>
          <cell r="E658" t="str">
            <v>전선관설치</v>
          </cell>
          <cell r="I658">
            <v>0</v>
          </cell>
        </row>
        <row r="659">
          <cell r="A659" t="str">
            <v>D00776</v>
          </cell>
          <cell r="B659">
            <v>2034</v>
          </cell>
          <cell r="C659" t="str">
            <v>a</v>
          </cell>
          <cell r="D659">
            <v>84224</v>
          </cell>
          <cell r="E659" t="str">
            <v>전선관P.V.C</v>
          </cell>
          <cell r="F659" t="str">
            <v>(ø=100 ㎜)</v>
          </cell>
          <cell r="G659" t="str">
            <v>M</v>
          </cell>
          <cell r="H659">
            <v>5770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84352</v>
          </cell>
          <cell r="I660">
            <v>0</v>
          </cell>
        </row>
        <row r="661">
          <cell r="A661" t="str">
            <v>T2</v>
          </cell>
          <cell r="B661">
            <v>662</v>
          </cell>
          <cell r="C661" t="str">
            <v>3.26</v>
          </cell>
          <cell r="D661">
            <v>84480</v>
          </cell>
          <cell r="E661" t="str">
            <v>물푸기공</v>
          </cell>
          <cell r="I661">
            <v>0</v>
          </cell>
        </row>
        <row r="662">
          <cell r="A662" t="str">
            <v>D00064</v>
          </cell>
          <cell r="B662">
            <v>6699</v>
          </cell>
          <cell r="C662" t="str">
            <v>a</v>
          </cell>
          <cell r="D662">
            <v>84608</v>
          </cell>
          <cell r="E662" t="str">
            <v>물푸기</v>
          </cell>
          <cell r="G662" t="str">
            <v>HR</v>
          </cell>
          <cell r="H662">
            <v>3932</v>
          </cell>
          <cell r="I662">
            <v>0</v>
          </cell>
        </row>
        <row r="663">
          <cell r="A663" t="str">
            <v>E2</v>
          </cell>
          <cell r="B663">
            <v>0</v>
          </cell>
          <cell r="C663" t="str">
            <v>계</v>
          </cell>
          <cell r="D663">
            <v>84736</v>
          </cell>
          <cell r="I663">
            <v>0</v>
          </cell>
        </row>
        <row r="664">
          <cell r="A664" t="str">
            <v>T2</v>
          </cell>
          <cell r="B664">
            <v>665</v>
          </cell>
          <cell r="C664" t="str">
            <v>3.27</v>
          </cell>
          <cell r="D664">
            <v>84864</v>
          </cell>
          <cell r="E664" t="str">
            <v>NOTCH설치</v>
          </cell>
          <cell r="I664">
            <v>0</v>
          </cell>
        </row>
        <row r="665">
          <cell r="A665" t="str">
            <v>D02563</v>
          </cell>
          <cell r="B665">
            <v>1865</v>
          </cell>
          <cell r="C665" t="str">
            <v>a</v>
          </cell>
          <cell r="D665">
            <v>84992</v>
          </cell>
          <cell r="E665" t="str">
            <v>NOTCH설치</v>
          </cell>
          <cell r="G665" t="str">
            <v>M</v>
          </cell>
          <cell r="H665">
            <v>3477</v>
          </cell>
          <cell r="I665">
            <v>0</v>
          </cell>
        </row>
        <row r="666">
          <cell r="A666" t="str">
            <v>E2</v>
          </cell>
          <cell r="B666">
            <v>0</v>
          </cell>
          <cell r="C666" t="str">
            <v>계</v>
          </cell>
          <cell r="D666">
            <v>85120</v>
          </cell>
          <cell r="I666">
            <v>0</v>
          </cell>
        </row>
        <row r="667">
          <cell r="A667" t="str">
            <v>T2</v>
          </cell>
          <cell r="B667">
            <v>668</v>
          </cell>
          <cell r="C667" t="str">
            <v>3.28</v>
          </cell>
          <cell r="D667">
            <v>85248</v>
          </cell>
          <cell r="E667" t="str">
            <v>오탁방지막</v>
          </cell>
          <cell r="I667">
            <v>0</v>
          </cell>
        </row>
        <row r="668">
          <cell r="A668" t="str">
            <v>D02566</v>
          </cell>
          <cell r="B668">
            <v>113</v>
          </cell>
          <cell r="C668" t="str">
            <v>a</v>
          </cell>
          <cell r="D668">
            <v>85376</v>
          </cell>
          <cell r="E668" t="str">
            <v>오탁방지막</v>
          </cell>
          <cell r="F668" t="str">
            <v>(설치및철거)</v>
          </cell>
          <cell r="G668" t="str">
            <v>M</v>
          </cell>
          <cell r="H668">
            <v>261435</v>
          </cell>
          <cell r="I668">
            <v>0</v>
          </cell>
        </row>
        <row r="669">
          <cell r="A669" t="str">
            <v>E2</v>
          </cell>
          <cell r="B669">
            <v>0</v>
          </cell>
          <cell r="C669" t="str">
            <v>계</v>
          </cell>
          <cell r="D669">
            <v>85504</v>
          </cell>
          <cell r="I669">
            <v>0</v>
          </cell>
        </row>
        <row r="670">
          <cell r="A670" t="str">
            <v>T2</v>
          </cell>
          <cell r="B670">
            <v>677</v>
          </cell>
          <cell r="C670" t="str">
            <v>3.29</v>
          </cell>
          <cell r="D670">
            <v>85632</v>
          </cell>
          <cell r="E670" t="str">
            <v>가시설공</v>
          </cell>
          <cell r="I670">
            <v>0</v>
          </cell>
        </row>
        <row r="671">
          <cell r="A671" t="str">
            <v>T1</v>
          </cell>
          <cell r="B671">
            <v>672</v>
          </cell>
          <cell r="C671" t="str">
            <v>a</v>
          </cell>
          <cell r="D671">
            <v>85760</v>
          </cell>
          <cell r="E671" t="str">
            <v>가물막이공</v>
          </cell>
          <cell r="I671">
            <v>0</v>
          </cell>
        </row>
        <row r="672">
          <cell r="A672" t="str">
            <v>D02687</v>
          </cell>
          <cell r="B672">
            <v>1</v>
          </cell>
          <cell r="C672" t="str">
            <v>a-1</v>
          </cell>
          <cell r="D672">
            <v>85888</v>
          </cell>
          <cell r="E672" t="str">
            <v>가물막이공</v>
          </cell>
          <cell r="F672" t="str">
            <v>(상거노교)</v>
          </cell>
          <cell r="G672" t="str">
            <v>L.S.</v>
          </cell>
          <cell r="H672">
            <v>1069512000</v>
          </cell>
          <cell r="I672">
            <v>0</v>
          </cell>
        </row>
        <row r="673">
          <cell r="A673" t="str">
            <v>E1</v>
          </cell>
          <cell r="B673">
            <v>0</v>
          </cell>
          <cell r="C673" t="str">
            <v>소계</v>
          </cell>
          <cell r="D673">
            <v>86016</v>
          </cell>
          <cell r="I673">
            <v>0</v>
          </cell>
        </row>
        <row r="674">
          <cell r="A674" t="str">
            <v>T1</v>
          </cell>
          <cell r="B674">
            <v>675</v>
          </cell>
          <cell r="C674" t="str">
            <v>b</v>
          </cell>
          <cell r="D674">
            <v>86144</v>
          </cell>
          <cell r="E674" t="str">
            <v>가교설치</v>
          </cell>
          <cell r="I674">
            <v>0</v>
          </cell>
        </row>
        <row r="675">
          <cell r="A675" t="str">
            <v>D02683</v>
          </cell>
          <cell r="B675">
            <v>1</v>
          </cell>
          <cell r="C675" t="str">
            <v>b-1</v>
          </cell>
          <cell r="D675">
            <v>86272</v>
          </cell>
          <cell r="E675" t="str">
            <v>가교설치</v>
          </cell>
          <cell r="F675" t="str">
            <v>(상거노교)</v>
          </cell>
          <cell r="G675" t="str">
            <v>L.S.</v>
          </cell>
          <cell r="H675">
            <v>2405499000</v>
          </cell>
          <cell r="I675">
            <v>0</v>
          </cell>
        </row>
        <row r="676">
          <cell r="A676" t="str">
            <v>E1</v>
          </cell>
          <cell r="B676">
            <v>0</v>
          </cell>
          <cell r="C676" t="str">
            <v>소계</v>
          </cell>
          <cell r="D676">
            <v>86400</v>
          </cell>
          <cell r="I676">
            <v>0</v>
          </cell>
        </row>
        <row r="677">
          <cell r="A677" t="str">
            <v>D02762</v>
          </cell>
          <cell r="B677">
            <v>1</v>
          </cell>
          <cell r="C677" t="str">
            <v>c</v>
          </cell>
          <cell r="D677">
            <v>86528</v>
          </cell>
          <cell r="E677" t="str">
            <v>흙막이공</v>
          </cell>
          <cell r="F677" t="str">
            <v>(상거노교)</v>
          </cell>
          <cell r="G677" t="str">
            <v>L.S.</v>
          </cell>
          <cell r="H677">
            <v>19661000</v>
          </cell>
          <cell r="I677">
            <v>0</v>
          </cell>
        </row>
        <row r="678">
          <cell r="A678" t="str">
            <v>E2</v>
          </cell>
          <cell r="B678">
            <v>0</v>
          </cell>
          <cell r="C678" t="str">
            <v>계</v>
          </cell>
          <cell r="D678">
            <v>86656</v>
          </cell>
          <cell r="I678">
            <v>0</v>
          </cell>
        </row>
        <row r="679">
          <cell r="A679" t="str">
            <v>T2</v>
          </cell>
          <cell r="B679">
            <v>690</v>
          </cell>
          <cell r="C679" t="str">
            <v>3.30</v>
          </cell>
          <cell r="D679">
            <v>86784</v>
          </cell>
          <cell r="E679" t="str">
            <v>옹 벽 공</v>
          </cell>
          <cell r="I679">
            <v>0</v>
          </cell>
        </row>
        <row r="680">
          <cell r="A680" t="str">
            <v>T1</v>
          </cell>
          <cell r="B680">
            <v>683</v>
          </cell>
          <cell r="C680" t="str">
            <v>a</v>
          </cell>
          <cell r="D680">
            <v>86912</v>
          </cell>
          <cell r="E680" t="str">
            <v>배수시설</v>
          </cell>
          <cell r="I680">
            <v>0</v>
          </cell>
        </row>
        <row r="681">
          <cell r="A681" t="str">
            <v>D01673</v>
          </cell>
          <cell r="B681">
            <v>12</v>
          </cell>
          <cell r="C681" t="str">
            <v>a-1</v>
          </cell>
          <cell r="D681">
            <v>87040</v>
          </cell>
          <cell r="E681" t="str">
            <v>뒷채움부설및다짐</v>
          </cell>
          <cell r="G681" t="str">
            <v>M3</v>
          </cell>
          <cell r="H681">
            <v>8211</v>
          </cell>
          <cell r="I681">
            <v>0</v>
          </cell>
        </row>
        <row r="682">
          <cell r="A682" t="str">
            <v>D02403</v>
          </cell>
          <cell r="B682">
            <v>55</v>
          </cell>
          <cell r="C682" t="str">
            <v>a-2</v>
          </cell>
          <cell r="D682">
            <v>87168</v>
          </cell>
          <cell r="E682" t="str">
            <v>부직포설치</v>
          </cell>
          <cell r="F682" t="str">
            <v>(필터메드SE3D)</v>
          </cell>
          <cell r="G682" t="str">
            <v>M2</v>
          </cell>
          <cell r="H682">
            <v>1520</v>
          </cell>
          <cell r="I682">
            <v>0</v>
          </cell>
        </row>
        <row r="683">
          <cell r="A683" t="str">
            <v>D01559</v>
          </cell>
          <cell r="B683">
            <v>23</v>
          </cell>
          <cell r="C683" t="str">
            <v>a-3</v>
          </cell>
          <cell r="D683">
            <v>87296</v>
          </cell>
          <cell r="E683" t="str">
            <v>P.V.C PIPE</v>
          </cell>
          <cell r="F683" t="str">
            <v>(D=100 m/m)</v>
          </cell>
          <cell r="G683" t="str">
            <v>M</v>
          </cell>
          <cell r="H683">
            <v>5612</v>
          </cell>
          <cell r="I683">
            <v>0</v>
          </cell>
        </row>
        <row r="684">
          <cell r="A684" t="str">
            <v>E1</v>
          </cell>
          <cell r="B684">
            <v>0</v>
          </cell>
          <cell r="C684" t="str">
            <v>소계</v>
          </cell>
          <cell r="D684">
            <v>87424</v>
          </cell>
          <cell r="I684">
            <v>0</v>
          </cell>
        </row>
        <row r="685">
          <cell r="A685" t="str">
            <v>T1</v>
          </cell>
          <cell r="B685">
            <v>689</v>
          </cell>
          <cell r="C685" t="str">
            <v>b</v>
          </cell>
          <cell r="D685">
            <v>87552</v>
          </cell>
          <cell r="E685" t="str">
            <v>신축장치</v>
          </cell>
          <cell r="I685">
            <v>0</v>
          </cell>
        </row>
        <row r="686">
          <cell r="A686" t="str">
            <v>D00519</v>
          </cell>
          <cell r="B686">
            <v>16</v>
          </cell>
          <cell r="C686" t="str">
            <v>b-1</v>
          </cell>
          <cell r="D686">
            <v>87680</v>
          </cell>
          <cell r="E686" t="str">
            <v>스치로폴</v>
          </cell>
          <cell r="F686" t="str">
            <v>(T=20m/m)</v>
          </cell>
          <cell r="G686" t="str">
            <v>M2</v>
          </cell>
          <cell r="H686">
            <v>1498</v>
          </cell>
          <cell r="I686">
            <v>0</v>
          </cell>
        </row>
        <row r="687">
          <cell r="A687" t="str">
            <v>D02565</v>
          </cell>
          <cell r="B687">
            <v>53</v>
          </cell>
          <cell r="C687" t="str">
            <v>b-2</v>
          </cell>
          <cell r="D687">
            <v>87808</v>
          </cell>
          <cell r="E687" t="str">
            <v>다웰바설치</v>
          </cell>
          <cell r="F687" t="str">
            <v>(φ32x800)</v>
          </cell>
          <cell r="G687" t="str">
            <v>EA</v>
          </cell>
          <cell r="H687">
            <v>8780</v>
          </cell>
          <cell r="I687">
            <v>0</v>
          </cell>
        </row>
        <row r="688">
          <cell r="A688" t="str">
            <v>D02564</v>
          </cell>
          <cell r="B688">
            <v>57</v>
          </cell>
          <cell r="C688" t="str">
            <v>b-3</v>
          </cell>
          <cell r="D688">
            <v>87936</v>
          </cell>
          <cell r="E688" t="str">
            <v>실런트</v>
          </cell>
          <cell r="F688" t="str">
            <v>비중1.40</v>
          </cell>
          <cell r="G688" t="str">
            <v>M</v>
          </cell>
          <cell r="H688">
            <v>2205</v>
          </cell>
          <cell r="I688">
            <v>0</v>
          </cell>
        </row>
        <row r="689">
          <cell r="A689" t="str">
            <v>D02401</v>
          </cell>
          <cell r="B689">
            <v>28</v>
          </cell>
          <cell r="C689" t="str">
            <v>b-4</v>
          </cell>
          <cell r="D689">
            <v>88064</v>
          </cell>
          <cell r="E689" t="str">
            <v>지수판설치</v>
          </cell>
          <cell r="G689" t="str">
            <v>M</v>
          </cell>
          <cell r="H689">
            <v>21530</v>
          </cell>
          <cell r="I689">
            <v>0</v>
          </cell>
        </row>
        <row r="690">
          <cell r="A690" t="str">
            <v>E1</v>
          </cell>
          <cell r="B690">
            <v>0</v>
          </cell>
          <cell r="C690" t="str">
            <v>소계</v>
          </cell>
          <cell r="D690">
            <v>88192</v>
          </cell>
          <cell r="I690">
            <v>0</v>
          </cell>
        </row>
        <row r="691">
          <cell r="A691" t="str">
            <v>E2</v>
          </cell>
          <cell r="B691">
            <v>0</v>
          </cell>
          <cell r="C691" t="str">
            <v>계</v>
          </cell>
          <cell r="D691">
            <v>88320</v>
          </cell>
          <cell r="I691">
            <v>0</v>
          </cell>
        </row>
        <row r="692">
          <cell r="A692" t="str">
            <v>E3</v>
          </cell>
          <cell r="B692">
            <v>0</v>
          </cell>
          <cell r="C692" t="str">
            <v>합계</v>
          </cell>
          <cell r="D692">
            <v>88448</v>
          </cell>
          <cell r="I692">
            <v>0</v>
          </cell>
        </row>
        <row r="693">
          <cell r="A693" t="str">
            <v>T3</v>
          </cell>
          <cell r="B693">
            <v>887</v>
          </cell>
          <cell r="C693" t="str">
            <v>C</v>
          </cell>
          <cell r="D693">
            <v>88576</v>
          </cell>
          <cell r="E693" t="str">
            <v>미로교</v>
          </cell>
          <cell r="F693" t="str">
            <v>(S.T BOX)</v>
          </cell>
          <cell r="I693">
            <v>0</v>
          </cell>
        </row>
        <row r="694">
          <cell r="A694" t="str">
            <v>T2</v>
          </cell>
          <cell r="B694">
            <v>704</v>
          </cell>
          <cell r="C694" t="str">
            <v>3.01</v>
          </cell>
          <cell r="D694">
            <v>88704</v>
          </cell>
          <cell r="E694" t="str">
            <v>토  공</v>
          </cell>
          <cell r="I694">
            <v>0</v>
          </cell>
        </row>
        <row r="695">
          <cell r="A695" t="str">
            <v>T1</v>
          </cell>
          <cell r="B695">
            <v>697</v>
          </cell>
          <cell r="C695" t="str">
            <v>a-1</v>
          </cell>
          <cell r="D695">
            <v>88832</v>
          </cell>
          <cell r="E695" t="str">
            <v>수중풍화암</v>
          </cell>
          <cell r="I695">
            <v>0</v>
          </cell>
        </row>
        <row r="696">
          <cell r="A696" t="str">
            <v>D02460</v>
          </cell>
          <cell r="B696">
            <v>19782</v>
          </cell>
          <cell r="C696" t="str">
            <v>a-1-1</v>
          </cell>
          <cell r="D696">
            <v>88960</v>
          </cell>
          <cell r="E696" t="str">
            <v>구조물터파기</v>
          </cell>
          <cell r="F696" t="str">
            <v>(수중풍화암:0-4m)</v>
          </cell>
          <cell r="G696" t="str">
            <v>M3</v>
          </cell>
          <cell r="H696">
            <v>80045</v>
          </cell>
          <cell r="I696">
            <v>0</v>
          </cell>
        </row>
        <row r="697">
          <cell r="A697" t="str">
            <v>D02461</v>
          </cell>
          <cell r="B697">
            <v>2811</v>
          </cell>
          <cell r="C697" t="str">
            <v>a-1-2</v>
          </cell>
          <cell r="D697">
            <v>89088</v>
          </cell>
          <cell r="E697" t="str">
            <v>구조물터파기</v>
          </cell>
          <cell r="F697" t="str">
            <v>(수중풍화암:4m이상)</v>
          </cell>
          <cell r="G697" t="str">
            <v>M3</v>
          </cell>
          <cell r="H697">
            <v>101967</v>
          </cell>
          <cell r="I697">
            <v>0</v>
          </cell>
        </row>
        <row r="698">
          <cell r="A698" t="str">
            <v>E1</v>
          </cell>
          <cell r="B698">
            <v>0</v>
          </cell>
          <cell r="C698" t="str">
            <v>소계</v>
          </cell>
          <cell r="D698">
            <v>89216</v>
          </cell>
          <cell r="I698">
            <v>0</v>
          </cell>
        </row>
        <row r="699">
          <cell r="A699" t="str">
            <v>T1</v>
          </cell>
          <cell r="B699">
            <v>700</v>
          </cell>
          <cell r="C699" t="str">
            <v>a-2</v>
          </cell>
          <cell r="D699">
            <v>89344</v>
          </cell>
          <cell r="E699" t="str">
            <v>육상발파암</v>
          </cell>
          <cell r="I699">
            <v>0</v>
          </cell>
        </row>
        <row r="700">
          <cell r="A700" t="str">
            <v>D02458</v>
          </cell>
          <cell r="B700">
            <v>377</v>
          </cell>
          <cell r="C700" t="str">
            <v>a-2-1</v>
          </cell>
          <cell r="D700">
            <v>89472</v>
          </cell>
          <cell r="E700" t="str">
            <v>구조물터파기</v>
          </cell>
          <cell r="F700" t="str">
            <v>(육상발파암:4m이상)</v>
          </cell>
          <cell r="G700" t="str">
            <v>M3</v>
          </cell>
          <cell r="H700">
            <v>159110</v>
          </cell>
          <cell r="I700">
            <v>0</v>
          </cell>
        </row>
        <row r="701">
          <cell r="A701" t="str">
            <v>E1</v>
          </cell>
          <cell r="B701">
            <v>0</v>
          </cell>
          <cell r="C701" t="str">
            <v>소계</v>
          </cell>
          <cell r="D701">
            <v>89600</v>
          </cell>
          <cell r="I701">
            <v>0</v>
          </cell>
        </row>
        <row r="702">
          <cell r="A702" t="str">
            <v>T1</v>
          </cell>
          <cell r="B702">
            <v>703</v>
          </cell>
          <cell r="C702" t="str">
            <v>a-3</v>
          </cell>
          <cell r="D702">
            <v>89728</v>
          </cell>
          <cell r="E702" t="str">
            <v>수중발파암</v>
          </cell>
          <cell r="I702">
            <v>0</v>
          </cell>
        </row>
        <row r="703">
          <cell r="A703" t="str">
            <v>D02463</v>
          </cell>
          <cell r="B703">
            <v>599</v>
          </cell>
          <cell r="C703" t="str">
            <v>a-3-1</v>
          </cell>
          <cell r="D703">
            <v>89856</v>
          </cell>
          <cell r="E703" t="str">
            <v>구조물터파기</v>
          </cell>
          <cell r="F703" t="str">
            <v>(수중발파암:4m이상)</v>
          </cell>
          <cell r="G703" t="str">
            <v>M3</v>
          </cell>
          <cell r="H703">
            <v>229452</v>
          </cell>
          <cell r="I703">
            <v>0</v>
          </cell>
        </row>
        <row r="704">
          <cell r="A704" t="str">
            <v>E1</v>
          </cell>
          <cell r="B704">
            <v>0</v>
          </cell>
          <cell r="C704" t="str">
            <v>소계</v>
          </cell>
          <cell r="D704">
            <v>89984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90112</v>
          </cell>
          <cell r="I705">
            <v>0</v>
          </cell>
        </row>
        <row r="706">
          <cell r="A706" t="str">
            <v>D02466</v>
          </cell>
          <cell r="B706">
            <v>980</v>
          </cell>
          <cell r="C706" t="str">
            <v>b</v>
          </cell>
          <cell r="D706">
            <v>90240</v>
          </cell>
          <cell r="E706" t="str">
            <v>되메우기및다짐공</v>
          </cell>
          <cell r="F706" t="str">
            <v>(인력30％+기계70％)</v>
          </cell>
          <cell r="G706" t="str">
            <v>M3</v>
          </cell>
          <cell r="H706">
            <v>4971</v>
          </cell>
          <cell r="I706">
            <v>0</v>
          </cell>
        </row>
        <row r="707">
          <cell r="A707" t="str">
            <v>D01673</v>
          </cell>
          <cell r="B707">
            <v>986</v>
          </cell>
          <cell r="C707" t="str">
            <v>c</v>
          </cell>
          <cell r="D707">
            <v>90368</v>
          </cell>
          <cell r="E707" t="str">
            <v>뒷채움부설및다짐</v>
          </cell>
          <cell r="G707" t="str">
            <v>M3</v>
          </cell>
          <cell r="H707">
            <v>8211</v>
          </cell>
          <cell r="I707">
            <v>0</v>
          </cell>
        </row>
        <row r="708">
          <cell r="A708" t="str">
            <v>D02467</v>
          </cell>
          <cell r="B708">
            <v>7367</v>
          </cell>
          <cell r="C708" t="str">
            <v>d</v>
          </cell>
          <cell r="D708">
            <v>90496</v>
          </cell>
          <cell r="E708" t="str">
            <v>앞성토</v>
          </cell>
          <cell r="F708" t="str">
            <v>(교량부)</v>
          </cell>
          <cell r="G708" t="str">
            <v>M3</v>
          </cell>
          <cell r="H708">
            <v>1169</v>
          </cell>
          <cell r="I708">
            <v>0</v>
          </cell>
        </row>
        <row r="709">
          <cell r="A709" t="str">
            <v>D02468</v>
          </cell>
          <cell r="B709">
            <v>19191</v>
          </cell>
          <cell r="C709" t="str">
            <v>e</v>
          </cell>
          <cell r="D709">
            <v>90624</v>
          </cell>
          <cell r="E709" t="str">
            <v>세굴방지공사석채움</v>
          </cell>
          <cell r="F709" t="str">
            <v>(현장암유용)</v>
          </cell>
          <cell r="G709" t="str">
            <v>M3</v>
          </cell>
          <cell r="H709">
            <v>31512</v>
          </cell>
          <cell r="I709">
            <v>0</v>
          </cell>
        </row>
        <row r="710">
          <cell r="A710" t="str">
            <v>D02619</v>
          </cell>
          <cell r="B710">
            <v>6558</v>
          </cell>
          <cell r="C710" t="str">
            <v>f</v>
          </cell>
          <cell r="D710">
            <v>90752</v>
          </cell>
          <cell r="E710" t="str">
            <v>사석면고르기</v>
          </cell>
          <cell r="G710" t="str">
            <v>M2</v>
          </cell>
          <cell r="H710">
            <v>25554</v>
          </cell>
          <cell r="I710">
            <v>0</v>
          </cell>
        </row>
        <row r="711">
          <cell r="A711" t="str">
            <v>T2</v>
          </cell>
          <cell r="B711">
            <v>717</v>
          </cell>
          <cell r="C711" t="str">
            <v>3.02</v>
          </cell>
          <cell r="D711">
            <v>90880</v>
          </cell>
          <cell r="E711" t="str">
            <v>현장타설말뚝공</v>
          </cell>
          <cell r="I711">
            <v>0</v>
          </cell>
        </row>
        <row r="712">
          <cell r="A712" t="str">
            <v>D02613</v>
          </cell>
          <cell r="B712">
            <v>78</v>
          </cell>
          <cell r="C712" t="str">
            <v>a</v>
          </cell>
          <cell r="D712">
            <v>91008</v>
          </cell>
          <cell r="E712" t="str">
            <v>현장타설말뚝(R.C.D)</v>
          </cell>
          <cell r="F712" t="str">
            <v>Φ1500(미로교)</v>
          </cell>
          <cell r="G712" t="str">
            <v>본</v>
          </cell>
          <cell r="H712">
            <v>18063015</v>
          </cell>
          <cell r="I712">
            <v>0</v>
          </cell>
        </row>
        <row r="713">
          <cell r="A713" t="str">
            <v>D02652</v>
          </cell>
          <cell r="B713">
            <v>78</v>
          </cell>
          <cell r="C713" t="str">
            <v>b</v>
          </cell>
          <cell r="D713">
            <v>91136</v>
          </cell>
          <cell r="E713" t="str">
            <v>철근망제작및운반</v>
          </cell>
          <cell r="F713" t="str">
            <v>(미로교1500M/M)</v>
          </cell>
          <cell r="G713" t="str">
            <v>본</v>
          </cell>
          <cell r="H713">
            <v>3460259</v>
          </cell>
          <cell r="I713">
            <v>0</v>
          </cell>
        </row>
        <row r="714">
          <cell r="A714" t="str">
            <v>D02551</v>
          </cell>
          <cell r="B714">
            <v>78</v>
          </cell>
          <cell r="C714" t="str">
            <v>c</v>
          </cell>
          <cell r="D714">
            <v>91264</v>
          </cell>
          <cell r="E714" t="str">
            <v>말뚝두부정리</v>
          </cell>
          <cell r="G714" t="str">
            <v>본</v>
          </cell>
          <cell r="H714">
            <v>124575</v>
          </cell>
          <cell r="I714">
            <v>0</v>
          </cell>
        </row>
        <row r="715">
          <cell r="A715" t="str">
            <v>D02553</v>
          </cell>
          <cell r="B715">
            <v>3154</v>
          </cell>
          <cell r="C715" t="str">
            <v>d</v>
          </cell>
          <cell r="D715">
            <v>91392</v>
          </cell>
          <cell r="E715" t="str">
            <v>현장말뚝속채움</v>
          </cell>
          <cell r="G715" t="str">
            <v>M3</v>
          </cell>
          <cell r="H715">
            <v>20089</v>
          </cell>
          <cell r="I715">
            <v>0</v>
          </cell>
        </row>
        <row r="716">
          <cell r="A716" t="str">
            <v>D02554</v>
          </cell>
          <cell r="B716">
            <v>1</v>
          </cell>
          <cell r="C716" t="str">
            <v>e</v>
          </cell>
          <cell r="D716">
            <v>91520</v>
          </cell>
          <cell r="E716" t="str">
            <v>재하시험비</v>
          </cell>
          <cell r="G716" t="str">
            <v>L.S.</v>
          </cell>
          <cell r="H716">
            <v>48305000</v>
          </cell>
          <cell r="I716">
            <v>0</v>
          </cell>
        </row>
        <row r="717">
          <cell r="A717" t="str">
            <v>D02645</v>
          </cell>
          <cell r="B717">
            <v>78</v>
          </cell>
          <cell r="C717" t="str">
            <v>f</v>
          </cell>
          <cell r="D717">
            <v>91648</v>
          </cell>
          <cell r="E717" t="str">
            <v>스페이셔제작설치</v>
          </cell>
          <cell r="F717" t="str">
            <v>(미로교)</v>
          </cell>
          <cell r="G717" t="str">
            <v>본</v>
          </cell>
          <cell r="H717">
            <v>92735</v>
          </cell>
          <cell r="I717">
            <v>0</v>
          </cell>
        </row>
        <row r="718">
          <cell r="A718" t="str">
            <v>E2</v>
          </cell>
          <cell r="B718">
            <v>0</v>
          </cell>
          <cell r="C718" t="str">
            <v>계</v>
          </cell>
          <cell r="D718">
            <v>91776</v>
          </cell>
          <cell r="I718">
            <v>0</v>
          </cell>
        </row>
        <row r="719">
          <cell r="A719" t="str">
            <v>T2</v>
          </cell>
          <cell r="B719">
            <v>743</v>
          </cell>
          <cell r="C719" t="str">
            <v>3.03</v>
          </cell>
          <cell r="D719">
            <v>91904</v>
          </cell>
          <cell r="E719" t="str">
            <v>거푸집</v>
          </cell>
          <cell r="I719">
            <v>0</v>
          </cell>
        </row>
        <row r="720">
          <cell r="A720" t="str">
            <v>T1</v>
          </cell>
          <cell r="B720">
            <v>729</v>
          </cell>
          <cell r="C720" t="str">
            <v>a</v>
          </cell>
          <cell r="D720">
            <v>92032</v>
          </cell>
          <cell r="E720" t="str">
            <v>합판거푸집</v>
          </cell>
          <cell r="I720">
            <v>0</v>
          </cell>
        </row>
        <row r="721">
          <cell r="A721" t="str">
            <v>D00627</v>
          </cell>
          <cell r="B721">
            <v>5956</v>
          </cell>
          <cell r="C721" t="str">
            <v>a-1</v>
          </cell>
          <cell r="D721">
            <v>92160</v>
          </cell>
          <cell r="E721" t="str">
            <v>합판거푸집</v>
          </cell>
          <cell r="F721" t="str">
            <v>(3회) 0-7M</v>
          </cell>
          <cell r="G721" t="str">
            <v>M2</v>
          </cell>
          <cell r="H721">
            <v>18280</v>
          </cell>
          <cell r="I721">
            <v>0</v>
          </cell>
        </row>
        <row r="722">
          <cell r="A722" t="str">
            <v>D00628</v>
          </cell>
          <cell r="B722">
            <v>53</v>
          </cell>
          <cell r="C722" t="str">
            <v>a-2</v>
          </cell>
          <cell r="D722">
            <v>92288</v>
          </cell>
          <cell r="E722" t="str">
            <v>합판거푸집</v>
          </cell>
          <cell r="F722" t="str">
            <v>(3회) 7-10M</v>
          </cell>
          <cell r="G722" t="str">
            <v>M2</v>
          </cell>
          <cell r="H722">
            <v>19471</v>
          </cell>
          <cell r="I722">
            <v>0</v>
          </cell>
        </row>
        <row r="723">
          <cell r="A723" t="str">
            <v>D02621</v>
          </cell>
          <cell r="B723">
            <v>124</v>
          </cell>
          <cell r="C723" t="str">
            <v>a-3</v>
          </cell>
          <cell r="D723">
            <v>92416</v>
          </cell>
          <cell r="E723" t="str">
            <v>합판거푸집</v>
          </cell>
          <cell r="F723" t="str">
            <v>(3회) 19-22M</v>
          </cell>
          <cell r="G723" t="str">
            <v>M2</v>
          </cell>
          <cell r="H723">
            <v>24236</v>
          </cell>
          <cell r="I723">
            <v>0</v>
          </cell>
        </row>
        <row r="724">
          <cell r="A724" t="str">
            <v>D02623</v>
          </cell>
          <cell r="B724">
            <v>533</v>
          </cell>
          <cell r="C724" t="str">
            <v>a-4</v>
          </cell>
          <cell r="D724">
            <v>92544</v>
          </cell>
          <cell r="E724" t="str">
            <v>합판거푸집</v>
          </cell>
          <cell r="F724" t="str">
            <v>(3회) 25-28M</v>
          </cell>
          <cell r="G724" t="str">
            <v>M2</v>
          </cell>
          <cell r="H724">
            <v>26618</v>
          </cell>
          <cell r="I724">
            <v>0</v>
          </cell>
        </row>
        <row r="725">
          <cell r="A725" t="str">
            <v>D02624</v>
          </cell>
          <cell r="B725">
            <v>144</v>
          </cell>
          <cell r="C725" t="str">
            <v>a-5</v>
          </cell>
          <cell r="D725">
            <v>92672</v>
          </cell>
          <cell r="E725" t="str">
            <v>합판거푸집</v>
          </cell>
          <cell r="F725" t="str">
            <v>(3회) 28-31M</v>
          </cell>
          <cell r="G725" t="str">
            <v>M2</v>
          </cell>
          <cell r="H725">
            <v>27809</v>
          </cell>
          <cell r="I725">
            <v>0</v>
          </cell>
        </row>
        <row r="726">
          <cell r="A726" t="str">
            <v>D02625</v>
          </cell>
          <cell r="B726">
            <v>254</v>
          </cell>
          <cell r="C726" t="str">
            <v>a-6</v>
          </cell>
          <cell r="D726">
            <v>92800</v>
          </cell>
          <cell r="E726" t="str">
            <v>합판거푸집</v>
          </cell>
          <cell r="F726" t="str">
            <v>(3회) 31-34M</v>
          </cell>
          <cell r="G726" t="str">
            <v>M2</v>
          </cell>
          <cell r="H726">
            <v>29000</v>
          </cell>
          <cell r="I726">
            <v>0</v>
          </cell>
        </row>
        <row r="727">
          <cell r="A727" t="str">
            <v>D02627</v>
          </cell>
          <cell r="B727">
            <v>127</v>
          </cell>
          <cell r="C727" t="str">
            <v>a-7</v>
          </cell>
          <cell r="D727">
            <v>92928</v>
          </cell>
          <cell r="E727" t="str">
            <v>합판거푸집</v>
          </cell>
          <cell r="F727" t="str">
            <v>(3회) 37-40M</v>
          </cell>
          <cell r="G727" t="str">
            <v>M2</v>
          </cell>
          <cell r="H727">
            <v>31383</v>
          </cell>
          <cell r="I727">
            <v>0</v>
          </cell>
        </row>
        <row r="728">
          <cell r="A728" t="str">
            <v>D00072</v>
          </cell>
          <cell r="B728">
            <v>1943</v>
          </cell>
          <cell r="C728" t="str">
            <v>a-8</v>
          </cell>
          <cell r="D728">
            <v>93056</v>
          </cell>
          <cell r="E728" t="str">
            <v>합판거푸집</v>
          </cell>
          <cell r="F728" t="str">
            <v>(4회)</v>
          </cell>
          <cell r="G728" t="str">
            <v>M2</v>
          </cell>
          <cell r="H728">
            <v>15738</v>
          </cell>
          <cell r="I728">
            <v>0</v>
          </cell>
        </row>
        <row r="729">
          <cell r="A729" t="str">
            <v>D00074</v>
          </cell>
          <cell r="B729">
            <v>76</v>
          </cell>
          <cell r="C729" t="str">
            <v>a-9</v>
          </cell>
          <cell r="D729">
            <v>93184</v>
          </cell>
          <cell r="E729" t="str">
            <v>합판거푸집</v>
          </cell>
          <cell r="F729" t="str">
            <v>(6회)</v>
          </cell>
          <cell r="G729" t="str">
            <v>M2</v>
          </cell>
          <cell r="H729">
            <v>12408</v>
          </cell>
          <cell r="I729">
            <v>0</v>
          </cell>
        </row>
        <row r="730">
          <cell r="A730" t="str">
            <v>E1</v>
          </cell>
          <cell r="B730">
            <v>0</v>
          </cell>
          <cell r="C730" t="str">
            <v>소계</v>
          </cell>
          <cell r="D730">
            <v>93312</v>
          </cell>
          <cell r="I730">
            <v>0</v>
          </cell>
        </row>
        <row r="731">
          <cell r="A731" t="str">
            <v>T1</v>
          </cell>
          <cell r="B731">
            <v>742</v>
          </cell>
          <cell r="C731" t="str">
            <v>c</v>
          </cell>
          <cell r="D731">
            <v>93440</v>
          </cell>
          <cell r="E731" t="str">
            <v>원형거푸집</v>
          </cell>
          <cell r="I731">
            <v>0</v>
          </cell>
        </row>
        <row r="732">
          <cell r="A732" t="str">
            <v>D00632</v>
          </cell>
          <cell r="B732">
            <v>1555</v>
          </cell>
          <cell r="C732" t="str">
            <v>c-1</v>
          </cell>
          <cell r="D732">
            <v>93568</v>
          </cell>
          <cell r="E732" t="str">
            <v>원형거푸집</v>
          </cell>
          <cell r="F732" t="str">
            <v>(3회0-7m)</v>
          </cell>
          <cell r="G732" t="str">
            <v>M2</v>
          </cell>
          <cell r="H732">
            <v>37805</v>
          </cell>
          <cell r="I732">
            <v>0</v>
          </cell>
        </row>
        <row r="733">
          <cell r="A733" t="str">
            <v>D02472</v>
          </cell>
          <cell r="B733">
            <v>509</v>
          </cell>
          <cell r="C733" t="str">
            <v>c-2</v>
          </cell>
          <cell r="D733">
            <v>93696</v>
          </cell>
          <cell r="E733" t="str">
            <v>원형거푸집</v>
          </cell>
          <cell r="F733" t="str">
            <v>(3회7-10m)</v>
          </cell>
          <cell r="G733" t="str">
            <v>M2</v>
          </cell>
          <cell r="H733">
            <v>40534</v>
          </cell>
          <cell r="I733">
            <v>0</v>
          </cell>
        </row>
        <row r="734">
          <cell r="A734" t="str">
            <v>D02473</v>
          </cell>
          <cell r="B734">
            <v>509</v>
          </cell>
          <cell r="C734" t="str">
            <v>c-3</v>
          </cell>
          <cell r="D734">
            <v>93824</v>
          </cell>
          <cell r="E734" t="str">
            <v>원형거푸집</v>
          </cell>
          <cell r="F734" t="str">
            <v>(3회10-13m)</v>
          </cell>
          <cell r="G734" t="str">
            <v>M2</v>
          </cell>
          <cell r="H734">
            <v>43263</v>
          </cell>
          <cell r="I734">
            <v>0</v>
          </cell>
        </row>
        <row r="735">
          <cell r="A735" t="str">
            <v>D02567</v>
          </cell>
          <cell r="B735">
            <v>509</v>
          </cell>
          <cell r="C735" t="str">
            <v>c-4</v>
          </cell>
          <cell r="D735">
            <v>93952</v>
          </cell>
          <cell r="E735" t="str">
            <v>원형거푸집</v>
          </cell>
          <cell r="F735" t="str">
            <v>(3회13-16m)</v>
          </cell>
          <cell r="G735" t="str">
            <v>M2</v>
          </cell>
          <cell r="H735">
            <v>45992</v>
          </cell>
          <cell r="I735">
            <v>0</v>
          </cell>
        </row>
        <row r="736">
          <cell r="A736" t="str">
            <v>D02568</v>
          </cell>
          <cell r="B736">
            <v>509</v>
          </cell>
          <cell r="C736" t="str">
            <v>c-5</v>
          </cell>
          <cell r="D736">
            <v>94080</v>
          </cell>
          <cell r="E736" t="str">
            <v>원형거푸집</v>
          </cell>
          <cell r="F736" t="str">
            <v>(3회16-19m)</v>
          </cell>
          <cell r="G736" t="str">
            <v>M2</v>
          </cell>
          <cell r="H736">
            <v>48721</v>
          </cell>
          <cell r="I736">
            <v>0</v>
          </cell>
        </row>
        <row r="737">
          <cell r="A737" t="str">
            <v>D02569</v>
          </cell>
          <cell r="B737">
            <v>462</v>
          </cell>
          <cell r="C737" t="str">
            <v>c-6</v>
          </cell>
          <cell r="D737">
            <v>94208</v>
          </cell>
          <cell r="E737" t="str">
            <v>원형거푸집</v>
          </cell>
          <cell r="F737" t="str">
            <v>(3회19-22m)</v>
          </cell>
          <cell r="G737" t="str">
            <v>M2</v>
          </cell>
          <cell r="H737">
            <v>51450</v>
          </cell>
          <cell r="I737">
            <v>0</v>
          </cell>
        </row>
        <row r="738">
          <cell r="A738" t="str">
            <v>D02570</v>
          </cell>
          <cell r="B738">
            <v>436</v>
          </cell>
          <cell r="C738" t="str">
            <v>c-7</v>
          </cell>
          <cell r="D738">
            <v>94336</v>
          </cell>
          <cell r="E738" t="str">
            <v>원형거푸집</v>
          </cell>
          <cell r="F738" t="str">
            <v>(3회22-25m)</v>
          </cell>
          <cell r="G738" t="str">
            <v>M2</v>
          </cell>
          <cell r="H738">
            <v>54179</v>
          </cell>
          <cell r="I738">
            <v>0</v>
          </cell>
        </row>
        <row r="739">
          <cell r="A739" t="str">
            <v>D02571</v>
          </cell>
          <cell r="B739">
            <v>273</v>
          </cell>
          <cell r="C739" t="str">
            <v>c-8</v>
          </cell>
          <cell r="D739">
            <v>94464</v>
          </cell>
          <cell r="E739" t="str">
            <v>원형거푸집</v>
          </cell>
          <cell r="F739" t="str">
            <v>(3회25-28m)</v>
          </cell>
          <cell r="G739" t="str">
            <v>M2</v>
          </cell>
          <cell r="H739">
            <v>56908</v>
          </cell>
          <cell r="I739">
            <v>0</v>
          </cell>
        </row>
        <row r="740">
          <cell r="A740" t="str">
            <v>D02572</v>
          </cell>
          <cell r="B740">
            <v>182</v>
          </cell>
          <cell r="C740" t="str">
            <v>c-9</v>
          </cell>
          <cell r="D740">
            <v>94592</v>
          </cell>
          <cell r="E740" t="str">
            <v>원형거푸집</v>
          </cell>
          <cell r="F740" t="str">
            <v>(3회28-31m)</v>
          </cell>
          <cell r="G740" t="str">
            <v>M2</v>
          </cell>
          <cell r="H740">
            <v>59637</v>
          </cell>
          <cell r="I740">
            <v>0</v>
          </cell>
        </row>
        <row r="741">
          <cell r="A741" t="str">
            <v>D02628</v>
          </cell>
          <cell r="B741">
            <v>61</v>
          </cell>
          <cell r="C741" t="str">
            <v>c-10</v>
          </cell>
          <cell r="D741">
            <v>94720</v>
          </cell>
          <cell r="E741" t="str">
            <v>원형거푸집</v>
          </cell>
          <cell r="F741" t="str">
            <v>(3회31-34m)</v>
          </cell>
          <cell r="G741" t="str">
            <v>M2</v>
          </cell>
          <cell r="H741">
            <v>62366</v>
          </cell>
          <cell r="I741">
            <v>0</v>
          </cell>
        </row>
        <row r="742">
          <cell r="A742" t="str">
            <v>D02629</v>
          </cell>
          <cell r="B742">
            <v>32</v>
          </cell>
          <cell r="C742" t="str">
            <v>c-11</v>
          </cell>
          <cell r="D742">
            <v>94848</v>
          </cell>
          <cell r="E742" t="str">
            <v>원형거푸집</v>
          </cell>
          <cell r="F742" t="str">
            <v>(3회34-37m)</v>
          </cell>
          <cell r="G742" t="str">
            <v>M2</v>
          </cell>
          <cell r="H742">
            <v>65095</v>
          </cell>
          <cell r="I742">
            <v>0</v>
          </cell>
        </row>
        <row r="743">
          <cell r="A743" t="str">
            <v>E1</v>
          </cell>
          <cell r="B743">
            <v>0</v>
          </cell>
          <cell r="C743" t="str">
            <v>소계</v>
          </cell>
          <cell r="D743">
            <v>94976</v>
          </cell>
          <cell r="I743">
            <v>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95104</v>
          </cell>
          <cell r="I744">
            <v>0</v>
          </cell>
        </row>
        <row r="745">
          <cell r="A745" t="str">
            <v>T2</v>
          </cell>
          <cell r="B745">
            <v>746</v>
          </cell>
          <cell r="C745" t="str">
            <v>3.04</v>
          </cell>
          <cell r="D745">
            <v>95232</v>
          </cell>
          <cell r="E745" t="str">
            <v>비계공</v>
          </cell>
          <cell r="I745">
            <v>0</v>
          </cell>
        </row>
        <row r="746">
          <cell r="A746" t="str">
            <v>D01150</v>
          </cell>
          <cell r="B746">
            <v>14206</v>
          </cell>
          <cell r="C746" t="str">
            <v>a</v>
          </cell>
          <cell r="D746">
            <v>95360</v>
          </cell>
          <cell r="E746" t="str">
            <v>비계공(강관)</v>
          </cell>
          <cell r="F746" t="str">
            <v>(교량구조물12개월)</v>
          </cell>
          <cell r="G746" t="str">
            <v>M2</v>
          </cell>
          <cell r="H746">
            <v>8976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95488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3.05</v>
          </cell>
          <cell r="D748">
            <v>95616</v>
          </cell>
          <cell r="E748" t="str">
            <v>동바리공</v>
          </cell>
          <cell r="I748">
            <v>0</v>
          </cell>
        </row>
        <row r="749">
          <cell r="A749" t="str">
            <v>D02408</v>
          </cell>
          <cell r="B749">
            <v>6252</v>
          </cell>
          <cell r="C749" t="str">
            <v>a</v>
          </cell>
          <cell r="D749">
            <v>95744</v>
          </cell>
          <cell r="E749" t="str">
            <v>동바리</v>
          </cell>
          <cell r="F749" t="str">
            <v>(목재4회)</v>
          </cell>
          <cell r="G749" t="str">
            <v>공/M3</v>
          </cell>
          <cell r="H749">
            <v>19332</v>
          </cell>
          <cell r="I749">
            <v>0</v>
          </cell>
        </row>
        <row r="750">
          <cell r="A750" t="str">
            <v>D02223</v>
          </cell>
          <cell r="B750">
            <v>1849</v>
          </cell>
          <cell r="C750" t="str">
            <v>b</v>
          </cell>
          <cell r="D750">
            <v>95872</v>
          </cell>
          <cell r="E750" t="str">
            <v>DECK FINISHER용</v>
          </cell>
          <cell r="G750" t="str">
            <v>공/m3</v>
          </cell>
          <cell r="H750">
            <v>34499</v>
          </cell>
          <cell r="I750">
            <v>0</v>
          </cell>
        </row>
        <row r="751">
          <cell r="A751" t="str">
            <v>D00418</v>
          </cell>
          <cell r="B751">
            <v>8505</v>
          </cell>
          <cell r="C751" t="str">
            <v>c</v>
          </cell>
          <cell r="D751">
            <v>96000</v>
          </cell>
          <cell r="E751" t="str">
            <v>동바리공</v>
          </cell>
          <cell r="F751" t="str">
            <v>(강관,교량용)</v>
          </cell>
          <cell r="G751" t="str">
            <v>공/M3</v>
          </cell>
          <cell r="H751">
            <v>7217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96128</v>
          </cell>
          <cell r="I752">
            <v>0</v>
          </cell>
        </row>
        <row r="753">
          <cell r="A753" t="str">
            <v>T2</v>
          </cell>
          <cell r="B753">
            <v>756</v>
          </cell>
          <cell r="C753" t="str">
            <v>3.06</v>
          </cell>
          <cell r="D753">
            <v>96256</v>
          </cell>
          <cell r="E753" t="str">
            <v>철근가공조립</v>
          </cell>
          <cell r="I753">
            <v>0</v>
          </cell>
        </row>
        <row r="754">
          <cell r="A754" t="str">
            <v>D00326</v>
          </cell>
          <cell r="B754">
            <v>8.3350000000000009</v>
          </cell>
          <cell r="C754" t="str">
            <v>a</v>
          </cell>
          <cell r="D754">
            <v>96384</v>
          </cell>
          <cell r="E754" t="str">
            <v>철근가공조립</v>
          </cell>
          <cell r="F754" t="str">
            <v>(보통)</v>
          </cell>
          <cell r="G754" t="str">
            <v>TON</v>
          </cell>
          <cell r="H754">
            <v>330033</v>
          </cell>
          <cell r="I754">
            <v>0</v>
          </cell>
        </row>
        <row r="755">
          <cell r="A755" t="str">
            <v>D00327</v>
          </cell>
          <cell r="B755">
            <v>1388.66</v>
          </cell>
          <cell r="C755" t="str">
            <v>b</v>
          </cell>
          <cell r="D755">
            <v>96512</v>
          </cell>
          <cell r="E755" t="str">
            <v>철근가공조립</v>
          </cell>
          <cell r="F755" t="str">
            <v>(복잡)</v>
          </cell>
          <cell r="G755" t="str">
            <v>TON</v>
          </cell>
          <cell r="H755">
            <v>364638</v>
          </cell>
          <cell r="I755">
            <v>0</v>
          </cell>
        </row>
        <row r="756">
          <cell r="A756" t="str">
            <v>D00328</v>
          </cell>
          <cell r="B756">
            <v>1065.73</v>
          </cell>
          <cell r="C756" t="str">
            <v>c</v>
          </cell>
          <cell r="D756">
            <v>96640</v>
          </cell>
          <cell r="E756" t="str">
            <v>철근가공조립</v>
          </cell>
          <cell r="F756" t="str">
            <v>(매우복잡)</v>
          </cell>
          <cell r="G756" t="str">
            <v>TON</v>
          </cell>
          <cell r="H756">
            <v>407733</v>
          </cell>
          <cell r="I756">
            <v>0</v>
          </cell>
        </row>
        <row r="757">
          <cell r="A757" t="str">
            <v>E2</v>
          </cell>
          <cell r="B757">
            <v>0</v>
          </cell>
          <cell r="C757" t="str">
            <v>계</v>
          </cell>
          <cell r="D757">
            <v>96768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3.07</v>
          </cell>
          <cell r="D758">
            <v>96896</v>
          </cell>
          <cell r="E758" t="str">
            <v>콘크리트타설</v>
          </cell>
          <cell r="I758">
            <v>0</v>
          </cell>
        </row>
        <row r="759">
          <cell r="A759" t="str">
            <v>D00313</v>
          </cell>
          <cell r="B759">
            <v>9157</v>
          </cell>
          <cell r="C759" t="str">
            <v>a</v>
          </cell>
          <cell r="D759">
            <v>97024</v>
          </cell>
          <cell r="E759" t="str">
            <v>콘크리트타설</v>
          </cell>
          <cell r="F759" t="str">
            <v>(철근,펌프카,0~15m)</v>
          </cell>
          <cell r="G759" t="str">
            <v>M3</v>
          </cell>
          <cell r="H759">
            <v>10469</v>
          </cell>
          <cell r="I759">
            <v>0</v>
          </cell>
        </row>
        <row r="760">
          <cell r="A760" t="str">
            <v>D02073</v>
          </cell>
          <cell r="B760">
            <v>22</v>
          </cell>
          <cell r="C760" t="str">
            <v>b</v>
          </cell>
          <cell r="D760">
            <v>97152</v>
          </cell>
          <cell r="E760" t="str">
            <v>콘크리트타설</v>
          </cell>
          <cell r="F760" t="str">
            <v>(무근,진동기포함)</v>
          </cell>
          <cell r="G760" t="str">
            <v>M3</v>
          </cell>
          <cell r="H760">
            <v>18411</v>
          </cell>
          <cell r="I760">
            <v>0</v>
          </cell>
        </row>
        <row r="761">
          <cell r="A761" t="str">
            <v>D00319</v>
          </cell>
          <cell r="B761">
            <v>176</v>
          </cell>
          <cell r="C761" t="str">
            <v>c</v>
          </cell>
          <cell r="D761">
            <v>97280</v>
          </cell>
          <cell r="E761" t="str">
            <v>콘크리트타설</v>
          </cell>
          <cell r="F761" t="str">
            <v>(무근,진동기제외)</v>
          </cell>
          <cell r="G761" t="str">
            <v>M3</v>
          </cell>
          <cell r="H761">
            <v>18202</v>
          </cell>
          <cell r="I761">
            <v>0</v>
          </cell>
        </row>
        <row r="762">
          <cell r="A762" t="str">
            <v>D02573</v>
          </cell>
          <cell r="B762">
            <v>3302</v>
          </cell>
          <cell r="C762" t="str">
            <v>d</v>
          </cell>
          <cell r="D762">
            <v>97408</v>
          </cell>
          <cell r="E762" t="str">
            <v>콘크리트타설</v>
          </cell>
          <cell r="F762" t="str">
            <v>(철근,섬유보강,0~15)</v>
          </cell>
          <cell r="G762" t="str">
            <v>M3</v>
          </cell>
          <cell r="H762">
            <v>15469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97536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3.08</v>
          </cell>
          <cell r="D764">
            <v>97664</v>
          </cell>
          <cell r="E764" t="str">
            <v>슬래브표면처리</v>
          </cell>
          <cell r="I764">
            <v>0</v>
          </cell>
        </row>
        <row r="765">
          <cell r="A765" t="str">
            <v>D01245</v>
          </cell>
          <cell r="B765">
            <v>9069</v>
          </cell>
          <cell r="C765" t="str">
            <v>a</v>
          </cell>
          <cell r="D765">
            <v>97792</v>
          </cell>
          <cell r="E765" t="str">
            <v>슬래브양생</v>
          </cell>
          <cell r="G765" t="str">
            <v>M2</v>
          </cell>
          <cell r="H765">
            <v>152</v>
          </cell>
          <cell r="I765">
            <v>0</v>
          </cell>
        </row>
        <row r="766">
          <cell r="A766" t="str">
            <v>D00494</v>
          </cell>
          <cell r="B766">
            <v>9069</v>
          </cell>
          <cell r="C766" t="str">
            <v>b</v>
          </cell>
          <cell r="D766">
            <v>97920</v>
          </cell>
          <cell r="E766" t="str">
            <v>슬라브면고르기</v>
          </cell>
          <cell r="F766" t="str">
            <v>데크휘니샤</v>
          </cell>
          <cell r="G766" t="str">
            <v>M2</v>
          </cell>
          <cell r="H766">
            <v>369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98048</v>
          </cell>
          <cell r="I767">
            <v>0</v>
          </cell>
        </row>
        <row r="768">
          <cell r="A768" t="str">
            <v>T2</v>
          </cell>
          <cell r="B768">
            <v>773</v>
          </cell>
          <cell r="C768" t="str">
            <v>3.09</v>
          </cell>
          <cell r="D768">
            <v>98176</v>
          </cell>
          <cell r="E768" t="str">
            <v>교좌받침공</v>
          </cell>
          <cell r="I768">
            <v>0</v>
          </cell>
        </row>
        <row r="769">
          <cell r="A769" t="str">
            <v>D02916</v>
          </cell>
          <cell r="B769">
            <v>5</v>
          </cell>
          <cell r="C769" t="str">
            <v>a</v>
          </cell>
          <cell r="D769">
            <v>98304</v>
          </cell>
          <cell r="E769" t="str">
            <v>교좌장치(미로교)</v>
          </cell>
          <cell r="F769" t="str">
            <v>(고정단)450TON</v>
          </cell>
          <cell r="G769" t="str">
            <v>EA</v>
          </cell>
          <cell r="H769">
            <v>1922487</v>
          </cell>
          <cell r="I769">
            <v>0</v>
          </cell>
        </row>
        <row r="770">
          <cell r="A770" t="str">
            <v>D02917</v>
          </cell>
          <cell r="B770">
            <v>10</v>
          </cell>
          <cell r="C770" t="str">
            <v>b</v>
          </cell>
          <cell r="D770">
            <v>98432</v>
          </cell>
          <cell r="E770" t="str">
            <v>교좌장치(미로교)</v>
          </cell>
          <cell r="F770" t="str">
            <v>(일방향)250TON</v>
          </cell>
          <cell r="G770" t="str">
            <v>EA</v>
          </cell>
          <cell r="H770">
            <v>2119294</v>
          </cell>
          <cell r="I770">
            <v>0</v>
          </cell>
        </row>
        <row r="771">
          <cell r="A771" t="str">
            <v>D02918</v>
          </cell>
          <cell r="B771">
            <v>25</v>
          </cell>
          <cell r="C771" t="str">
            <v>c</v>
          </cell>
          <cell r="D771">
            <v>98560</v>
          </cell>
          <cell r="E771" t="str">
            <v>교좌장치(미로교)</v>
          </cell>
          <cell r="F771" t="str">
            <v>(일방향)450TON</v>
          </cell>
          <cell r="G771" t="str">
            <v>EA</v>
          </cell>
          <cell r="H771">
            <v>2936596</v>
          </cell>
          <cell r="I771">
            <v>0</v>
          </cell>
        </row>
        <row r="772">
          <cell r="A772" t="str">
            <v>D02919</v>
          </cell>
          <cell r="B772">
            <v>30</v>
          </cell>
          <cell r="C772" t="str">
            <v>d</v>
          </cell>
          <cell r="D772">
            <v>98688</v>
          </cell>
          <cell r="E772" t="str">
            <v>교좌장치(미로교)</v>
          </cell>
          <cell r="F772" t="str">
            <v>(양방향)250TON</v>
          </cell>
          <cell r="G772" t="str">
            <v>EA</v>
          </cell>
          <cell r="H772">
            <v>1167244</v>
          </cell>
          <cell r="I772">
            <v>0</v>
          </cell>
        </row>
        <row r="773">
          <cell r="A773" t="str">
            <v>D02920</v>
          </cell>
          <cell r="B773">
            <v>30</v>
          </cell>
          <cell r="C773" t="str">
            <v>e</v>
          </cell>
          <cell r="D773">
            <v>98816</v>
          </cell>
          <cell r="E773" t="str">
            <v>교좌장치(미로교)</v>
          </cell>
          <cell r="F773" t="str">
            <v>(양방향)450TON</v>
          </cell>
          <cell r="G773" t="str">
            <v>EA</v>
          </cell>
          <cell r="H773">
            <v>1721407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98944</v>
          </cell>
          <cell r="I774">
            <v>0</v>
          </cell>
        </row>
        <row r="775">
          <cell r="A775" t="str">
            <v>T2</v>
          </cell>
          <cell r="B775">
            <v>803</v>
          </cell>
          <cell r="C775" t="str">
            <v>3.10</v>
          </cell>
          <cell r="D775">
            <v>99072</v>
          </cell>
          <cell r="E775" t="str">
            <v>강 교</v>
          </cell>
          <cell r="I775">
            <v>0</v>
          </cell>
        </row>
        <row r="776">
          <cell r="A776" t="str">
            <v>T1</v>
          </cell>
          <cell r="B776">
            <v>779</v>
          </cell>
          <cell r="C776" t="str">
            <v>a</v>
          </cell>
          <cell r="D776">
            <v>99200</v>
          </cell>
          <cell r="E776" t="str">
            <v>제작 및 가설</v>
          </cell>
          <cell r="I776">
            <v>0</v>
          </cell>
        </row>
        <row r="777">
          <cell r="A777" t="str">
            <v>D02423</v>
          </cell>
          <cell r="B777">
            <v>3488.84</v>
          </cell>
          <cell r="C777" t="str">
            <v>a-1</v>
          </cell>
          <cell r="D777">
            <v>99328</v>
          </cell>
          <cell r="E777" t="str">
            <v>강교제작</v>
          </cell>
          <cell r="F777" t="str">
            <v>(미로교)</v>
          </cell>
          <cell r="G777" t="str">
            <v>TON</v>
          </cell>
          <cell r="H777">
            <v>1511409</v>
          </cell>
          <cell r="I777">
            <v>0</v>
          </cell>
        </row>
        <row r="778">
          <cell r="A778" t="str">
            <v>D02428</v>
          </cell>
          <cell r="B778">
            <v>3488.84</v>
          </cell>
          <cell r="C778" t="str">
            <v>a-2</v>
          </cell>
          <cell r="D778">
            <v>99456</v>
          </cell>
          <cell r="E778" t="str">
            <v>강교운반(미로교)</v>
          </cell>
          <cell r="F778" t="str">
            <v>포철-제작장</v>
          </cell>
          <cell r="G778" t="str">
            <v>TON</v>
          </cell>
          <cell r="H778">
            <v>9981</v>
          </cell>
          <cell r="I778">
            <v>0</v>
          </cell>
        </row>
        <row r="779">
          <cell r="A779" t="str">
            <v>D02434</v>
          </cell>
          <cell r="B779">
            <v>3488.84</v>
          </cell>
          <cell r="C779" t="str">
            <v>a-3</v>
          </cell>
          <cell r="D779">
            <v>99584</v>
          </cell>
          <cell r="E779" t="str">
            <v>강교운반(미로교)</v>
          </cell>
          <cell r="F779" t="str">
            <v>제작장-현장</v>
          </cell>
          <cell r="G779" t="str">
            <v>TON</v>
          </cell>
          <cell r="H779">
            <v>32149</v>
          </cell>
          <cell r="I779">
            <v>0</v>
          </cell>
        </row>
        <row r="780">
          <cell r="A780" t="str">
            <v>E1</v>
          </cell>
          <cell r="B780">
            <v>0</v>
          </cell>
          <cell r="C780" t="str">
            <v>소계</v>
          </cell>
          <cell r="D780">
            <v>99712</v>
          </cell>
          <cell r="I780">
            <v>0</v>
          </cell>
        </row>
        <row r="781">
          <cell r="A781" t="str">
            <v>T1</v>
          </cell>
          <cell r="B781">
            <v>783</v>
          </cell>
          <cell r="C781" t="str">
            <v>b</v>
          </cell>
          <cell r="D781">
            <v>99840</v>
          </cell>
          <cell r="E781" t="str">
            <v>강교가설</v>
          </cell>
          <cell r="I781">
            <v>0</v>
          </cell>
        </row>
        <row r="782">
          <cell r="A782" t="str">
            <v>D02438</v>
          </cell>
          <cell r="B782">
            <v>3488.84</v>
          </cell>
          <cell r="C782" t="str">
            <v>b-1</v>
          </cell>
          <cell r="D782">
            <v>99968</v>
          </cell>
          <cell r="E782" t="str">
            <v>강교가설(미로교)</v>
          </cell>
          <cell r="G782" t="str">
            <v>TON</v>
          </cell>
          <cell r="H782">
            <v>241317</v>
          </cell>
          <cell r="I782">
            <v>0</v>
          </cell>
        </row>
        <row r="783">
          <cell r="A783" t="str">
            <v>D02442</v>
          </cell>
          <cell r="B783">
            <v>3488.84</v>
          </cell>
          <cell r="C783" t="str">
            <v>b-2</v>
          </cell>
          <cell r="D783">
            <v>100096</v>
          </cell>
          <cell r="E783" t="str">
            <v>강교가설(미로교)</v>
          </cell>
          <cell r="F783" t="str">
            <v>가설용 BENT</v>
          </cell>
          <cell r="G783" t="str">
            <v>TON</v>
          </cell>
          <cell r="H783">
            <v>50497</v>
          </cell>
          <cell r="I783">
            <v>0</v>
          </cell>
        </row>
        <row r="784">
          <cell r="A784" t="str">
            <v>E1</v>
          </cell>
          <cell r="B784">
            <v>0</v>
          </cell>
          <cell r="C784" t="str">
            <v>소계</v>
          </cell>
          <cell r="D784">
            <v>100224</v>
          </cell>
          <cell r="I784">
            <v>0</v>
          </cell>
        </row>
        <row r="785">
          <cell r="A785" t="str">
            <v>T1</v>
          </cell>
          <cell r="B785">
            <v>791</v>
          </cell>
          <cell r="C785" t="str">
            <v>c</v>
          </cell>
          <cell r="D785">
            <v>100352</v>
          </cell>
          <cell r="E785" t="str">
            <v>강교도장</v>
          </cell>
          <cell r="I785">
            <v>0</v>
          </cell>
        </row>
        <row r="786">
          <cell r="A786" t="str">
            <v>D02159</v>
          </cell>
          <cell r="B786">
            <v>35611</v>
          </cell>
          <cell r="C786" t="str">
            <v>c-1</v>
          </cell>
          <cell r="D786">
            <v>100480</v>
          </cell>
          <cell r="E786" t="str">
            <v>강교내부도장</v>
          </cell>
          <cell r="F786" t="str">
            <v>(공장)</v>
          </cell>
          <cell r="G786" t="str">
            <v>M2</v>
          </cell>
          <cell r="H786">
            <v>16576</v>
          </cell>
          <cell r="I786">
            <v>0</v>
          </cell>
        </row>
        <row r="787">
          <cell r="A787" t="str">
            <v>D02158</v>
          </cell>
          <cell r="B787">
            <v>20199</v>
          </cell>
          <cell r="C787" t="str">
            <v>c-2</v>
          </cell>
          <cell r="D787">
            <v>100608</v>
          </cell>
          <cell r="E787" t="str">
            <v>강교외부도장</v>
          </cell>
          <cell r="F787" t="str">
            <v>(공장)</v>
          </cell>
          <cell r="G787" t="str">
            <v>M2</v>
          </cell>
          <cell r="H787">
            <v>21831</v>
          </cell>
          <cell r="I787">
            <v>0</v>
          </cell>
        </row>
        <row r="788">
          <cell r="A788" t="str">
            <v>D02475</v>
          </cell>
          <cell r="B788">
            <v>4582</v>
          </cell>
          <cell r="C788" t="str">
            <v>c-3</v>
          </cell>
          <cell r="D788">
            <v>100736</v>
          </cell>
          <cell r="E788" t="str">
            <v>연결판도장</v>
          </cell>
          <cell r="F788" t="str">
            <v>(공장)</v>
          </cell>
          <cell r="G788" t="str">
            <v>M2</v>
          </cell>
          <cell r="H788">
            <v>12643</v>
          </cell>
          <cell r="I788">
            <v>0</v>
          </cell>
        </row>
        <row r="789">
          <cell r="A789" t="str">
            <v>D02162</v>
          </cell>
          <cell r="B789">
            <v>1375</v>
          </cell>
          <cell r="C789" t="str">
            <v>c-4</v>
          </cell>
          <cell r="D789">
            <v>100864</v>
          </cell>
          <cell r="E789" t="str">
            <v>강교외부볼트및연결판</v>
          </cell>
          <cell r="F789" t="str">
            <v>도장(현장)</v>
          </cell>
          <cell r="G789" t="str">
            <v>M2</v>
          </cell>
          <cell r="H789">
            <v>12432</v>
          </cell>
          <cell r="I789">
            <v>0</v>
          </cell>
        </row>
        <row r="790">
          <cell r="A790" t="str">
            <v>D02163</v>
          </cell>
          <cell r="B790">
            <v>689</v>
          </cell>
          <cell r="C790" t="str">
            <v>c-5</v>
          </cell>
          <cell r="D790">
            <v>100992</v>
          </cell>
          <cell r="E790" t="str">
            <v>강교내부볼트및연결판</v>
          </cell>
          <cell r="F790" t="str">
            <v>도장(현장)</v>
          </cell>
          <cell r="G790" t="str">
            <v>M2</v>
          </cell>
          <cell r="H790">
            <v>6432</v>
          </cell>
          <cell r="I790">
            <v>0</v>
          </cell>
        </row>
        <row r="791">
          <cell r="A791" t="str">
            <v>D02476</v>
          </cell>
          <cell r="B791">
            <v>5482</v>
          </cell>
          <cell r="C791" t="str">
            <v>c-6</v>
          </cell>
          <cell r="D791">
            <v>101120</v>
          </cell>
          <cell r="E791" t="str">
            <v>콘크리트접합부도장</v>
          </cell>
          <cell r="F791" t="str">
            <v>공장</v>
          </cell>
          <cell r="G791" t="str">
            <v>M2</v>
          </cell>
          <cell r="H791">
            <v>13465</v>
          </cell>
          <cell r="I791">
            <v>0</v>
          </cell>
        </row>
        <row r="792">
          <cell r="A792" t="str">
            <v>E1</v>
          </cell>
          <cell r="B792">
            <v>0</v>
          </cell>
          <cell r="C792" t="str">
            <v>소계</v>
          </cell>
          <cell r="D792">
            <v>101248</v>
          </cell>
          <cell r="I792">
            <v>0</v>
          </cell>
        </row>
        <row r="793">
          <cell r="A793" t="str">
            <v>T1</v>
          </cell>
          <cell r="B793">
            <v>795</v>
          </cell>
          <cell r="C793" t="str">
            <v>d</v>
          </cell>
          <cell r="D793">
            <v>101376</v>
          </cell>
          <cell r="E793" t="str">
            <v>비파괴검사</v>
          </cell>
          <cell r="I793">
            <v>0</v>
          </cell>
        </row>
        <row r="794">
          <cell r="A794" t="str">
            <v>D02555</v>
          </cell>
          <cell r="B794">
            <v>422</v>
          </cell>
          <cell r="C794" t="str">
            <v>d-1</v>
          </cell>
          <cell r="D794">
            <v>101504</v>
          </cell>
          <cell r="E794" t="str">
            <v>방사선검사</v>
          </cell>
          <cell r="F794" t="str">
            <v>R.T</v>
          </cell>
          <cell r="G794" t="str">
            <v>매</v>
          </cell>
          <cell r="H794">
            <v>25000</v>
          </cell>
          <cell r="I794">
            <v>0</v>
          </cell>
        </row>
        <row r="795">
          <cell r="A795" t="str">
            <v>D02556</v>
          </cell>
          <cell r="B795">
            <v>17301</v>
          </cell>
          <cell r="C795" t="str">
            <v>d-2</v>
          </cell>
          <cell r="D795">
            <v>101632</v>
          </cell>
          <cell r="E795" t="str">
            <v>자분탐상검사</v>
          </cell>
          <cell r="F795" t="str">
            <v>M.T</v>
          </cell>
          <cell r="G795" t="str">
            <v>M</v>
          </cell>
          <cell r="H795">
            <v>18000</v>
          </cell>
          <cell r="I795">
            <v>0</v>
          </cell>
        </row>
        <row r="796">
          <cell r="A796" t="str">
            <v>E1</v>
          </cell>
          <cell r="B796">
            <v>0</v>
          </cell>
          <cell r="C796" t="str">
            <v>소계</v>
          </cell>
          <cell r="D796">
            <v>101760</v>
          </cell>
          <cell r="I796">
            <v>0</v>
          </cell>
        </row>
        <row r="797">
          <cell r="A797" t="str">
            <v>T1</v>
          </cell>
          <cell r="B797">
            <v>801</v>
          </cell>
          <cell r="C797" t="str">
            <v>e</v>
          </cell>
          <cell r="D797">
            <v>101888</v>
          </cell>
          <cell r="E797" t="str">
            <v>교량전기시설</v>
          </cell>
          <cell r="I797">
            <v>0</v>
          </cell>
        </row>
        <row r="798">
          <cell r="A798" t="str">
            <v>D02557</v>
          </cell>
          <cell r="B798">
            <v>360</v>
          </cell>
          <cell r="C798" t="str">
            <v>e-1</v>
          </cell>
          <cell r="D798">
            <v>102016</v>
          </cell>
          <cell r="E798" t="str">
            <v>교량전기시설</v>
          </cell>
          <cell r="F798" t="str">
            <v>TYPE-A</v>
          </cell>
          <cell r="G798" t="str">
            <v>EA</v>
          </cell>
          <cell r="H798">
            <v>5881</v>
          </cell>
          <cell r="I798">
            <v>0</v>
          </cell>
        </row>
        <row r="799">
          <cell r="A799" t="str">
            <v>D02558</v>
          </cell>
          <cell r="B799">
            <v>72</v>
          </cell>
          <cell r="C799" t="str">
            <v>e-2</v>
          </cell>
          <cell r="D799">
            <v>102144</v>
          </cell>
          <cell r="E799" t="str">
            <v>교량전기시설</v>
          </cell>
          <cell r="F799" t="str">
            <v>TYPE-B</v>
          </cell>
          <cell r="G799" t="str">
            <v>EA</v>
          </cell>
          <cell r="H799">
            <v>2835</v>
          </cell>
          <cell r="I799">
            <v>0</v>
          </cell>
        </row>
        <row r="800">
          <cell r="A800" t="str">
            <v>D02559</v>
          </cell>
          <cell r="B800">
            <v>792</v>
          </cell>
          <cell r="C800" t="str">
            <v>e-3</v>
          </cell>
          <cell r="D800">
            <v>102272</v>
          </cell>
          <cell r="E800" t="str">
            <v>교량전기시설</v>
          </cell>
          <cell r="F800" t="str">
            <v>TYPE-C</v>
          </cell>
          <cell r="G800" t="str">
            <v>EA</v>
          </cell>
          <cell r="H800">
            <v>80</v>
          </cell>
          <cell r="I800">
            <v>0</v>
          </cell>
        </row>
        <row r="801">
          <cell r="A801" t="str">
            <v>D02560</v>
          </cell>
          <cell r="B801">
            <v>72</v>
          </cell>
          <cell r="C801" t="str">
            <v>e-4</v>
          </cell>
          <cell r="D801">
            <v>102400</v>
          </cell>
          <cell r="E801" t="str">
            <v>교량전기시설</v>
          </cell>
          <cell r="F801" t="str">
            <v>TYPE-D</v>
          </cell>
          <cell r="G801" t="str">
            <v>EA</v>
          </cell>
          <cell r="H801">
            <v>3510</v>
          </cell>
          <cell r="I801">
            <v>0</v>
          </cell>
        </row>
        <row r="802">
          <cell r="A802" t="str">
            <v>E1</v>
          </cell>
          <cell r="B802">
            <v>0</v>
          </cell>
          <cell r="C802" t="str">
            <v>소계</v>
          </cell>
          <cell r="D802">
            <v>102528</v>
          </cell>
          <cell r="I802">
            <v>0</v>
          </cell>
        </row>
        <row r="803">
          <cell r="A803" t="str">
            <v>D02561</v>
          </cell>
          <cell r="B803">
            <v>384</v>
          </cell>
          <cell r="C803" t="str">
            <v>f</v>
          </cell>
          <cell r="D803">
            <v>102656</v>
          </cell>
          <cell r="E803" t="str">
            <v>철판구멍뚫기</v>
          </cell>
          <cell r="F803" t="str">
            <v>(T=12M/M,D=50M/M)</v>
          </cell>
          <cell r="G803" t="str">
            <v>EA</v>
          </cell>
          <cell r="H803">
            <v>4033</v>
          </cell>
          <cell r="I803">
            <v>0</v>
          </cell>
        </row>
        <row r="804">
          <cell r="A804" t="str">
            <v>E2</v>
          </cell>
          <cell r="B804">
            <v>0</v>
          </cell>
          <cell r="C804" t="str">
            <v>계</v>
          </cell>
          <cell r="D804">
            <v>102784</v>
          </cell>
          <cell r="I804">
            <v>0</v>
          </cell>
        </row>
        <row r="805">
          <cell r="A805" t="str">
            <v>T2</v>
          </cell>
          <cell r="B805">
            <v>807</v>
          </cell>
          <cell r="C805" t="str">
            <v>3.11</v>
          </cell>
          <cell r="D805">
            <v>102912</v>
          </cell>
          <cell r="E805" t="str">
            <v>신축이음장치</v>
          </cell>
          <cell r="I805">
            <v>0</v>
          </cell>
        </row>
        <row r="806">
          <cell r="A806" t="str">
            <v>D00701</v>
          </cell>
          <cell r="B806">
            <v>69</v>
          </cell>
          <cell r="C806" t="str">
            <v>a</v>
          </cell>
          <cell r="D806">
            <v>103040</v>
          </cell>
          <cell r="E806" t="str">
            <v>신축이음장치</v>
          </cell>
          <cell r="F806" t="str">
            <v>(NO.160)</v>
          </cell>
          <cell r="G806" t="str">
            <v>M</v>
          </cell>
          <cell r="H806">
            <v>2467165</v>
          </cell>
          <cell r="I806">
            <v>0</v>
          </cell>
        </row>
        <row r="807">
          <cell r="A807" t="str">
            <v>D02225</v>
          </cell>
          <cell r="B807">
            <v>10</v>
          </cell>
          <cell r="C807" t="str">
            <v>b</v>
          </cell>
          <cell r="D807">
            <v>103168</v>
          </cell>
          <cell r="E807" t="str">
            <v>신축이음장치</v>
          </cell>
          <cell r="F807" t="str">
            <v>(NO.240)</v>
          </cell>
          <cell r="G807" t="str">
            <v>M</v>
          </cell>
          <cell r="H807">
            <v>2022165</v>
          </cell>
          <cell r="I807">
            <v>0</v>
          </cell>
        </row>
        <row r="808">
          <cell r="A808" t="str">
            <v>E2</v>
          </cell>
          <cell r="B808">
            <v>0</v>
          </cell>
          <cell r="C808" t="str">
            <v>계</v>
          </cell>
          <cell r="D808">
            <v>103296</v>
          </cell>
          <cell r="I808">
            <v>0</v>
          </cell>
        </row>
        <row r="809">
          <cell r="A809" t="str">
            <v>T2</v>
          </cell>
          <cell r="B809">
            <v>810</v>
          </cell>
          <cell r="C809" t="str">
            <v>3.12</v>
          </cell>
          <cell r="D809">
            <v>103424</v>
          </cell>
          <cell r="E809" t="str">
            <v>교면방수</v>
          </cell>
          <cell r="I809">
            <v>0</v>
          </cell>
        </row>
        <row r="810">
          <cell r="A810" t="str">
            <v>D00495</v>
          </cell>
          <cell r="B810">
            <v>9069</v>
          </cell>
          <cell r="C810" t="str">
            <v>a</v>
          </cell>
          <cell r="D810">
            <v>103552</v>
          </cell>
          <cell r="E810" t="str">
            <v>교면방수</v>
          </cell>
          <cell r="F810" t="str">
            <v>(도막방수)</v>
          </cell>
          <cell r="G810" t="str">
            <v>M2</v>
          </cell>
          <cell r="H810">
            <v>17505</v>
          </cell>
          <cell r="I810">
            <v>0</v>
          </cell>
        </row>
        <row r="811">
          <cell r="A811" t="str">
            <v>E2</v>
          </cell>
          <cell r="B811">
            <v>0</v>
          </cell>
          <cell r="C811" t="str">
            <v>계</v>
          </cell>
          <cell r="D811">
            <v>103680</v>
          </cell>
          <cell r="I811">
            <v>0</v>
          </cell>
        </row>
        <row r="812">
          <cell r="A812" t="str">
            <v>T2</v>
          </cell>
          <cell r="B812">
            <v>813</v>
          </cell>
          <cell r="C812" t="str">
            <v>3.13</v>
          </cell>
          <cell r="D812">
            <v>103808</v>
          </cell>
          <cell r="E812" t="str">
            <v>접속슬래브 접합공</v>
          </cell>
          <cell r="I812">
            <v>0</v>
          </cell>
        </row>
        <row r="813">
          <cell r="A813" t="str">
            <v>D01284</v>
          </cell>
          <cell r="B813">
            <v>99</v>
          </cell>
          <cell r="C813" t="str">
            <v>a</v>
          </cell>
          <cell r="D813">
            <v>103936</v>
          </cell>
          <cell r="E813" t="str">
            <v>다웰바설치</v>
          </cell>
          <cell r="F813" t="str">
            <v>(φ 25x600)</v>
          </cell>
          <cell r="G813" t="str">
            <v>EA</v>
          </cell>
          <cell r="H813">
            <v>8780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104064</v>
          </cell>
          <cell r="I814">
            <v>0</v>
          </cell>
        </row>
        <row r="815">
          <cell r="A815" t="str">
            <v>T2</v>
          </cell>
          <cell r="B815">
            <v>817</v>
          </cell>
          <cell r="C815" t="str">
            <v>3.14</v>
          </cell>
          <cell r="D815">
            <v>104192</v>
          </cell>
          <cell r="E815" t="str">
            <v>무수축콘크리트</v>
          </cell>
          <cell r="I815">
            <v>0</v>
          </cell>
        </row>
        <row r="816">
          <cell r="A816" t="str">
            <v>D01680</v>
          </cell>
          <cell r="B816">
            <v>19</v>
          </cell>
          <cell r="C816" t="str">
            <v>a</v>
          </cell>
          <cell r="D816">
            <v>104320</v>
          </cell>
          <cell r="E816" t="str">
            <v>무수축 콘크리트</v>
          </cell>
          <cell r="G816" t="str">
            <v>M3</v>
          </cell>
          <cell r="H816">
            <v>196987</v>
          </cell>
          <cell r="I816">
            <v>0</v>
          </cell>
        </row>
        <row r="817">
          <cell r="A817" t="str">
            <v>D00662</v>
          </cell>
          <cell r="B817">
            <v>3</v>
          </cell>
          <cell r="C817" t="str">
            <v>b</v>
          </cell>
          <cell r="D817">
            <v>104448</v>
          </cell>
          <cell r="E817" t="str">
            <v>무수축 몰탈</v>
          </cell>
          <cell r="F817" t="str">
            <v>(1:1)</v>
          </cell>
          <cell r="G817" t="str">
            <v>M3</v>
          </cell>
          <cell r="H817">
            <v>197640</v>
          </cell>
          <cell r="I817">
            <v>0</v>
          </cell>
        </row>
        <row r="818">
          <cell r="A818" t="str">
            <v>E2</v>
          </cell>
          <cell r="B818">
            <v>0</v>
          </cell>
          <cell r="C818" t="str">
            <v>계</v>
          </cell>
          <cell r="D818">
            <v>104576</v>
          </cell>
          <cell r="I818">
            <v>0</v>
          </cell>
        </row>
        <row r="819">
          <cell r="A819" t="str">
            <v>T2</v>
          </cell>
          <cell r="B819">
            <v>820</v>
          </cell>
          <cell r="C819" t="str">
            <v>3.15</v>
          </cell>
          <cell r="D819">
            <v>104704</v>
          </cell>
          <cell r="E819" t="str">
            <v>스치로폴설치</v>
          </cell>
          <cell r="I819">
            <v>0</v>
          </cell>
        </row>
        <row r="820">
          <cell r="A820" t="str">
            <v>D00518</v>
          </cell>
          <cell r="B820">
            <v>556</v>
          </cell>
          <cell r="C820" t="str">
            <v>a</v>
          </cell>
          <cell r="D820">
            <v>104832</v>
          </cell>
          <cell r="E820" t="str">
            <v>스치로폴</v>
          </cell>
          <cell r="F820" t="str">
            <v>(T=10m/m)</v>
          </cell>
          <cell r="G820" t="str">
            <v>M2</v>
          </cell>
          <cell r="H820">
            <v>748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104960</v>
          </cell>
          <cell r="I821">
            <v>0</v>
          </cell>
        </row>
        <row r="822">
          <cell r="A822" t="str">
            <v>T2</v>
          </cell>
          <cell r="B822">
            <v>826</v>
          </cell>
          <cell r="C822" t="str">
            <v>3.16</v>
          </cell>
          <cell r="D822">
            <v>105088</v>
          </cell>
          <cell r="E822" t="str">
            <v>배 수 구</v>
          </cell>
          <cell r="I822">
            <v>0</v>
          </cell>
        </row>
        <row r="823">
          <cell r="A823" t="str">
            <v>T1</v>
          </cell>
          <cell r="B823">
            <v>825</v>
          </cell>
          <cell r="C823" t="str">
            <v>a</v>
          </cell>
          <cell r="D823">
            <v>105216</v>
          </cell>
          <cell r="E823" t="str">
            <v>하천용</v>
          </cell>
          <cell r="I823">
            <v>0</v>
          </cell>
        </row>
        <row r="824">
          <cell r="A824" t="str">
            <v>D02491</v>
          </cell>
          <cell r="B824">
            <v>43</v>
          </cell>
          <cell r="C824" t="str">
            <v>a-1</v>
          </cell>
          <cell r="D824">
            <v>105344</v>
          </cell>
          <cell r="E824" t="str">
            <v>하천용 집수구</v>
          </cell>
          <cell r="F824" t="str">
            <v>(주철)</v>
          </cell>
          <cell r="G824" t="str">
            <v>EA</v>
          </cell>
          <cell r="H824">
            <v>30096</v>
          </cell>
          <cell r="I824">
            <v>0</v>
          </cell>
        </row>
        <row r="825">
          <cell r="A825" t="str">
            <v>D02490</v>
          </cell>
          <cell r="B825">
            <v>112</v>
          </cell>
          <cell r="C825" t="str">
            <v>a-2</v>
          </cell>
          <cell r="D825">
            <v>105472</v>
          </cell>
          <cell r="E825" t="str">
            <v>하천용 직관</v>
          </cell>
          <cell r="F825" t="str">
            <v>(Φ150m/m)</v>
          </cell>
          <cell r="G825" t="str">
            <v>M</v>
          </cell>
          <cell r="H825">
            <v>3962</v>
          </cell>
          <cell r="I825">
            <v>0</v>
          </cell>
        </row>
        <row r="826">
          <cell r="A826" t="str">
            <v>E1</v>
          </cell>
          <cell r="B826">
            <v>0</v>
          </cell>
          <cell r="C826" t="str">
            <v>소계</v>
          </cell>
          <cell r="D826">
            <v>105600</v>
          </cell>
          <cell r="I826">
            <v>0</v>
          </cell>
        </row>
        <row r="827">
          <cell r="A827" t="str">
            <v>E2</v>
          </cell>
          <cell r="B827">
            <v>0</v>
          </cell>
          <cell r="C827" t="str">
            <v>계</v>
          </cell>
          <cell r="D827">
            <v>105728</v>
          </cell>
          <cell r="I827">
            <v>0</v>
          </cell>
        </row>
        <row r="828">
          <cell r="A828" t="str">
            <v>T2</v>
          </cell>
          <cell r="B828">
            <v>830</v>
          </cell>
          <cell r="C828" t="str">
            <v>3.17</v>
          </cell>
          <cell r="D828">
            <v>105856</v>
          </cell>
          <cell r="E828" t="str">
            <v>스페이샤설치</v>
          </cell>
          <cell r="I828">
            <v>0</v>
          </cell>
        </row>
        <row r="829">
          <cell r="A829" t="str">
            <v>D01640</v>
          </cell>
          <cell r="B829">
            <v>5644</v>
          </cell>
          <cell r="C829" t="str">
            <v>a</v>
          </cell>
          <cell r="D829">
            <v>105984</v>
          </cell>
          <cell r="E829" t="str">
            <v>스페이셔설치</v>
          </cell>
          <cell r="F829" t="str">
            <v>(벽체용)</v>
          </cell>
          <cell r="G829" t="str">
            <v>M2</v>
          </cell>
          <cell r="H829">
            <v>1260</v>
          </cell>
          <cell r="I829">
            <v>0</v>
          </cell>
        </row>
        <row r="830">
          <cell r="A830" t="str">
            <v>D02407</v>
          </cell>
          <cell r="B830">
            <v>11365</v>
          </cell>
          <cell r="C830" t="str">
            <v>b</v>
          </cell>
          <cell r="D830">
            <v>106112</v>
          </cell>
          <cell r="E830" t="str">
            <v>스페이셔설치</v>
          </cell>
          <cell r="F830" t="str">
            <v>(슬라브용)</v>
          </cell>
          <cell r="G830" t="str">
            <v>M2</v>
          </cell>
          <cell r="H830">
            <v>705</v>
          </cell>
          <cell r="I830">
            <v>0</v>
          </cell>
        </row>
        <row r="831">
          <cell r="A831" t="str">
            <v>E2</v>
          </cell>
          <cell r="B831">
            <v>0</v>
          </cell>
          <cell r="C831" t="str">
            <v>계</v>
          </cell>
          <cell r="D831">
            <v>106240</v>
          </cell>
          <cell r="I831">
            <v>0</v>
          </cell>
        </row>
        <row r="832">
          <cell r="A832" t="str">
            <v>T2</v>
          </cell>
          <cell r="B832">
            <v>834</v>
          </cell>
          <cell r="C832" t="str">
            <v>3.18</v>
          </cell>
          <cell r="D832">
            <v>106368</v>
          </cell>
          <cell r="E832" t="str">
            <v>교명판 및 설명판</v>
          </cell>
          <cell r="I832">
            <v>0</v>
          </cell>
        </row>
        <row r="833">
          <cell r="A833" t="str">
            <v>D00501</v>
          </cell>
          <cell r="B833">
            <v>2</v>
          </cell>
          <cell r="C833" t="str">
            <v>a</v>
          </cell>
          <cell r="D833">
            <v>106496</v>
          </cell>
          <cell r="E833" t="str">
            <v>교명판</v>
          </cell>
          <cell r="F833" t="str">
            <v>(450x200x10)</v>
          </cell>
          <cell r="G833" t="str">
            <v>EA</v>
          </cell>
          <cell r="H833">
            <v>50370</v>
          </cell>
          <cell r="I833">
            <v>0</v>
          </cell>
        </row>
        <row r="834">
          <cell r="A834" t="str">
            <v>D00502</v>
          </cell>
          <cell r="B834">
            <v>2</v>
          </cell>
          <cell r="C834" t="str">
            <v>b</v>
          </cell>
          <cell r="D834">
            <v>106624</v>
          </cell>
          <cell r="E834" t="str">
            <v>설명판</v>
          </cell>
          <cell r="F834" t="str">
            <v>(500x300x10)</v>
          </cell>
          <cell r="G834" t="str">
            <v>EA</v>
          </cell>
          <cell r="H834">
            <v>83950</v>
          </cell>
          <cell r="I834">
            <v>0</v>
          </cell>
        </row>
        <row r="835">
          <cell r="A835" t="str">
            <v>E2</v>
          </cell>
          <cell r="B835">
            <v>0</v>
          </cell>
          <cell r="C835" t="str">
            <v>계</v>
          </cell>
          <cell r="D835">
            <v>106752</v>
          </cell>
          <cell r="I835">
            <v>0</v>
          </cell>
        </row>
        <row r="836">
          <cell r="A836" t="str">
            <v>T2</v>
          </cell>
          <cell r="B836">
            <v>837</v>
          </cell>
          <cell r="C836" t="str">
            <v>3.19</v>
          </cell>
          <cell r="D836">
            <v>106880</v>
          </cell>
          <cell r="E836" t="str">
            <v>T.B.M 설치</v>
          </cell>
          <cell r="I836">
            <v>0</v>
          </cell>
        </row>
        <row r="837">
          <cell r="A837" t="str">
            <v>D00510</v>
          </cell>
          <cell r="B837">
            <v>2</v>
          </cell>
          <cell r="C837" t="str">
            <v>a</v>
          </cell>
          <cell r="D837">
            <v>107008</v>
          </cell>
          <cell r="E837" t="str">
            <v>T.B.M 설치</v>
          </cell>
          <cell r="G837" t="str">
            <v>EA</v>
          </cell>
          <cell r="H837">
            <v>24717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107136</v>
          </cell>
          <cell r="I838">
            <v>0</v>
          </cell>
        </row>
        <row r="839">
          <cell r="A839" t="str">
            <v>T2</v>
          </cell>
          <cell r="B839">
            <v>841</v>
          </cell>
          <cell r="C839" t="str">
            <v>3.20</v>
          </cell>
          <cell r="D839">
            <v>107264</v>
          </cell>
          <cell r="E839" t="str">
            <v>난간설치</v>
          </cell>
          <cell r="I839">
            <v>0</v>
          </cell>
        </row>
        <row r="840">
          <cell r="A840" t="str">
            <v>D02237</v>
          </cell>
          <cell r="B840">
            <v>951</v>
          </cell>
          <cell r="C840" t="str">
            <v>a</v>
          </cell>
          <cell r="D840">
            <v>107392</v>
          </cell>
          <cell r="E840" t="str">
            <v>방호벽</v>
          </cell>
          <cell r="F840" t="str">
            <v>(교량용:일반구간)</v>
          </cell>
          <cell r="G840" t="str">
            <v>M</v>
          </cell>
          <cell r="H840">
            <v>7142</v>
          </cell>
          <cell r="I840">
            <v>0</v>
          </cell>
        </row>
        <row r="841">
          <cell r="A841" t="str">
            <v>D02493</v>
          </cell>
          <cell r="B841">
            <v>951</v>
          </cell>
          <cell r="C841" t="str">
            <v>b</v>
          </cell>
          <cell r="D841">
            <v>107520</v>
          </cell>
          <cell r="E841" t="str">
            <v>교량난간</v>
          </cell>
          <cell r="F841" t="str">
            <v>(알루미늄)</v>
          </cell>
          <cell r="G841" t="str">
            <v>M</v>
          </cell>
          <cell r="H841">
            <v>117609</v>
          </cell>
          <cell r="I841">
            <v>0</v>
          </cell>
        </row>
        <row r="842">
          <cell r="A842" t="str">
            <v>E2</v>
          </cell>
          <cell r="B842">
            <v>0</v>
          </cell>
          <cell r="C842" t="str">
            <v>계</v>
          </cell>
          <cell r="D842">
            <v>107648</v>
          </cell>
          <cell r="I842">
            <v>0</v>
          </cell>
        </row>
        <row r="843">
          <cell r="A843" t="str">
            <v>T2</v>
          </cell>
          <cell r="B843">
            <v>846</v>
          </cell>
          <cell r="C843" t="str">
            <v>3.21</v>
          </cell>
          <cell r="D843">
            <v>107776</v>
          </cell>
          <cell r="E843" t="str">
            <v>교량유지관리판</v>
          </cell>
          <cell r="I843">
            <v>0</v>
          </cell>
        </row>
        <row r="844">
          <cell r="A844" t="str">
            <v>D02495</v>
          </cell>
          <cell r="B844">
            <v>80</v>
          </cell>
          <cell r="C844" t="str">
            <v>a</v>
          </cell>
          <cell r="D844">
            <v>107904</v>
          </cell>
          <cell r="E844" t="str">
            <v>교량유지관리표지판</v>
          </cell>
          <cell r="F844" t="str">
            <v>(BOX 내부용)</v>
          </cell>
          <cell r="G844" t="str">
            <v>EA</v>
          </cell>
          <cell r="H844">
            <v>4200</v>
          </cell>
          <cell r="I844">
            <v>0</v>
          </cell>
        </row>
        <row r="845">
          <cell r="A845" t="str">
            <v>D02496</v>
          </cell>
          <cell r="B845">
            <v>21</v>
          </cell>
          <cell r="C845" t="str">
            <v>b</v>
          </cell>
          <cell r="D845">
            <v>108032</v>
          </cell>
          <cell r="E845" t="str">
            <v>교량유지관리표지판</v>
          </cell>
          <cell r="F845" t="str">
            <v>(교각용)</v>
          </cell>
          <cell r="G845" t="str">
            <v>EA</v>
          </cell>
          <cell r="H845">
            <v>3150</v>
          </cell>
          <cell r="I845">
            <v>0</v>
          </cell>
        </row>
        <row r="846">
          <cell r="A846" t="str">
            <v>D02497</v>
          </cell>
          <cell r="B846">
            <v>9</v>
          </cell>
          <cell r="C846" t="str">
            <v>c</v>
          </cell>
          <cell r="D846">
            <v>108160</v>
          </cell>
          <cell r="E846" t="str">
            <v>교량유지관리표지판</v>
          </cell>
          <cell r="F846" t="str">
            <v>(난간용)</v>
          </cell>
          <cell r="G846" t="str">
            <v>EA</v>
          </cell>
          <cell r="H846">
            <v>3150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108288</v>
          </cell>
          <cell r="I847">
            <v>0</v>
          </cell>
        </row>
        <row r="848">
          <cell r="A848" t="str">
            <v>T2</v>
          </cell>
          <cell r="B848">
            <v>849</v>
          </cell>
          <cell r="C848" t="str">
            <v>3.22</v>
          </cell>
          <cell r="D848">
            <v>108416</v>
          </cell>
          <cell r="E848" t="str">
            <v>낙하물방지공</v>
          </cell>
          <cell r="I848">
            <v>0</v>
          </cell>
        </row>
        <row r="849">
          <cell r="A849" t="str">
            <v>D00509</v>
          </cell>
          <cell r="B849">
            <v>667</v>
          </cell>
          <cell r="C849" t="str">
            <v>a</v>
          </cell>
          <cell r="D849">
            <v>108544</v>
          </cell>
          <cell r="E849" t="str">
            <v>낙하물 방지공</v>
          </cell>
          <cell r="G849" t="str">
            <v>M2</v>
          </cell>
          <cell r="H849">
            <v>3491</v>
          </cell>
          <cell r="I849">
            <v>0</v>
          </cell>
        </row>
        <row r="850">
          <cell r="A850" t="str">
            <v>E2</v>
          </cell>
          <cell r="B850">
            <v>0</v>
          </cell>
          <cell r="C850" t="str">
            <v>계</v>
          </cell>
          <cell r="D850">
            <v>108672</v>
          </cell>
          <cell r="I850">
            <v>0</v>
          </cell>
        </row>
        <row r="851">
          <cell r="A851" t="str">
            <v>T2</v>
          </cell>
          <cell r="B851">
            <v>854</v>
          </cell>
          <cell r="C851" t="str">
            <v>3.23</v>
          </cell>
          <cell r="D851">
            <v>108800</v>
          </cell>
          <cell r="E851" t="str">
            <v>낙교방지시설</v>
          </cell>
          <cell r="I851">
            <v>0</v>
          </cell>
        </row>
        <row r="852">
          <cell r="A852" t="str">
            <v>D02742</v>
          </cell>
          <cell r="B852">
            <v>20</v>
          </cell>
          <cell r="C852" t="str">
            <v>a</v>
          </cell>
          <cell r="D852">
            <v>108928</v>
          </cell>
          <cell r="E852" t="str">
            <v>낙교방지시설(미로교)</v>
          </cell>
          <cell r="F852" t="str">
            <v>(교축방향)</v>
          </cell>
          <cell r="G852" t="str">
            <v>EA</v>
          </cell>
          <cell r="H852">
            <v>1758638</v>
          </cell>
          <cell r="I852">
            <v>0</v>
          </cell>
        </row>
        <row r="853">
          <cell r="A853" t="str">
            <v>D02743</v>
          </cell>
          <cell r="B853">
            <v>5</v>
          </cell>
          <cell r="C853" t="str">
            <v>b</v>
          </cell>
          <cell r="D853">
            <v>109056</v>
          </cell>
          <cell r="E853" t="str">
            <v>낙교방지시설(미로교)</v>
          </cell>
          <cell r="F853" t="str">
            <v>(교축직각방향)</v>
          </cell>
          <cell r="G853" t="str">
            <v>EA</v>
          </cell>
          <cell r="H853">
            <v>1588955</v>
          </cell>
          <cell r="I853">
            <v>0</v>
          </cell>
        </row>
        <row r="854">
          <cell r="A854" t="str">
            <v>D02744</v>
          </cell>
          <cell r="B854">
            <v>5</v>
          </cell>
          <cell r="C854" t="str">
            <v>c</v>
          </cell>
          <cell r="D854">
            <v>109184</v>
          </cell>
          <cell r="E854" t="str">
            <v>낙교방지시설(미로교)</v>
          </cell>
          <cell r="F854" t="str">
            <v>(양방향)</v>
          </cell>
          <cell r="G854" t="str">
            <v>EA</v>
          </cell>
          <cell r="H854">
            <v>2510629</v>
          </cell>
          <cell r="I854">
            <v>0</v>
          </cell>
        </row>
        <row r="855">
          <cell r="A855" t="str">
            <v>E2</v>
          </cell>
          <cell r="B855">
            <v>0</v>
          </cell>
          <cell r="C855" t="str">
            <v>계</v>
          </cell>
          <cell r="D855">
            <v>109312</v>
          </cell>
          <cell r="I855">
            <v>0</v>
          </cell>
        </row>
        <row r="856">
          <cell r="A856" t="str">
            <v>T2</v>
          </cell>
          <cell r="B856">
            <v>865</v>
          </cell>
          <cell r="C856" t="str">
            <v>3.24</v>
          </cell>
          <cell r="D856">
            <v>109440</v>
          </cell>
          <cell r="E856" t="str">
            <v>안전점검통로</v>
          </cell>
          <cell r="I856">
            <v>0</v>
          </cell>
        </row>
        <row r="857">
          <cell r="A857" t="str">
            <v>T1</v>
          </cell>
          <cell r="B857">
            <v>859</v>
          </cell>
          <cell r="C857" t="str">
            <v>a</v>
          </cell>
          <cell r="D857">
            <v>109568</v>
          </cell>
          <cell r="E857" t="str">
            <v>교대부</v>
          </cell>
          <cell r="I857">
            <v>0</v>
          </cell>
        </row>
        <row r="858">
          <cell r="A858" t="str">
            <v>D02714</v>
          </cell>
          <cell r="B858">
            <v>1</v>
          </cell>
          <cell r="C858" t="str">
            <v>a-1</v>
          </cell>
          <cell r="D858">
            <v>109696</v>
          </cell>
          <cell r="E858" t="str">
            <v>교대검사로(미로교)</v>
          </cell>
          <cell r="F858" t="str">
            <v>TYPE-2,일체형</v>
          </cell>
          <cell r="G858" t="str">
            <v>EA</v>
          </cell>
          <cell r="H858">
            <v>4926008</v>
          </cell>
          <cell r="I858">
            <v>0</v>
          </cell>
        </row>
        <row r="859">
          <cell r="A859" t="str">
            <v>D02562</v>
          </cell>
          <cell r="B859">
            <v>2</v>
          </cell>
          <cell r="C859" t="str">
            <v>a-2</v>
          </cell>
          <cell r="D859">
            <v>109824</v>
          </cell>
          <cell r="E859" t="str">
            <v>점검용계단</v>
          </cell>
          <cell r="G859" t="str">
            <v>개소</v>
          </cell>
          <cell r="H859">
            <v>2161790</v>
          </cell>
          <cell r="I859">
            <v>0</v>
          </cell>
        </row>
        <row r="860">
          <cell r="A860" t="str">
            <v>E1</v>
          </cell>
          <cell r="B860">
            <v>0</v>
          </cell>
          <cell r="C860" t="str">
            <v>소계</v>
          </cell>
          <cell r="D860">
            <v>109952</v>
          </cell>
          <cell r="I860">
            <v>0</v>
          </cell>
        </row>
        <row r="861">
          <cell r="A861" t="str">
            <v>T1</v>
          </cell>
          <cell r="B861">
            <v>864</v>
          </cell>
          <cell r="C861" t="str">
            <v>b</v>
          </cell>
          <cell r="D861">
            <v>110080</v>
          </cell>
          <cell r="E861" t="str">
            <v>교각부</v>
          </cell>
          <cell r="I861">
            <v>0</v>
          </cell>
        </row>
        <row r="862">
          <cell r="A862" t="str">
            <v>D02727</v>
          </cell>
          <cell r="B862">
            <v>1</v>
          </cell>
          <cell r="C862" t="str">
            <v>b-1</v>
          </cell>
          <cell r="D862">
            <v>110208</v>
          </cell>
          <cell r="E862" t="str">
            <v>교각검사로(미로교)</v>
          </cell>
          <cell r="F862" t="str">
            <v>TYPE-1,일체형</v>
          </cell>
          <cell r="G862" t="str">
            <v>개소</v>
          </cell>
          <cell r="H862">
            <v>7663458</v>
          </cell>
          <cell r="I862">
            <v>0</v>
          </cell>
        </row>
        <row r="863">
          <cell r="A863" t="str">
            <v>D02729</v>
          </cell>
          <cell r="B863">
            <v>13</v>
          </cell>
          <cell r="C863" t="str">
            <v>b-2</v>
          </cell>
          <cell r="D863">
            <v>110336</v>
          </cell>
          <cell r="E863" t="str">
            <v>교각검사로(미로교)</v>
          </cell>
          <cell r="F863" t="str">
            <v>TYPE-3,분리용</v>
          </cell>
          <cell r="G863" t="str">
            <v>개소</v>
          </cell>
          <cell r="H863">
            <v>5696402</v>
          </cell>
          <cell r="I863">
            <v>0</v>
          </cell>
        </row>
        <row r="864">
          <cell r="A864" t="str">
            <v>D02730</v>
          </cell>
          <cell r="B864">
            <v>3</v>
          </cell>
          <cell r="C864" t="str">
            <v>b-3</v>
          </cell>
          <cell r="D864">
            <v>110464</v>
          </cell>
          <cell r="E864" t="str">
            <v>교각검사로(미로교)</v>
          </cell>
          <cell r="F864" t="str">
            <v>TYPE-4,분리용</v>
          </cell>
          <cell r="G864" t="str">
            <v>개소</v>
          </cell>
          <cell r="H864">
            <v>5091925</v>
          </cell>
          <cell r="I864">
            <v>0</v>
          </cell>
        </row>
        <row r="865">
          <cell r="A865" t="str">
            <v>E1</v>
          </cell>
          <cell r="B865">
            <v>0</v>
          </cell>
          <cell r="C865" t="str">
            <v>소계</v>
          </cell>
          <cell r="D865">
            <v>110592</v>
          </cell>
          <cell r="I865">
            <v>0</v>
          </cell>
        </row>
        <row r="866">
          <cell r="A866" t="str">
            <v>E2</v>
          </cell>
          <cell r="B866">
            <v>0</v>
          </cell>
          <cell r="C866" t="str">
            <v>계</v>
          </cell>
          <cell r="D866">
            <v>110720</v>
          </cell>
          <cell r="I866">
            <v>0</v>
          </cell>
        </row>
        <row r="867">
          <cell r="A867" t="str">
            <v>T2</v>
          </cell>
          <cell r="B867">
            <v>868</v>
          </cell>
          <cell r="C867" t="str">
            <v>3.25</v>
          </cell>
          <cell r="D867">
            <v>110848</v>
          </cell>
          <cell r="E867" t="str">
            <v>전선관설치</v>
          </cell>
          <cell r="I867">
            <v>0</v>
          </cell>
        </row>
        <row r="868">
          <cell r="A868" t="str">
            <v>D00776</v>
          </cell>
          <cell r="B868">
            <v>1093</v>
          </cell>
          <cell r="C868" t="str">
            <v>a</v>
          </cell>
          <cell r="D868">
            <v>110976</v>
          </cell>
          <cell r="E868" t="str">
            <v>전선관P.V.C</v>
          </cell>
          <cell r="F868" t="str">
            <v>(ø=100 ㎜)</v>
          </cell>
          <cell r="G868" t="str">
            <v>M</v>
          </cell>
          <cell r="H868">
            <v>5770</v>
          </cell>
          <cell r="I868">
            <v>0</v>
          </cell>
        </row>
        <row r="869">
          <cell r="A869" t="str">
            <v>E2</v>
          </cell>
          <cell r="B869">
            <v>0</v>
          </cell>
          <cell r="C869" t="str">
            <v>계</v>
          </cell>
          <cell r="D869">
            <v>111104</v>
          </cell>
          <cell r="I869">
            <v>0</v>
          </cell>
        </row>
        <row r="870">
          <cell r="A870" t="str">
            <v>T2</v>
          </cell>
          <cell r="B870">
            <v>871</v>
          </cell>
          <cell r="C870" t="str">
            <v>3.26</v>
          </cell>
          <cell r="D870">
            <v>111232</v>
          </cell>
          <cell r="E870" t="str">
            <v>물푸기공</v>
          </cell>
          <cell r="I870">
            <v>0</v>
          </cell>
        </row>
        <row r="871">
          <cell r="A871" t="str">
            <v>D00064</v>
          </cell>
          <cell r="B871">
            <v>6998</v>
          </cell>
          <cell r="C871" t="str">
            <v>a</v>
          </cell>
          <cell r="D871">
            <v>111360</v>
          </cell>
          <cell r="E871" t="str">
            <v>물푸기</v>
          </cell>
          <cell r="G871" t="str">
            <v>HR</v>
          </cell>
          <cell r="H871">
            <v>3932</v>
          </cell>
          <cell r="I871">
            <v>0</v>
          </cell>
        </row>
        <row r="872">
          <cell r="A872" t="str">
            <v>E2</v>
          </cell>
          <cell r="B872">
            <v>0</v>
          </cell>
          <cell r="C872" t="str">
            <v>계</v>
          </cell>
          <cell r="D872">
            <v>111488</v>
          </cell>
          <cell r="I872">
            <v>0</v>
          </cell>
        </row>
        <row r="873">
          <cell r="A873" t="str">
            <v>T2</v>
          </cell>
          <cell r="B873">
            <v>874</v>
          </cell>
          <cell r="C873" t="str">
            <v>3.27</v>
          </cell>
          <cell r="D873">
            <v>111616</v>
          </cell>
          <cell r="E873" t="str">
            <v>NOTCH설치</v>
          </cell>
          <cell r="I873">
            <v>0</v>
          </cell>
        </row>
        <row r="874">
          <cell r="A874" t="str">
            <v>D02563</v>
          </cell>
          <cell r="B874">
            <v>1928</v>
          </cell>
          <cell r="C874" t="str">
            <v>a</v>
          </cell>
          <cell r="D874">
            <v>111744</v>
          </cell>
          <cell r="E874" t="str">
            <v>NOTCH설치</v>
          </cell>
          <cell r="G874" t="str">
            <v>M</v>
          </cell>
          <cell r="H874">
            <v>3477</v>
          </cell>
          <cell r="I874">
            <v>0</v>
          </cell>
        </row>
        <row r="875">
          <cell r="A875" t="str">
            <v>E2</v>
          </cell>
          <cell r="B875">
            <v>0</v>
          </cell>
          <cell r="C875" t="str">
            <v>계</v>
          </cell>
          <cell r="D875">
            <v>111872</v>
          </cell>
          <cell r="I875">
            <v>0</v>
          </cell>
        </row>
        <row r="876">
          <cell r="A876" t="str">
            <v>T2</v>
          </cell>
          <cell r="B876">
            <v>877</v>
          </cell>
          <cell r="C876" t="str">
            <v>3.28</v>
          </cell>
          <cell r="D876">
            <v>112000</v>
          </cell>
          <cell r="E876" t="str">
            <v>오탁방지막</v>
          </cell>
          <cell r="I876">
            <v>0</v>
          </cell>
        </row>
        <row r="877">
          <cell r="A877" t="str">
            <v>D02566</v>
          </cell>
          <cell r="B877">
            <v>94</v>
          </cell>
          <cell r="C877" t="str">
            <v>a</v>
          </cell>
          <cell r="D877">
            <v>112128</v>
          </cell>
          <cell r="E877" t="str">
            <v>오탁방지막</v>
          </cell>
          <cell r="F877" t="str">
            <v>(설치및철거)</v>
          </cell>
          <cell r="G877" t="str">
            <v>M</v>
          </cell>
          <cell r="H877">
            <v>261435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112256</v>
          </cell>
          <cell r="I878">
            <v>0</v>
          </cell>
        </row>
        <row r="879">
          <cell r="A879" t="str">
            <v>T2</v>
          </cell>
          <cell r="B879">
            <v>886</v>
          </cell>
          <cell r="C879" t="str">
            <v>3.29</v>
          </cell>
          <cell r="D879">
            <v>112384</v>
          </cell>
          <cell r="E879" t="str">
            <v>가시설공</v>
          </cell>
          <cell r="I879">
            <v>0</v>
          </cell>
        </row>
        <row r="880">
          <cell r="A880" t="str">
            <v>T1</v>
          </cell>
          <cell r="B880">
            <v>881</v>
          </cell>
          <cell r="C880" t="str">
            <v>a</v>
          </cell>
          <cell r="D880">
            <v>112512</v>
          </cell>
          <cell r="E880" t="str">
            <v>가물막이공</v>
          </cell>
          <cell r="I880">
            <v>0</v>
          </cell>
        </row>
        <row r="881">
          <cell r="A881" t="str">
            <v>D02688</v>
          </cell>
          <cell r="B881">
            <v>1</v>
          </cell>
          <cell r="C881" t="str">
            <v>a-1</v>
          </cell>
          <cell r="D881">
            <v>112640</v>
          </cell>
          <cell r="E881" t="str">
            <v>가물막이공</v>
          </cell>
          <cell r="F881" t="str">
            <v>(미로교)</v>
          </cell>
          <cell r="G881" t="str">
            <v>L.S.</v>
          </cell>
          <cell r="H881">
            <v>1188886000</v>
          </cell>
          <cell r="I881">
            <v>0</v>
          </cell>
        </row>
        <row r="882">
          <cell r="A882" t="str">
            <v>E1</v>
          </cell>
          <cell r="B882">
            <v>0</v>
          </cell>
          <cell r="C882" t="str">
            <v>소계</v>
          </cell>
          <cell r="D882">
            <v>112768</v>
          </cell>
          <cell r="I882">
            <v>0</v>
          </cell>
        </row>
        <row r="883">
          <cell r="A883" t="str">
            <v>T1</v>
          </cell>
          <cell r="B883">
            <v>884</v>
          </cell>
          <cell r="C883" t="str">
            <v>b</v>
          </cell>
          <cell r="D883">
            <v>112896</v>
          </cell>
          <cell r="E883" t="str">
            <v>가교설치</v>
          </cell>
          <cell r="I883">
            <v>0</v>
          </cell>
        </row>
        <row r="884">
          <cell r="A884" t="str">
            <v>D02684</v>
          </cell>
          <cell r="B884">
            <v>1</v>
          </cell>
          <cell r="C884" t="str">
            <v>b-1</v>
          </cell>
          <cell r="D884">
            <v>113024</v>
          </cell>
          <cell r="E884" t="str">
            <v>가교설치</v>
          </cell>
          <cell r="F884" t="str">
            <v>(미로교)</v>
          </cell>
          <cell r="G884" t="str">
            <v>L.S.</v>
          </cell>
          <cell r="H884">
            <v>2426875000</v>
          </cell>
          <cell r="I884">
            <v>0</v>
          </cell>
        </row>
        <row r="885">
          <cell r="A885" t="str">
            <v>E1</v>
          </cell>
          <cell r="B885">
            <v>0</v>
          </cell>
          <cell r="C885" t="str">
            <v>소계</v>
          </cell>
          <cell r="D885">
            <v>113152</v>
          </cell>
          <cell r="I885">
            <v>0</v>
          </cell>
        </row>
        <row r="886">
          <cell r="A886" t="str">
            <v>D02777</v>
          </cell>
          <cell r="B886">
            <v>1</v>
          </cell>
          <cell r="C886" t="str">
            <v>c</v>
          </cell>
          <cell r="D886">
            <v>113280</v>
          </cell>
          <cell r="E886" t="str">
            <v>흙막이공</v>
          </cell>
          <cell r="F886" t="str">
            <v>(미로교)</v>
          </cell>
          <cell r="G886" t="str">
            <v>L.S.</v>
          </cell>
          <cell r="H886">
            <v>74926000</v>
          </cell>
          <cell r="I886">
            <v>0</v>
          </cell>
        </row>
        <row r="887">
          <cell r="A887" t="str">
            <v>E2</v>
          </cell>
          <cell r="B887">
            <v>0</v>
          </cell>
          <cell r="C887" t="str">
            <v>계</v>
          </cell>
          <cell r="D887">
            <v>113408</v>
          </cell>
          <cell r="I887">
            <v>0</v>
          </cell>
        </row>
        <row r="888">
          <cell r="A888" t="str">
            <v>E3</v>
          </cell>
          <cell r="B888">
            <v>0</v>
          </cell>
          <cell r="C888" t="str">
            <v>합계</v>
          </cell>
          <cell r="D888">
            <v>113536</v>
          </cell>
          <cell r="I888">
            <v>0</v>
          </cell>
        </row>
        <row r="889">
          <cell r="A889" t="str">
            <v>T3</v>
          </cell>
          <cell r="B889">
            <v>918</v>
          </cell>
          <cell r="C889" t="str">
            <v>D</v>
          </cell>
          <cell r="D889">
            <v>113664</v>
          </cell>
          <cell r="E889" t="str">
            <v>생태계이동로</v>
          </cell>
          <cell r="F889" t="str">
            <v>(파이-RAHMEN)</v>
          </cell>
          <cell r="I889">
            <v>0</v>
          </cell>
        </row>
        <row r="890">
          <cell r="A890" t="str">
            <v>T2</v>
          </cell>
          <cell r="B890">
            <v>896</v>
          </cell>
          <cell r="C890" t="str">
            <v>3.01</v>
          </cell>
          <cell r="D890">
            <v>113792</v>
          </cell>
          <cell r="E890" t="str">
            <v>거푸집</v>
          </cell>
          <cell r="I890">
            <v>0</v>
          </cell>
        </row>
        <row r="891">
          <cell r="A891" t="str">
            <v>T1</v>
          </cell>
          <cell r="B891">
            <v>892</v>
          </cell>
          <cell r="C891" t="str">
            <v>a</v>
          </cell>
          <cell r="D891">
            <v>113920</v>
          </cell>
          <cell r="E891" t="str">
            <v>합판거푸집</v>
          </cell>
          <cell r="I891">
            <v>0</v>
          </cell>
        </row>
        <row r="892">
          <cell r="A892" t="str">
            <v>D00627</v>
          </cell>
          <cell r="B892">
            <v>82</v>
          </cell>
          <cell r="C892" t="str">
            <v>a-1</v>
          </cell>
          <cell r="D892">
            <v>114048</v>
          </cell>
          <cell r="E892" t="str">
            <v>합판거푸집</v>
          </cell>
          <cell r="F892" t="str">
            <v>(3회) 0-7M</v>
          </cell>
          <cell r="G892" t="str">
            <v>M2</v>
          </cell>
          <cell r="H892">
            <v>18280</v>
          </cell>
          <cell r="I892">
            <v>0</v>
          </cell>
        </row>
        <row r="893">
          <cell r="A893" t="str">
            <v>E1</v>
          </cell>
          <cell r="B893">
            <v>0</v>
          </cell>
          <cell r="C893" t="str">
            <v>소계</v>
          </cell>
          <cell r="D893">
            <v>114176</v>
          </cell>
          <cell r="I893">
            <v>0</v>
          </cell>
        </row>
        <row r="894">
          <cell r="A894" t="str">
            <v>T1</v>
          </cell>
          <cell r="B894">
            <v>895</v>
          </cell>
          <cell r="C894" t="str">
            <v>b</v>
          </cell>
          <cell r="D894">
            <v>114304</v>
          </cell>
          <cell r="E894" t="str">
            <v>코팅거푸집</v>
          </cell>
          <cell r="I894">
            <v>0</v>
          </cell>
        </row>
        <row r="895">
          <cell r="A895" t="str">
            <v>D01140</v>
          </cell>
          <cell r="B895">
            <v>329</v>
          </cell>
          <cell r="C895" t="str">
            <v>b-1</v>
          </cell>
          <cell r="D895">
            <v>114432</v>
          </cell>
          <cell r="E895" t="str">
            <v>코팅거푸집</v>
          </cell>
          <cell r="F895" t="str">
            <v>(0-7M : 3회)</v>
          </cell>
          <cell r="G895" t="str">
            <v>M2</v>
          </cell>
          <cell r="H895">
            <v>19684</v>
          </cell>
          <cell r="I895">
            <v>0</v>
          </cell>
        </row>
        <row r="896">
          <cell r="A896" t="str">
            <v>E1</v>
          </cell>
          <cell r="B896">
            <v>0</v>
          </cell>
          <cell r="C896" t="str">
            <v>소계</v>
          </cell>
          <cell r="D896">
            <v>114560</v>
          </cell>
          <cell r="I896">
            <v>0</v>
          </cell>
        </row>
        <row r="897">
          <cell r="A897" t="str">
            <v>E2</v>
          </cell>
          <cell r="B897">
            <v>0</v>
          </cell>
          <cell r="C897" t="str">
            <v>계</v>
          </cell>
          <cell r="D897">
            <v>114688</v>
          </cell>
          <cell r="I897">
            <v>0</v>
          </cell>
        </row>
        <row r="898">
          <cell r="A898" t="str">
            <v>T2</v>
          </cell>
          <cell r="B898">
            <v>899</v>
          </cell>
          <cell r="C898" t="str">
            <v>3.03</v>
          </cell>
          <cell r="D898">
            <v>114816</v>
          </cell>
          <cell r="E898" t="str">
            <v>비계공</v>
          </cell>
          <cell r="I898">
            <v>0</v>
          </cell>
        </row>
        <row r="899">
          <cell r="A899" t="str">
            <v>D01150</v>
          </cell>
          <cell r="B899">
            <v>316</v>
          </cell>
          <cell r="C899" t="str">
            <v>a</v>
          </cell>
          <cell r="D899">
            <v>114944</v>
          </cell>
          <cell r="E899" t="str">
            <v>비계공(강관)</v>
          </cell>
          <cell r="F899" t="str">
            <v>(교량구조물12개월)</v>
          </cell>
          <cell r="G899" t="str">
            <v>M2</v>
          </cell>
          <cell r="H899">
            <v>8976</v>
          </cell>
          <cell r="I899">
            <v>0</v>
          </cell>
        </row>
        <row r="900">
          <cell r="A900" t="str">
            <v>E2</v>
          </cell>
          <cell r="B900">
            <v>0</v>
          </cell>
          <cell r="C900" t="str">
            <v>계</v>
          </cell>
          <cell r="D900">
            <v>115072</v>
          </cell>
          <cell r="I900">
            <v>0</v>
          </cell>
        </row>
        <row r="901">
          <cell r="A901" t="str">
            <v>T2</v>
          </cell>
          <cell r="B901">
            <v>902</v>
          </cell>
          <cell r="C901" t="str">
            <v>3.04</v>
          </cell>
          <cell r="D901">
            <v>115200</v>
          </cell>
          <cell r="E901" t="str">
            <v>동바리공</v>
          </cell>
          <cell r="I901">
            <v>0</v>
          </cell>
        </row>
        <row r="902">
          <cell r="A902" t="str">
            <v>D00418</v>
          </cell>
          <cell r="B902">
            <v>909</v>
          </cell>
          <cell r="C902" t="str">
            <v>a</v>
          </cell>
          <cell r="D902">
            <v>115328</v>
          </cell>
          <cell r="E902" t="str">
            <v>동바리공</v>
          </cell>
          <cell r="F902" t="str">
            <v>(강관,교량용)</v>
          </cell>
          <cell r="G902" t="str">
            <v>공/M3</v>
          </cell>
          <cell r="H902">
            <v>7217</v>
          </cell>
          <cell r="I902">
            <v>0</v>
          </cell>
        </row>
        <row r="903">
          <cell r="A903" t="str">
            <v>E2</v>
          </cell>
          <cell r="B903">
            <v>0</v>
          </cell>
          <cell r="C903" t="str">
            <v>계</v>
          </cell>
          <cell r="D903">
            <v>115456</v>
          </cell>
          <cell r="I903">
            <v>0</v>
          </cell>
        </row>
        <row r="904">
          <cell r="A904" t="str">
            <v>T2</v>
          </cell>
          <cell r="B904">
            <v>905</v>
          </cell>
          <cell r="C904" t="str">
            <v>3.05</v>
          </cell>
          <cell r="D904">
            <v>115584</v>
          </cell>
          <cell r="E904" t="str">
            <v>철근가공조립</v>
          </cell>
          <cell r="I904">
            <v>0</v>
          </cell>
        </row>
        <row r="905">
          <cell r="A905" t="str">
            <v>D00327</v>
          </cell>
          <cell r="B905">
            <v>34.97</v>
          </cell>
          <cell r="C905" t="str">
            <v>c</v>
          </cell>
          <cell r="D905">
            <v>115712</v>
          </cell>
          <cell r="E905" t="str">
            <v>철근가공조립</v>
          </cell>
          <cell r="F905" t="str">
            <v>(복잡)</v>
          </cell>
          <cell r="G905" t="str">
            <v>TON</v>
          </cell>
          <cell r="H905">
            <v>364638</v>
          </cell>
          <cell r="I905">
            <v>0</v>
          </cell>
        </row>
        <row r="906">
          <cell r="A906" t="str">
            <v>E2</v>
          </cell>
          <cell r="B906">
            <v>0</v>
          </cell>
          <cell r="C906" t="str">
            <v>계</v>
          </cell>
          <cell r="D906">
            <v>115840</v>
          </cell>
          <cell r="I906">
            <v>0</v>
          </cell>
        </row>
        <row r="907">
          <cell r="A907" t="str">
            <v>T2</v>
          </cell>
          <cell r="B907">
            <v>909</v>
          </cell>
          <cell r="C907" t="str">
            <v>3.04</v>
          </cell>
          <cell r="D907">
            <v>115968</v>
          </cell>
          <cell r="E907" t="str">
            <v>콘크리트타설공</v>
          </cell>
          <cell r="I907">
            <v>0</v>
          </cell>
        </row>
        <row r="908">
          <cell r="A908" t="str">
            <v>D02072</v>
          </cell>
          <cell r="B908">
            <v>226</v>
          </cell>
          <cell r="C908" t="str">
            <v>a</v>
          </cell>
          <cell r="D908">
            <v>116096</v>
          </cell>
          <cell r="E908" t="str">
            <v>콘크리트타설</v>
          </cell>
          <cell r="F908" t="str">
            <v>(철근,진동기포함)</v>
          </cell>
          <cell r="G908" t="str">
            <v>M3</v>
          </cell>
          <cell r="H908">
            <v>20298</v>
          </cell>
          <cell r="I908">
            <v>0</v>
          </cell>
        </row>
        <row r="909">
          <cell r="A909" t="str">
            <v>D00319</v>
          </cell>
          <cell r="B909">
            <v>2</v>
          </cell>
          <cell r="C909" t="str">
            <v>b</v>
          </cell>
          <cell r="D909">
            <v>116224</v>
          </cell>
          <cell r="E909" t="str">
            <v>콘크리트타설</v>
          </cell>
          <cell r="F909" t="str">
            <v>(무근,진동기제외)</v>
          </cell>
          <cell r="G909" t="str">
            <v>M3</v>
          </cell>
          <cell r="H909">
            <v>18202</v>
          </cell>
          <cell r="I909">
            <v>0</v>
          </cell>
        </row>
        <row r="910">
          <cell r="A910" t="str">
            <v>E2</v>
          </cell>
          <cell r="B910">
            <v>0</v>
          </cell>
          <cell r="C910" t="str">
            <v>계</v>
          </cell>
          <cell r="D910">
            <v>116352</v>
          </cell>
          <cell r="I910">
            <v>0</v>
          </cell>
        </row>
        <row r="911">
          <cell r="A911" t="str">
            <v>T2</v>
          </cell>
          <cell r="B911">
            <v>912</v>
          </cell>
          <cell r="C911" t="str">
            <v>3.05</v>
          </cell>
          <cell r="D911">
            <v>116480</v>
          </cell>
          <cell r="E911" t="str">
            <v>아스팔트방수</v>
          </cell>
          <cell r="I911">
            <v>0</v>
          </cell>
        </row>
        <row r="912">
          <cell r="A912" t="str">
            <v>D00354</v>
          </cell>
          <cell r="B912">
            <v>194</v>
          </cell>
          <cell r="C912" t="str">
            <v>a</v>
          </cell>
          <cell r="D912">
            <v>116608</v>
          </cell>
          <cell r="E912" t="str">
            <v>아스팔트 코팅</v>
          </cell>
          <cell r="F912" t="str">
            <v>(2회)</v>
          </cell>
          <cell r="G912" t="str">
            <v>M2</v>
          </cell>
          <cell r="H912">
            <v>4323</v>
          </cell>
          <cell r="I912">
            <v>0</v>
          </cell>
        </row>
        <row r="913">
          <cell r="A913" t="str">
            <v>E2</v>
          </cell>
          <cell r="B913">
            <v>0</v>
          </cell>
          <cell r="C913" t="str">
            <v>계</v>
          </cell>
          <cell r="D913">
            <v>116736</v>
          </cell>
          <cell r="I913">
            <v>0</v>
          </cell>
        </row>
        <row r="914">
          <cell r="A914" t="str">
            <v>T2</v>
          </cell>
          <cell r="B914">
            <v>916</v>
          </cell>
          <cell r="C914" t="str">
            <v>3.06</v>
          </cell>
          <cell r="D914">
            <v>116864</v>
          </cell>
          <cell r="E914" t="str">
            <v>스페이샤설치</v>
          </cell>
          <cell r="I914">
            <v>0</v>
          </cell>
        </row>
        <row r="915">
          <cell r="A915" t="str">
            <v>D02407</v>
          </cell>
          <cell r="B915">
            <v>121</v>
          </cell>
          <cell r="C915" t="str">
            <v>a</v>
          </cell>
          <cell r="D915">
            <v>116992</v>
          </cell>
          <cell r="E915" t="str">
            <v>스페이셔설치</v>
          </cell>
          <cell r="F915" t="str">
            <v>(슬라브용)</v>
          </cell>
          <cell r="G915" t="str">
            <v>M2</v>
          </cell>
          <cell r="H915">
            <v>705</v>
          </cell>
          <cell r="I915">
            <v>0</v>
          </cell>
        </row>
        <row r="916">
          <cell r="A916" t="str">
            <v>D01640</v>
          </cell>
          <cell r="B916">
            <v>289</v>
          </cell>
          <cell r="C916" t="str">
            <v>b</v>
          </cell>
          <cell r="D916">
            <v>117120</v>
          </cell>
          <cell r="E916" t="str">
            <v>스페이셔설치</v>
          </cell>
          <cell r="F916" t="str">
            <v>(벽체용)</v>
          </cell>
          <cell r="G916" t="str">
            <v>M2</v>
          </cell>
          <cell r="H916">
            <v>1260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117248</v>
          </cell>
          <cell r="I917">
            <v>0</v>
          </cell>
        </row>
        <row r="918">
          <cell r="A918" t="str">
            <v>D02637</v>
          </cell>
          <cell r="B918">
            <v>31</v>
          </cell>
          <cell r="C918" t="str">
            <v>3.07 b</v>
          </cell>
          <cell r="D918">
            <v>117376</v>
          </cell>
          <cell r="E918" t="str">
            <v>휀스설치</v>
          </cell>
          <cell r="F918" t="str">
            <v>(H = 2.00M)</v>
          </cell>
          <cell r="G918" t="str">
            <v>M</v>
          </cell>
          <cell r="H918">
            <v>53403</v>
          </cell>
          <cell r="I918">
            <v>0</v>
          </cell>
        </row>
        <row r="919">
          <cell r="A919" t="str">
            <v>E3</v>
          </cell>
          <cell r="B919">
            <v>0</v>
          </cell>
          <cell r="C919" t="str">
            <v>합계</v>
          </cell>
          <cell r="D919">
            <v>117504</v>
          </cell>
          <cell r="I919">
            <v>0</v>
          </cell>
        </row>
        <row r="920">
          <cell r="A920" t="str">
            <v>T3</v>
          </cell>
          <cell r="B920">
            <v>1032</v>
          </cell>
          <cell r="C920" t="str">
            <v>E</v>
          </cell>
          <cell r="D920">
            <v>117632</v>
          </cell>
          <cell r="E920" t="str">
            <v>무사교</v>
          </cell>
          <cell r="F920" t="str">
            <v>(S.T BOX)</v>
          </cell>
          <cell r="I920">
            <v>0</v>
          </cell>
        </row>
        <row r="921">
          <cell r="A921" t="str">
            <v>T2</v>
          </cell>
          <cell r="B921">
            <v>947</v>
          </cell>
          <cell r="C921" t="str">
            <v>3.01</v>
          </cell>
          <cell r="D921">
            <v>117760</v>
          </cell>
          <cell r="E921" t="str">
            <v>토  공</v>
          </cell>
          <cell r="I921">
            <v>0</v>
          </cell>
        </row>
        <row r="922">
          <cell r="A922" t="str">
            <v>T1</v>
          </cell>
          <cell r="B922">
            <v>924</v>
          </cell>
          <cell r="C922" t="str">
            <v>a-1</v>
          </cell>
          <cell r="D922">
            <v>117888</v>
          </cell>
          <cell r="E922" t="str">
            <v>육상토사</v>
          </cell>
          <cell r="I922">
            <v>0</v>
          </cell>
        </row>
        <row r="923">
          <cell r="A923" t="str">
            <v>D02455</v>
          </cell>
          <cell r="B923">
            <v>5134</v>
          </cell>
          <cell r="C923" t="str">
            <v>a-1-1</v>
          </cell>
          <cell r="D923">
            <v>118016</v>
          </cell>
          <cell r="E923" t="str">
            <v>구조물터파기</v>
          </cell>
          <cell r="F923" t="str">
            <v>(육상토사:0-4m)</v>
          </cell>
          <cell r="G923" t="str">
            <v>M3</v>
          </cell>
          <cell r="H923">
            <v>4044</v>
          </cell>
          <cell r="I923">
            <v>0</v>
          </cell>
        </row>
        <row r="924">
          <cell r="A924" t="str">
            <v>D02456</v>
          </cell>
          <cell r="B924">
            <v>562</v>
          </cell>
          <cell r="C924" t="str">
            <v>a-1-2</v>
          </cell>
          <cell r="D924">
            <v>118144</v>
          </cell>
          <cell r="E924" t="str">
            <v>구조물터파기</v>
          </cell>
          <cell r="F924" t="str">
            <v>(육상토사:4m이상)</v>
          </cell>
          <cell r="G924" t="str">
            <v>M3</v>
          </cell>
          <cell r="H924">
            <v>6352</v>
          </cell>
          <cell r="I924">
            <v>0</v>
          </cell>
        </row>
        <row r="925">
          <cell r="A925" t="str">
            <v>E1</v>
          </cell>
          <cell r="B925">
            <v>0</v>
          </cell>
          <cell r="C925" t="str">
            <v>소계</v>
          </cell>
          <cell r="D925">
            <v>118272</v>
          </cell>
          <cell r="I925">
            <v>0</v>
          </cell>
        </row>
        <row r="926">
          <cell r="A926" t="str">
            <v>T1</v>
          </cell>
          <cell r="B926">
            <v>927</v>
          </cell>
          <cell r="C926" t="str">
            <v>a-2</v>
          </cell>
          <cell r="D926">
            <v>118400</v>
          </cell>
          <cell r="E926" t="str">
            <v>수중토사</v>
          </cell>
          <cell r="I926">
            <v>0</v>
          </cell>
        </row>
        <row r="927">
          <cell r="A927" t="str">
            <v>D01368</v>
          </cell>
          <cell r="B927">
            <v>1418</v>
          </cell>
          <cell r="C927" t="str">
            <v>a-2-1</v>
          </cell>
          <cell r="D927">
            <v>118528</v>
          </cell>
          <cell r="E927" t="str">
            <v>구조물터파기</v>
          </cell>
          <cell r="F927" t="str">
            <v>(수중토사0∼4m)</v>
          </cell>
          <cell r="G927" t="str">
            <v>M3</v>
          </cell>
          <cell r="H927">
            <v>7395</v>
          </cell>
          <cell r="I927">
            <v>0</v>
          </cell>
        </row>
        <row r="928">
          <cell r="A928" t="str">
            <v>E1</v>
          </cell>
          <cell r="B928">
            <v>0</v>
          </cell>
          <cell r="C928" t="str">
            <v>소계</v>
          </cell>
          <cell r="D928">
            <v>118656</v>
          </cell>
          <cell r="I928">
            <v>0</v>
          </cell>
        </row>
        <row r="929">
          <cell r="A929" t="str">
            <v>T1</v>
          </cell>
          <cell r="B929">
            <v>931</v>
          </cell>
          <cell r="C929" t="str">
            <v>a-3</v>
          </cell>
          <cell r="D929">
            <v>118784</v>
          </cell>
          <cell r="E929" t="str">
            <v>육상풍화암</v>
          </cell>
          <cell r="I929">
            <v>0</v>
          </cell>
        </row>
        <row r="930">
          <cell r="A930" t="str">
            <v>D00582</v>
          </cell>
          <cell r="B930">
            <v>2127</v>
          </cell>
          <cell r="C930" t="str">
            <v>a-3-1</v>
          </cell>
          <cell r="D930">
            <v>118912</v>
          </cell>
          <cell r="E930" t="str">
            <v>구조물터파기</v>
          </cell>
          <cell r="F930" t="str">
            <v>(육상풍화암0∼4m)</v>
          </cell>
          <cell r="G930" t="str">
            <v>M3</v>
          </cell>
          <cell r="H930">
            <v>57009</v>
          </cell>
          <cell r="I930">
            <v>0</v>
          </cell>
        </row>
        <row r="931">
          <cell r="A931" t="str">
            <v>D02457</v>
          </cell>
          <cell r="B931">
            <v>232</v>
          </cell>
          <cell r="C931" t="str">
            <v>a-3-2</v>
          </cell>
          <cell r="D931">
            <v>119040</v>
          </cell>
          <cell r="E931" t="str">
            <v>구조물터파기</v>
          </cell>
          <cell r="F931" t="str">
            <v>(육상풍화암 4m이상)</v>
          </cell>
          <cell r="G931" t="str">
            <v>M3</v>
          </cell>
          <cell r="H931">
            <v>71657</v>
          </cell>
          <cell r="I931">
            <v>0</v>
          </cell>
        </row>
        <row r="932">
          <cell r="A932" t="str">
            <v>E1</v>
          </cell>
          <cell r="B932">
            <v>0</v>
          </cell>
          <cell r="C932" t="str">
            <v>소계</v>
          </cell>
          <cell r="D932">
            <v>119168</v>
          </cell>
          <cell r="I932">
            <v>0</v>
          </cell>
        </row>
        <row r="933">
          <cell r="A933" t="str">
            <v>T1</v>
          </cell>
          <cell r="B933">
            <v>935</v>
          </cell>
          <cell r="C933" t="str">
            <v>a-4</v>
          </cell>
          <cell r="D933">
            <v>119296</v>
          </cell>
          <cell r="E933" t="str">
            <v>수중풍화암</v>
          </cell>
          <cell r="I933">
            <v>0</v>
          </cell>
        </row>
        <row r="934">
          <cell r="A934" t="str">
            <v>D02460</v>
          </cell>
          <cell r="B934">
            <v>11557</v>
          </cell>
          <cell r="C934" t="str">
            <v>a-4-1</v>
          </cell>
          <cell r="D934">
            <v>119424</v>
          </cell>
          <cell r="E934" t="str">
            <v>구조물터파기</v>
          </cell>
          <cell r="F934" t="str">
            <v>(수중풍화암:0-4m)</v>
          </cell>
          <cell r="G934" t="str">
            <v>M3</v>
          </cell>
          <cell r="H934">
            <v>80045</v>
          </cell>
          <cell r="I934">
            <v>0</v>
          </cell>
        </row>
        <row r="935">
          <cell r="A935" t="str">
            <v>D02461</v>
          </cell>
          <cell r="B935">
            <v>974</v>
          </cell>
          <cell r="C935" t="str">
            <v>a-4-2</v>
          </cell>
          <cell r="D935">
            <v>119552</v>
          </cell>
          <cell r="E935" t="str">
            <v>구조물터파기</v>
          </cell>
          <cell r="F935" t="str">
            <v>(수중풍화암:4m이상)</v>
          </cell>
          <cell r="G935" t="str">
            <v>M3</v>
          </cell>
          <cell r="H935">
            <v>101967</v>
          </cell>
          <cell r="I935">
            <v>0</v>
          </cell>
        </row>
        <row r="936">
          <cell r="A936" t="str">
            <v>E1</v>
          </cell>
          <cell r="B936">
            <v>0</v>
          </cell>
          <cell r="C936" t="str">
            <v>소계</v>
          </cell>
          <cell r="D936">
            <v>119680</v>
          </cell>
          <cell r="I936">
            <v>0</v>
          </cell>
        </row>
        <row r="937">
          <cell r="A937" t="str">
            <v>T1</v>
          </cell>
          <cell r="B937">
            <v>938</v>
          </cell>
          <cell r="C937" t="str">
            <v>a-5</v>
          </cell>
          <cell r="D937">
            <v>119808</v>
          </cell>
          <cell r="E937" t="str">
            <v>육상발파암</v>
          </cell>
          <cell r="I937">
            <v>0</v>
          </cell>
        </row>
        <row r="938">
          <cell r="A938" t="str">
            <v>D02458</v>
          </cell>
          <cell r="B938">
            <v>172</v>
          </cell>
          <cell r="C938" t="str">
            <v>a-5-1</v>
          </cell>
          <cell r="D938">
            <v>119936</v>
          </cell>
          <cell r="E938" t="str">
            <v>구조물터파기</v>
          </cell>
          <cell r="F938" t="str">
            <v>(육상발파암:4m이상)</v>
          </cell>
          <cell r="G938" t="str">
            <v>M3</v>
          </cell>
          <cell r="H938">
            <v>159110</v>
          </cell>
          <cell r="I938">
            <v>0</v>
          </cell>
        </row>
        <row r="939">
          <cell r="A939" t="str">
            <v>E1</v>
          </cell>
          <cell r="B939">
            <v>0</v>
          </cell>
          <cell r="C939" t="str">
            <v>소계</v>
          </cell>
          <cell r="D939">
            <v>120064</v>
          </cell>
          <cell r="I939">
            <v>0</v>
          </cell>
        </row>
        <row r="940">
          <cell r="A940" t="str">
            <v>T1</v>
          </cell>
          <cell r="B940">
            <v>941</v>
          </cell>
          <cell r="C940" t="str">
            <v>a-6</v>
          </cell>
          <cell r="D940">
            <v>120192</v>
          </cell>
          <cell r="E940" t="str">
            <v>수중발파암</v>
          </cell>
          <cell r="I940">
            <v>0</v>
          </cell>
        </row>
        <row r="941">
          <cell r="A941" t="str">
            <v>D02463</v>
          </cell>
          <cell r="B941">
            <v>541</v>
          </cell>
          <cell r="C941" t="str">
            <v>a-6-1</v>
          </cell>
          <cell r="D941">
            <v>120320</v>
          </cell>
          <cell r="E941" t="str">
            <v>구조물터파기</v>
          </cell>
          <cell r="F941" t="str">
            <v>(수중발파암:4m이상)</v>
          </cell>
          <cell r="G941" t="str">
            <v>M3</v>
          </cell>
          <cell r="H941">
            <v>229452</v>
          </cell>
          <cell r="I941">
            <v>0</v>
          </cell>
        </row>
        <row r="942">
          <cell r="A942" t="str">
            <v>E1</v>
          </cell>
          <cell r="B942">
            <v>0</v>
          </cell>
          <cell r="C942" t="str">
            <v>소계</v>
          </cell>
          <cell r="D942">
            <v>120448</v>
          </cell>
          <cell r="I942">
            <v>0</v>
          </cell>
        </row>
        <row r="943">
          <cell r="A943" t="str">
            <v>D02466</v>
          </cell>
          <cell r="B943">
            <v>1977</v>
          </cell>
          <cell r="C943" t="str">
            <v>b</v>
          </cell>
          <cell r="D943">
            <v>120576</v>
          </cell>
          <cell r="E943" t="str">
            <v>되메우기및다짐공</v>
          </cell>
          <cell r="F943" t="str">
            <v>(인력30％+기계70％)</v>
          </cell>
          <cell r="G943" t="str">
            <v>M3</v>
          </cell>
          <cell r="H943">
            <v>4971</v>
          </cell>
          <cell r="I943">
            <v>0</v>
          </cell>
        </row>
        <row r="944">
          <cell r="A944" t="str">
            <v>D01673</v>
          </cell>
          <cell r="B944">
            <v>655</v>
          </cell>
          <cell r="C944" t="str">
            <v>c</v>
          </cell>
          <cell r="D944">
            <v>120704</v>
          </cell>
          <cell r="E944" t="str">
            <v>뒷채움부설및다짐</v>
          </cell>
          <cell r="G944" t="str">
            <v>M3</v>
          </cell>
          <cell r="H944">
            <v>8211</v>
          </cell>
          <cell r="I944">
            <v>0</v>
          </cell>
        </row>
        <row r="945">
          <cell r="A945" t="str">
            <v>D02467</v>
          </cell>
          <cell r="B945">
            <v>22974</v>
          </cell>
          <cell r="C945" t="str">
            <v>d</v>
          </cell>
          <cell r="D945">
            <v>120832</v>
          </cell>
          <cell r="E945" t="str">
            <v>앞성토</v>
          </cell>
          <cell r="F945" t="str">
            <v>(교량부)</v>
          </cell>
          <cell r="G945" t="str">
            <v>M3</v>
          </cell>
          <cell r="H945">
            <v>1169</v>
          </cell>
          <cell r="I945">
            <v>0</v>
          </cell>
        </row>
        <row r="946">
          <cell r="A946" t="str">
            <v>D02468</v>
          </cell>
          <cell r="B946">
            <v>16577</v>
          </cell>
          <cell r="C946" t="str">
            <v>e</v>
          </cell>
          <cell r="D946">
            <v>120960</v>
          </cell>
          <cell r="E946" t="str">
            <v>세굴방지공사석채움</v>
          </cell>
          <cell r="F946" t="str">
            <v>(현장암유용)</v>
          </cell>
          <cell r="G946" t="str">
            <v>M3</v>
          </cell>
          <cell r="H946">
            <v>31512</v>
          </cell>
          <cell r="I946">
            <v>0</v>
          </cell>
        </row>
        <row r="947">
          <cell r="A947" t="str">
            <v>D02619</v>
          </cell>
          <cell r="B947">
            <v>6102</v>
          </cell>
          <cell r="C947" t="str">
            <v>f</v>
          </cell>
          <cell r="D947">
            <v>121088</v>
          </cell>
          <cell r="E947" t="str">
            <v>사석면고르기</v>
          </cell>
          <cell r="G947" t="str">
            <v>M2</v>
          </cell>
          <cell r="H947">
            <v>25554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121216</v>
          </cell>
          <cell r="I948">
            <v>0</v>
          </cell>
        </row>
        <row r="949">
          <cell r="A949" t="str">
            <v>T2</v>
          </cell>
          <cell r="B949">
            <v>955</v>
          </cell>
          <cell r="C949" t="str">
            <v>3.02</v>
          </cell>
          <cell r="D949">
            <v>121344</v>
          </cell>
          <cell r="E949" t="str">
            <v>현장타설말뚝공</v>
          </cell>
          <cell r="I949">
            <v>0</v>
          </cell>
        </row>
        <row r="950">
          <cell r="A950" t="str">
            <v>D02614</v>
          </cell>
          <cell r="B950">
            <v>78</v>
          </cell>
          <cell r="C950" t="str">
            <v>a</v>
          </cell>
          <cell r="D950">
            <v>121472</v>
          </cell>
          <cell r="E950" t="str">
            <v>현장타설말뚝(R.C.D)</v>
          </cell>
          <cell r="F950" t="str">
            <v>Φ1500(무사교)</v>
          </cell>
          <cell r="G950" t="str">
            <v>본</v>
          </cell>
          <cell r="H950">
            <v>18063015</v>
          </cell>
          <cell r="I950">
            <v>0</v>
          </cell>
        </row>
        <row r="951">
          <cell r="A951" t="str">
            <v>D02654</v>
          </cell>
          <cell r="B951">
            <v>78</v>
          </cell>
          <cell r="C951" t="str">
            <v>b</v>
          </cell>
          <cell r="D951">
            <v>121600</v>
          </cell>
          <cell r="E951" t="str">
            <v>철근망제작및운반</v>
          </cell>
          <cell r="F951" t="str">
            <v>(무사교1500M/M)</v>
          </cell>
          <cell r="G951" t="str">
            <v>본</v>
          </cell>
          <cell r="H951">
            <v>5248976</v>
          </cell>
          <cell r="I951">
            <v>0</v>
          </cell>
        </row>
        <row r="952">
          <cell r="A952" t="str">
            <v>D02551</v>
          </cell>
          <cell r="B952">
            <v>78</v>
          </cell>
          <cell r="C952" t="str">
            <v>c</v>
          </cell>
          <cell r="D952">
            <v>121728</v>
          </cell>
          <cell r="E952" t="str">
            <v>말뚝두부정리</v>
          </cell>
          <cell r="G952" t="str">
            <v>본</v>
          </cell>
          <cell r="H952">
            <v>124575</v>
          </cell>
          <cell r="I952">
            <v>0</v>
          </cell>
        </row>
        <row r="953">
          <cell r="A953" t="str">
            <v>D02553</v>
          </cell>
          <cell r="B953">
            <v>5667</v>
          </cell>
          <cell r="C953" t="str">
            <v>d</v>
          </cell>
          <cell r="D953">
            <v>121856</v>
          </cell>
          <cell r="E953" t="str">
            <v>현장말뚝속채움</v>
          </cell>
          <cell r="G953" t="str">
            <v>M3</v>
          </cell>
          <cell r="H953">
            <v>20089</v>
          </cell>
          <cell r="I953">
            <v>0</v>
          </cell>
        </row>
        <row r="954">
          <cell r="A954" t="str">
            <v>D02554</v>
          </cell>
          <cell r="B954">
            <v>1</v>
          </cell>
          <cell r="C954" t="str">
            <v>e</v>
          </cell>
          <cell r="D954">
            <v>121984</v>
          </cell>
          <cell r="E954" t="str">
            <v>재하시험비</v>
          </cell>
          <cell r="G954" t="str">
            <v>L.S.</v>
          </cell>
          <cell r="H954">
            <v>48305000</v>
          </cell>
          <cell r="I954">
            <v>0</v>
          </cell>
        </row>
        <row r="955">
          <cell r="A955" t="str">
            <v>D02646</v>
          </cell>
          <cell r="B955">
            <v>78</v>
          </cell>
          <cell r="C955" t="str">
            <v>f</v>
          </cell>
          <cell r="D955">
            <v>122112</v>
          </cell>
          <cell r="E955" t="str">
            <v>스페이셔제작설치</v>
          </cell>
          <cell r="F955" t="str">
            <v>(무사교)</v>
          </cell>
          <cell r="G955" t="str">
            <v>본</v>
          </cell>
          <cell r="H955">
            <v>185349</v>
          </cell>
          <cell r="I955">
            <v>0</v>
          </cell>
        </row>
        <row r="956">
          <cell r="A956" t="str">
            <v>E2</v>
          </cell>
          <cell r="B956">
            <v>0</v>
          </cell>
          <cell r="C956" t="str">
            <v>계</v>
          </cell>
          <cell r="D956">
            <v>122240</v>
          </cell>
          <cell r="I956">
            <v>0</v>
          </cell>
        </row>
        <row r="957">
          <cell r="A957" t="str">
            <v>T2</v>
          </cell>
          <cell r="B957">
            <v>974</v>
          </cell>
          <cell r="C957" t="str">
            <v>3.03</v>
          </cell>
          <cell r="D957">
            <v>122368</v>
          </cell>
          <cell r="E957" t="str">
            <v>거푸집</v>
          </cell>
          <cell r="I957">
            <v>0</v>
          </cell>
        </row>
        <row r="958">
          <cell r="A958" t="str">
            <v>T1</v>
          </cell>
          <cell r="B958">
            <v>964</v>
          </cell>
          <cell r="C958" t="str">
            <v>a</v>
          </cell>
          <cell r="D958">
            <v>122496</v>
          </cell>
          <cell r="E958" t="str">
            <v>합판거푸집</v>
          </cell>
          <cell r="I958">
            <v>0</v>
          </cell>
        </row>
        <row r="959">
          <cell r="A959" t="str">
            <v>D00627</v>
          </cell>
          <cell r="B959">
            <v>6241</v>
          </cell>
          <cell r="C959" t="str">
            <v>a-1</v>
          </cell>
          <cell r="D959">
            <v>122624</v>
          </cell>
          <cell r="E959" t="str">
            <v>합판거푸집</v>
          </cell>
          <cell r="F959" t="str">
            <v>(3회) 0-7M</v>
          </cell>
          <cell r="G959" t="str">
            <v>M2</v>
          </cell>
          <cell r="H959">
            <v>18280</v>
          </cell>
          <cell r="I959">
            <v>0</v>
          </cell>
        </row>
        <row r="960">
          <cell r="A960" t="str">
            <v>D02620</v>
          </cell>
          <cell r="B960">
            <v>382</v>
          </cell>
          <cell r="C960" t="str">
            <v>a-2</v>
          </cell>
          <cell r="D960">
            <v>122752</v>
          </cell>
          <cell r="E960" t="str">
            <v>합판거푸집</v>
          </cell>
          <cell r="F960" t="str">
            <v>(3회) 16-19M</v>
          </cell>
          <cell r="G960" t="str">
            <v>M2</v>
          </cell>
          <cell r="H960">
            <v>23044</v>
          </cell>
          <cell r="I960">
            <v>0</v>
          </cell>
        </row>
        <row r="961">
          <cell r="A961" t="str">
            <v>D02621</v>
          </cell>
          <cell r="B961">
            <v>576</v>
          </cell>
          <cell r="C961" t="str">
            <v>a-3</v>
          </cell>
          <cell r="D961">
            <v>122880</v>
          </cell>
          <cell r="E961" t="str">
            <v>합판거푸집</v>
          </cell>
          <cell r="F961" t="str">
            <v>(3회) 19-22M</v>
          </cell>
          <cell r="G961" t="str">
            <v>M2</v>
          </cell>
          <cell r="H961">
            <v>24236</v>
          </cell>
          <cell r="I961">
            <v>0</v>
          </cell>
        </row>
        <row r="962">
          <cell r="A962" t="str">
            <v>D02622</v>
          </cell>
          <cell r="B962">
            <v>253</v>
          </cell>
          <cell r="C962" t="str">
            <v>a-4</v>
          </cell>
          <cell r="D962">
            <v>123008</v>
          </cell>
          <cell r="E962" t="str">
            <v>합판거푸집</v>
          </cell>
          <cell r="F962" t="str">
            <v>(3회) 22-25M</v>
          </cell>
          <cell r="G962" t="str">
            <v>M2</v>
          </cell>
          <cell r="H962">
            <v>25427</v>
          </cell>
          <cell r="I962">
            <v>0</v>
          </cell>
        </row>
        <row r="963">
          <cell r="A963" t="str">
            <v>D00072</v>
          </cell>
          <cell r="B963">
            <v>1885</v>
          </cell>
          <cell r="C963" t="str">
            <v>a-5</v>
          </cell>
          <cell r="D963">
            <v>123136</v>
          </cell>
          <cell r="E963" t="str">
            <v>합판거푸집</v>
          </cell>
          <cell r="F963" t="str">
            <v>(4회)</v>
          </cell>
          <cell r="G963" t="str">
            <v>M2</v>
          </cell>
          <cell r="H963">
            <v>15738</v>
          </cell>
          <cell r="I963">
            <v>0</v>
          </cell>
        </row>
        <row r="964">
          <cell r="A964" t="str">
            <v>D00074</v>
          </cell>
          <cell r="B964">
            <v>82</v>
          </cell>
          <cell r="C964" t="str">
            <v>a-6</v>
          </cell>
          <cell r="D964">
            <v>123264</v>
          </cell>
          <cell r="E964" t="str">
            <v>합판거푸집</v>
          </cell>
          <cell r="F964" t="str">
            <v>(6회)</v>
          </cell>
          <cell r="G964" t="str">
            <v>M2</v>
          </cell>
          <cell r="H964">
            <v>12408</v>
          </cell>
          <cell r="I964">
            <v>0</v>
          </cell>
        </row>
        <row r="965">
          <cell r="A965" t="str">
            <v>E1</v>
          </cell>
          <cell r="B965">
            <v>0</v>
          </cell>
          <cell r="C965" t="str">
            <v>소계</v>
          </cell>
          <cell r="D965">
            <v>123392</v>
          </cell>
          <cell r="I965">
            <v>0</v>
          </cell>
        </row>
        <row r="966">
          <cell r="A966" t="str">
            <v>T1</v>
          </cell>
          <cell r="B966">
            <v>973</v>
          </cell>
          <cell r="C966" t="str">
            <v>b</v>
          </cell>
          <cell r="D966">
            <v>123520</v>
          </cell>
          <cell r="E966" t="str">
            <v>원형거푸집</v>
          </cell>
          <cell r="I966">
            <v>0</v>
          </cell>
        </row>
        <row r="967">
          <cell r="A967" t="str">
            <v>D00632</v>
          </cell>
          <cell r="B967">
            <v>1555</v>
          </cell>
          <cell r="C967" t="str">
            <v>b-1</v>
          </cell>
          <cell r="D967">
            <v>123648</v>
          </cell>
          <cell r="E967" t="str">
            <v>원형거푸집</v>
          </cell>
          <cell r="F967" t="str">
            <v>(3회0-7m)</v>
          </cell>
          <cell r="G967" t="str">
            <v>M2</v>
          </cell>
          <cell r="H967">
            <v>37805</v>
          </cell>
          <cell r="I967">
            <v>0</v>
          </cell>
        </row>
        <row r="968">
          <cell r="A968" t="str">
            <v>D02472</v>
          </cell>
          <cell r="B968">
            <v>509</v>
          </cell>
          <cell r="C968" t="str">
            <v>b-2</v>
          </cell>
          <cell r="D968">
            <v>123776</v>
          </cell>
          <cell r="E968" t="str">
            <v>원형거푸집</v>
          </cell>
          <cell r="F968" t="str">
            <v>(3회7-10m)</v>
          </cell>
          <cell r="G968" t="str">
            <v>M2</v>
          </cell>
          <cell r="H968">
            <v>40534</v>
          </cell>
          <cell r="I968">
            <v>0</v>
          </cell>
        </row>
        <row r="969">
          <cell r="A969" t="str">
            <v>D02473</v>
          </cell>
          <cell r="B969">
            <v>509</v>
          </cell>
          <cell r="C969" t="str">
            <v>b-3</v>
          </cell>
          <cell r="D969">
            <v>123904</v>
          </cell>
          <cell r="E969" t="str">
            <v>원형거푸집</v>
          </cell>
          <cell r="F969" t="str">
            <v>(3회10-13m)</v>
          </cell>
          <cell r="G969" t="str">
            <v>M2</v>
          </cell>
          <cell r="H969">
            <v>43263</v>
          </cell>
          <cell r="I969">
            <v>0</v>
          </cell>
        </row>
        <row r="970">
          <cell r="A970" t="str">
            <v>D02567</v>
          </cell>
          <cell r="B970">
            <v>507</v>
          </cell>
          <cell r="C970" t="str">
            <v>b-4</v>
          </cell>
          <cell r="D970">
            <v>124032</v>
          </cell>
          <cell r="E970" t="str">
            <v>원형거푸집</v>
          </cell>
          <cell r="F970" t="str">
            <v>(3회13-16m)</v>
          </cell>
          <cell r="G970" t="str">
            <v>M2</v>
          </cell>
          <cell r="H970">
            <v>45992</v>
          </cell>
          <cell r="I970">
            <v>0</v>
          </cell>
        </row>
        <row r="971">
          <cell r="A971" t="str">
            <v>D02568</v>
          </cell>
          <cell r="B971">
            <v>342</v>
          </cell>
          <cell r="C971" t="str">
            <v>b-5</v>
          </cell>
          <cell r="D971">
            <v>124160</v>
          </cell>
          <cell r="E971" t="str">
            <v>원형거푸집</v>
          </cell>
          <cell r="F971" t="str">
            <v>(3회16-19m)</v>
          </cell>
          <cell r="G971" t="str">
            <v>M2</v>
          </cell>
          <cell r="H971">
            <v>48721</v>
          </cell>
          <cell r="I971">
            <v>0</v>
          </cell>
        </row>
        <row r="972">
          <cell r="A972" t="str">
            <v>D02569</v>
          </cell>
          <cell r="B972">
            <v>115</v>
          </cell>
          <cell r="C972" t="str">
            <v>b-6</v>
          </cell>
          <cell r="D972">
            <v>124288</v>
          </cell>
          <cell r="E972" t="str">
            <v>원형거푸집</v>
          </cell>
          <cell r="F972" t="str">
            <v>(3회19-22m)</v>
          </cell>
          <cell r="G972" t="str">
            <v>M2</v>
          </cell>
          <cell r="H972">
            <v>51450</v>
          </cell>
          <cell r="I972">
            <v>0</v>
          </cell>
        </row>
        <row r="973">
          <cell r="A973" t="str">
            <v>D02570</v>
          </cell>
          <cell r="B973">
            <v>6</v>
          </cell>
          <cell r="C973" t="str">
            <v>b-7</v>
          </cell>
          <cell r="D973">
            <v>124416</v>
          </cell>
          <cell r="E973" t="str">
            <v>원형거푸집</v>
          </cell>
          <cell r="F973" t="str">
            <v>(3회22-25m)</v>
          </cell>
          <cell r="G973" t="str">
            <v>M2</v>
          </cell>
          <cell r="H973">
            <v>54179</v>
          </cell>
          <cell r="I973">
            <v>0</v>
          </cell>
        </row>
        <row r="974">
          <cell r="A974" t="str">
            <v>E1</v>
          </cell>
          <cell r="B974">
            <v>0</v>
          </cell>
          <cell r="C974" t="str">
            <v>소계</v>
          </cell>
          <cell r="D974">
            <v>124544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124672</v>
          </cell>
          <cell r="I975">
            <v>0</v>
          </cell>
        </row>
        <row r="976">
          <cell r="A976" t="str">
            <v>T2</v>
          </cell>
          <cell r="B976">
            <v>977</v>
          </cell>
          <cell r="C976" t="str">
            <v>3.04</v>
          </cell>
          <cell r="D976">
            <v>124800</v>
          </cell>
          <cell r="E976" t="str">
            <v>비계공</v>
          </cell>
          <cell r="I976">
            <v>0</v>
          </cell>
        </row>
        <row r="977">
          <cell r="A977" t="str">
            <v>D01150</v>
          </cell>
          <cell r="B977">
            <v>10159</v>
          </cell>
          <cell r="C977" t="str">
            <v>a</v>
          </cell>
          <cell r="D977">
            <v>124928</v>
          </cell>
          <cell r="E977" t="str">
            <v>비계공(강관)</v>
          </cell>
          <cell r="F977" t="str">
            <v>(교량구조물12개월)</v>
          </cell>
          <cell r="G977" t="str">
            <v>M2</v>
          </cell>
          <cell r="H977">
            <v>8976</v>
          </cell>
          <cell r="I977">
            <v>0</v>
          </cell>
        </row>
        <row r="978">
          <cell r="A978" t="str">
            <v>E2</v>
          </cell>
          <cell r="B978">
            <v>0</v>
          </cell>
          <cell r="C978" t="str">
            <v>계</v>
          </cell>
          <cell r="D978">
            <v>125056</v>
          </cell>
          <cell r="I978">
            <v>0</v>
          </cell>
        </row>
        <row r="979">
          <cell r="A979" t="str">
            <v>T2</v>
          </cell>
          <cell r="B979">
            <v>982</v>
          </cell>
          <cell r="C979" t="str">
            <v>3.05</v>
          </cell>
          <cell r="D979">
            <v>125184</v>
          </cell>
          <cell r="E979" t="str">
            <v>동바리공</v>
          </cell>
          <cell r="I979">
            <v>0</v>
          </cell>
        </row>
        <row r="980">
          <cell r="A980" t="str">
            <v>D02408</v>
          </cell>
          <cell r="B980">
            <v>6404</v>
          </cell>
          <cell r="C980" t="str">
            <v>a</v>
          </cell>
          <cell r="D980">
            <v>125312</v>
          </cell>
          <cell r="E980" t="str">
            <v>동바리</v>
          </cell>
          <cell r="F980" t="str">
            <v>(목재4회)</v>
          </cell>
          <cell r="G980" t="str">
            <v>공/M3</v>
          </cell>
          <cell r="H980">
            <v>19332</v>
          </cell>
          <cell r="I980">
            <v>0</v>
          </cell>
        </row>
        <row r="981">
          <cell r="A981" t="str">
            <v>D02223</v>
          </cell>
          <cell r="B981">
            <v>1879</v>
          </cell>
          <cell r="C981" t="str">
            <v>b</v>
          </cell>
          <cell r="D981">
            <v>125440</v>
          </cell>
          <cell r="E981" t="str">
            <v>DECK FINISHER용</v>
          </cell>
          <cell r="G981" t="str">
            <v>공/m3</v>
          </cell>
          <cell r="H981">
            <v>34499</v>
          </cell>
          <cell r="I981">
            <v>0</v>
          </cell>
        </row>
        <row r="982">
          <cell r="A982" t="str">
            <v>D00418</v>
          </cell>
          <cell r="B982">
            <v>5864</v>
          </cell>
          <cell r="C982" t="str">
            <v>c</v>
          </cell>
          <cell r="D982">
            <v>125568</v>
          </cell>
          <cell r="E982" t="str">
            <v>동바리공</v>
          </cell>
          <cell r="F982" t="str">
            <v>(강관,교량용)</v>
          </cell>
          <cell r="G982" t="str">
            <v>공/M3</v>
          </cell>
          <cell r="H982">
            <v>7217</v>
          </cell>
          <cell r="I982">
            <v>0</v>
          </cell>
        </row>
        <row r="983">
          <cell r="A983" t="str">
            <v>E2</v>
          </cell>
          <cell r="B983">
            <v>0</v>
          </cell>
          <cell r="C983" t="str">
            <v>계</v>
          </cell>
          <cell r="D983">
            <v>125696</v>
          </cell>
          <cell r="I983">
            <v>0</v>
          </cell>
        </row>
        <row r="984">
          <cell r="A984" t="str">
            <v>T2</v>
          </cell>
          <cell r="B984">
            <v>986</v>
          </cell>
          <cell r="C984" t="str">
            <v>3.06</v>
          </cell>
          <cell r="D984">
            <v>125824</v>
          </cell>
          <cell r="E984" t="str">
            <v>철근가공조립</v>
          </cell>
          <cell r="I984">
            <v>0</v>
          </cell>
        </row>
        <row r="985">
          <cell r="A985" t="str">
            <v>D00327</v>
          </cell>
          <cell r="B985">
            <v>1764.67</v>
          </cell>
          <cell r="C985" t="str">
            <v>a</v>
          </cell>
          <cell r="D985">
            <v>125952</v>
          </cell>
          <cell r="E985" t="str">
            <v>철근가공조립</v>
          </cell>
          <cell r="F985" t="str">
            <v>(복잡)</v>
          </cell>
          <cell r="G985" t="str">
            <v>TON</v>
          </cell>
          <cell r="H985">
            <v>364638</v>
          </cell>
          <cell r="I985">
            <v>0</v>
          </cell>
        </row>
        <row r="986">
          <cell r="A986" t="str">
            <v>D00328</v>
          </cell>
          <cell r="B986">
            <v>875.85</v>
          </cell>
          <cell r="C986" t="str">
            <v>b</v>
          </cell>
          <cell r="D986">
            <v>126080</v>
          </cell>
          <cell r="E986" t="str">
            <v>철근가공조립</v>
          </cell>
          <cell r="F986" t="str">
            <v>(매우복잡)</v>
          </cell>
          <cell r="G986" t="str">
            <v>TON</v>
          </cell>
          <cell r="H986">
            <v>407733</v>
          </cell>
          <cell r="I986">
            <v>0</v>
          </cell>
        </row>
        <row r="987">
          <cell r="A987" t="str">
            <v>E2</v>
          </cell>
          <cell r="B987">
            <v>0</v>
          </cell>
          <cell r="C987" t="str">
            <v>계</v>
          </cell>
          <cell r="D987">
            <v>126208</v>
          </cell>
          <cell r="I987">
            <v>0</v>
          </cell>
        </row>
        <row r="988">
          <cell r="A988" t="str">
            <v>T2</v>
          </cell>
          <cell r="B988">
            <v>991</v>
          </cell>
          <cell r="C988" t="str">
            <v>3.07</v>
          </cell>
          <cell r="D988">
            <v>126336</v>
          </cell>
          <cell r="E988" t="str">
            <v>콘크리트타설</v>
          </cell>
          <cell r="I988">
            <v>0</v>
          </cell>
        </row>
        <row r="989">
          <cell r="A989" t="str">
            <v>D00313</v>
          </cell>
          <cell r="B989">
            <v>7902</v>
          </cell>
          <cell r="C989" t="str">
            <v>a</v>
          </cell>
          <cell r="D989">
            <v>126464</v>
          </cell>
          <cell r="E989" t="str">
            <v>콘크리트타설</v>
          </cell>
          <cell r="F989" t="str">
            <v>(철근,펌프카,0~15m)</v>
          </cell>
          <cell r="G989" t="str">
            <v>M3</v>
          </cell>
          <cell r="H989">
            <v>10469</v>
          </cell>
          <cell r="I989">
            <v>0</v>
          </cell>
        </row>
        <row r="990">
          <cell r="A990" t="str">
            <v>D00319</v>
          </cell>
          <cell r="B990">
            <v>175</v>
          </cell>
          <cell r="C990" t="str">
            <v>b</v>
          </cell>
          <cell r="D990">
            <v>126592</v>
          </cell>
          <cell r="E990" t="str">
            <v>콘크리트타설</v>
          </cell>
          <cell r="F990" t="str">
            <v>(무근,진동기제외)</v>
          </cell>
          <cell r="G990" t="str">
            <v>M3</v>
          </cell>
          <cell r="H990">
            <v>18202</v>
          </cell>
          <cell r="I990">
            <v>0</v>
          </cell>
        </row>
        <row r="991">
          <cell r="A991" t="str">
            <v>D02573</v>
          </cell>
          <cell r="B991">
            <v>3342</v>
          </cell>
          <cell r="C991" t="str">
            <v>c</v>
          </cell>
          <cell r="D991">
            <v>126720</v>
          </cell>
          <cell r="E991" t="str">
            <v>콘크리트타설</v>
          </cell>
          <cell r="F991" t="str">
            <v>(철근,섬유보강,0~15)</v>
          </cell>
          <cell r="G991" t="str">
            <v>M3</v>
          </cell>
          <cell r="H991">
            <v>15469</v>
          </cell>
          <cell r="I991">
            <v>0</v>
          </cell>
        </row>
        <row r="992">
          <cell r="A992" t="str">
            <v>E2</v>
          </cell>
          <cell r="B992">
            <v>0</v>
          </cell>
          <cell r="C992" t="str">
            <v>계</v>
          </cell>
          <cell r="D992">
            <v>126848</v>
          </cell>
          <cell r="I992">
            <v>0</v>
          </cell>
        </row>
        <row r="993">
          <cell r="A993" t="str">
            <v>T2</v>
          </cell>
          <cell r="B993">
            <v>995</v>
          </cell>
          <cell r="C993" t="str">
            <v>3.08</v>
          </cell>
          <cell r="D993">
            <v>126976</v>
          </cell>
          <cell r="E993" t="str">
            <v>슬래브표면처리</v>
          </cell>
          <cell r="I993">
            <v>0</v>
          </cell>
        </row>
        <row r="994">
          <cell r="A994" t="str">
            <v>D01245</v>
          </cell>
          <cell r="B994">
            <v>9213</v>
          </cell>
          <cell r="C994" t="str">
            <v>a</v>
          </cell>
          <cell r="D994">
            <v>127104</v>
          </cell>
          <cell r="E994" t="str">
            <v>슬래브양생</v>
          </cell>
          <cell r="G994" t="str">
            <v>M2</v>
          </cell>
          <cell r="H994">
            <v>152</v>
          </cell>
          <cell r="I994">
            <v>0</v>
          </cell>
        </row>
        <row r="995">
          <cell r="A995" t="str">
            <v>D00494</v>
          </cell>
          <cell r="B995">
            <v>10310</v>
          </cell>
          <cell r="C995" t="str">
            <v>b</v>
          </cell>
          <cell r="D995">
            <v>127232</v>
          </cell>
          <cell r="E995" t="str">
            <v>슬라브면고르기</v>
          </cell>
          <cell r="F995" t="str">
            <v>데크휘니샤</v>
          </cell>
          <cell r="G995" t="str">
            <v>M2</v>
          </cell>
          <cell r="H995">
            <v>369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127360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3.09</v>
          </cell>
          <cell r="D997">
            <v>127488</v>
          </cell>
          <cell r="E997" t="str">
            <v>교좌받침공</v>
          </cell>
          <cell r="I997">
            <v>0</v>
          </cell>
        </row>
        <row r="998">
          <cell r="A998" t="str">
            <v>D02411</v>
          </cell>
          <cell r="B998">
            <v>6</v>
          </cell>
          <cell r="C998" t="str">
            <v>a</v>
          </cell>
          <cell r="D998">
            <v>127616</v>
          </cell>
          <cell r="E998" t="str">
            <v>교좌장치</v>
          </cell>
          <cell r="F998" t="str">
            <v>(고정단)450TON</v>
          </cell>
          <cell r="G998" t="str">
            <v>EA</v>
          </cell>
          <cell r="H998">
            <v>1900994</v>
          </cell>
          <cell r="I998">
            <v>0</v>
          </cell>
        </row>
        <row r="999">
          <cell r="A999" t="str">
            <v>D02413</v>
          </cell>
          <cell r="B999">
            <v>12</v>
          </cell>
          <cell r="C999" t="str">
            <v>b</v>
          </cell>
          <cell r="D999">
            <v>127744</v>
          </cell>
          <cell r="E999" t="str">
            <v>교좌장치</v>
          </cell>
          <cell r="F999" t="str">
            <v>(일방향)250TON</v>
          </cell>
          <cell r="G999" t="str">
            <v>EA</v>
          </cell>
          <cell r="H999">
            <v>2097801</v>
          </cell>
          <cell r="I999">
            <v>0</v>
          </cell>
        </row>
        <row r="1000">
          <cell r="A1000" t="str">
            <v>D02415</v>
          </cell>
          <cell r="B1000">
            <v>26</v>
          </cell>
          <cell r="C1000" t="str">
            <v>c</v>
          </cell>
          <cell r="D1000">
            <v>127872</v>
          </cell>
          <cell r="E1000" t="str">
            <v>교좌장치</v>
          </cell>
          <cell r="F1000" t="str">
            <v>(일방향)450TON</v>
          </cell>
          <cell r="G1000" t="str">
            <v>EA</v>
          </cell>
          <cell r="H1000">
            <v>2915103</v>
          </cell>
          <cell r="I1000">
            <v>0</v>
          </cell>
        </row>
        <row r="1001">
          <cell r="A1001" t="str">
            <v>D02417</v>
          </cell>
          <cell r="B1001">
            <v>36</v>
          </cell>
          <cell r="C1001" t="str">
            <v>d</v>
          </cell>
          <cell r="D1001">
            <v>128000</v>
          </cell>
          <cell r="E1001" t="str">
            <v>교좌장치</v>
          </cell>
          <cell r="F1001" t="str">
            <v>(양방향)250TON</v>
          </cell>
          <cell r="G1001" t="str">
            <v>EA</v>
          </cell>
          <cell r="H1001">
            <v>1145751</v>
          </cell>
          <cell r="I1001">
            <v>0</v>
          </cell>
        </row>
        <row r="1002">
          <cell r="A1002" t="str">
            <v>D02419</v>
          </cell>
          <cell r="B1002">
            <v>24</v>
          </cell>
          <cell r="C1002" t="str">
            <v>e</v>
          </cell>
          <cell r="D1002">
            <v>128128</v>
          </cell>
          <cell r="E1002" t="str">
            <v>교좌장치</v>
          </cell>
          <cell r="F1002" t="str">
            <v>(양방향)450TON</v>
          </cell>
          <cell r="G1002" t="str">
            <v>EA</v>
          </cell>
          <cell r="H1002">
            <v>1699914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128256</v>
          </cell>
          <cell r="I1003">
            <v>0</v>
          </cell>
        </row>
        <row r="1004">
          <cell r="A1004" t="str">
            <v>T2</v>
          </cell>
          <cell r="B1004">
            <v>1035</v>
          </cell>
          <cell r="C1004" t="str">
            <v>3.10</v>
          </cell>
          <cell r="D1004">
            <v>128384</v>
          </cell>
          <cell r="E1004" t="str">
            <v>강 교</v>
          </cell>
          <cell r="I1004">
            <v>0</v>
          </cell>
        </row>
        <row r="1005">
          <cell r="A1005" t="str">
            <v>T1</v>
          </cell>
          <cell r="B1005">
            <v>1008</v>
          </cell>
          <cell r="C1005" t="str">
            <v>a</v>
          </cell>
          <cell r="D1005">
            <v>128512</v>
          </cell>
          <cell r="E1005" t="str">
            <v>제작 및 가설</v>
          </cell>
          <cell r="I1005">
            <v>0</v>
          </cell>
        </row>
        <row r="1006">
          <cell r="A1006" t="str">
            <v>D02424</v>
          </cell>
          <cell r="B1006">
            <v>3564.29</v>
          </cell>
          <cell r="C1006" t="str">
            <v>a-1</v>
          </cell>
          <cell r="D1006">
            <v>128640</v>
          </cell>
          <cell r="E1006" t="str">
            <v>강교제작</v>
          </cell>
          <cell r="F1006" t="str">
            <v>(무사교)</v>
          </cell>
          <cell r="G1006" t="str">
            <v>TON</v>
          </cell>
          <cell r="H1006">
            <v>1511527</v>
          </cell>
          <cell r="I1006">
            <v>0</v>
          </cell>
        </row>
        <row r="1007">
          <cell r="A1007" t="str">
            <v>D02430</v>
          </cell>
          <cell r="B1007">
            <v>3564.29</v>
          </cell>
          <cell r="C1007" t="str">
            <v>a-2</v>
          </cell>
          <cell r="D1007">
            <v>128768</v>
          </cell>
          <cell r="E1007" t="str">
            <v>강교운반(무사교)</v>
          </cell>
          <cell r="F1007" t="str">
            <v>포철-제작장</v>
          </cell>
          <cell r="G1007" t="str">
            <v>TON</v>
          </cell>
          <cell r="H1007">
            <v>9981</v>
          </cell>
          <cell r="I1007">
            <v>0</v>
          </cell>
        </row>
        <row r="1008">
          <cell r="A1008" t="str">
            <v>D02435</v>
          </cell>
          <cell r="B1008">
            <v>3564.29</v>
          </cell>
          <cell r="C1008" t="str">
            <v>a-3</v>
          </cell>
          <cell r="D1008">
            <v>128896</v>
          </cell>
          <cell r="E1008" t="str">
            <v>강교운반(무사교)</v>
          </cell>
          <cell r="F1008" t="str">
            <v>제작장-현장</v>
          </cell>
          <cell r="G1008" t="str">
            <v>TON</v>
          </cell>
          <cell r="H1008">
            <v>30726</v>
          </cell>
          <cell r="I1008">
            <v>0</v>
          </cell>
        </row>
        <row r="1009">
          <cell r="A1009" t="str">
            <v>E1</v>
          </cell>
          <cell r="B1009">
            <v>0</v>
          </cell>
          <cell r="C1009" t="str">
            <v>소계</v>
          </cell>
          <cell r="D1009">
            <v>129024</v>
          </cell>
          <cell r="I1009">
            <v>0</v>
          </cell>
        </row>
        <row r="1010">
          <cell r="A1010" t="str">
            <v>T1</v>
          </cell>
          <cell r="B1010">
            <v>1012</v>
          </cell>
          <cell r="C1010" t="str">
            <v>b</v>
          </cell>
          <cell r="D1010">
            <v>129152</v>
          </cell>
          <cell r="E1010" t="str">
            <v>강교가설</v>
          </cell>
          <cell r="I1010">
            <v>0</v>
          </cell>
        </row>
        <row r="1011">
          <cell r="A1011" t="str">
            <v>D02439</v>
          </cell>
          <cell r="B1011">
            <v>3564.29</v>
          </cell>
          <cell r="C1011" t="str">
            <v>b-1</v>
          </cell>
          <cell r="D1011">
            <v>129280</v>
          </cell>
          <cell r="E1011" t="str">
            <v>강교가설(무사교)</v>
          </cell>
          <cell r="G1011" t="str">
            <v>TON</v>
          </cell>
          <cell r="H1011">
            <v>244034</v>
          </cell>
          <cell r="I1011">
            <v>0</v>
          </cell>
        </row>
        <row r="1012">
          <cell r="A1012" t="str">
            <v>D02443</v>
          </cell>
          <cell r="B1012">
            <v>3564.29</v>
          </cell>
          <cell r="C1012" t="str">
            <v>b-2</v>
          </cell>
          <cell r="D1012">
            <v>129408</v>
          </cell>
          <cell r="E1012" t="str">
            <v>강교가설(무사교)</v>
          </cell>
          <cell r="F1012" t="str">
            <v>가설용 BENT</v>
          </cell>
          <cell r="G1012" t="str">
            <v>TON</v>
          </cell>
          <cell r="H1012">
            <v>37001</v>
          </cell>
          <cell r="I1012">
            <v>0</v>
          </cell>
        </row>
        <row r="1013">
          <cell r="A1013" t="str">
            <v>E1</v>
          </cell>
          <cell r="B1013">
            <v>0</v>
          </cell>
          <cell r="C1013" t="str">
            <v>소계</v>
          </cell>
          <cell r="D1013">
            <v>129536</v>
          </cell>
          <cell r="I1013">
            <v>0</v>
          </cell>
        </row>
        <row r="1014">
          <cell r="A1014" t="str">
            <v>T1</v>
          </cell>
          <cell r="B1014">
            <v>1020</v>
          </cell>
          <cell r="C1014" t="str">
            <v>c</v>
          </cell>
          <cell r="D1014">
            <v>129664</v>
          </cell>
          <cell r="E1014" t="str">
            <v>강교도장</v>
          </cell>
          <cell r="I1014">
            <v>0</v>
          </cell>
        </row>
        <row r="1015">
          <cell r="A1015" t="str">
            <v>D02159</v>
          </cell>
          <cell r="B1015">
            <v>36070</v>
          </cell>
          <cell r="C1015" t="str">
            <v>c-1</v>
          </cell>
          <cell r="D1015">
            <v>129792</v>
          </cell>
          <cell r="E1015" t="str">
            <v>강교내부도장</v>
          </cell>
          <cell r="F1015" t="str">
            <v>(공장)</v>
          </cell>
          <cell r="G1015" t="str">
            <v>M2</v>
          </cell>
          <cell r="H1015">
            <v>16576</v>
          </cell>
          <cell r="I1015">
            <v>0</v>
          </cell>
        </row>
        <row r="1016">
          <cell r="A1016" t="str">
            <v>D02158</v>
          </cell>
          <cell r="B1016">
            <v>20557</v>
          </cell>
          <cell r="C1016" t="str">
            <v>c-2</v>
          </cell>
          <cell r="D1016">
            <v>129920</v>
          </cell>
          <cell r="E1016" t="str">
            <v>강교외부도장</v>
          </cell>
          <cell r="F1016" t="str">
            <v>(공장)</v>
          </cell>
          <cell r="G1016" t="str">
            <v>M2</v>
          </cell>
          <cell r="H1016">
            <v>21831</v>
          </cell>
          <cell r="I1016">
            <v>0</v>
          </cell>
        </row>
        <row r="1017">
          <cell r="A1017" t="str">
            <v>D02475</v>
          </cell>
          <cell r="B1017">
            <v>4476</v>
          </cell>
          <cell r="C1017" t="str">
            <v>c-3</v>
          </cell>
          <cell r="D1017">
            <v>130048</v>
          </cell>
          <cell r="E1017" t="str">
            <v>연결판도장</v>
          </cell>
          <cell r="F1017" t="str">
            <v>(공장)</v>
          </cell>
          <cell r="G1017" t="str">
            <v>M2</v>
          </cell>
          <cell r="H1017">
            <v>12643</v>
          </cell>
          <cell r="I1017">
            <v>0</v>
          </cell>
        </row>
        <row r="1018">
          <cell r="A1018" t="str">
            <v>D02162</v>
          </cell>
          <cell r="B1018">
            <v>1365</v>
          </cell>
          <cell r="C1018" t="str">
            <v>c-4</v>
          </cell>
          <cell r="D1018">
            <v>130176</v>
          </cell>
          <cell r="E1018" t="str">
            <v>강교외부볼트및연결판</v>
          </cell>
          <cell r="F1018" t="str">
            <v>도장(현장)</v>
          </cell>
          <cell r="G1018" t="str">
            <v>M2</v>
          </cell>
          <cell r="H1018">
            <v>12432</v>
          </cell>
          <cell r="I1018">
            <v>0</v>
          </cell>
        </row>
        <row r="1019">
          <cell r="A1019" t="str">
            <v>D02163</v>
          </cell>
          <cell r="B1019">
            <v>668</v>
          </cell>
          <cell r="C1019" t="str">
            <v>c-5</v>
          </cell>
          <cell r="D1019">
            <v>130304</v>
          </cell>
          <cell r="E1019" t="str">
            <v>강교내부볼트및연결판</v>
          </cell>
          <cell r="F1019" t="str">
            <v>도장(현장)</v>
          </cell>
          <cell r="G1019" t="str">
            <v>M2</v>
          </cell>
          <cell r="H1019">
            <v>6432</v>
          </cell>
          <cell r="I1019">
            <v>0</v>
          </cell>
        </row>
        <row r="1020">
          <cell r="A1020" t="str">
            <v>D02476</v>
          </cell>
          <cell r="B1020">
            <v>5571</v>
          </cell>
          <cell r="C1020" t="str">
            <v>c-6</v>
          </cell>
          <cell r="D1020">
            <v>130432</v>
          </cell>
          <cell r="E1020" t="str">
            <v>콘크리트접합부도장</v>
          </cell>
          <cell r="F1020" t="str">
            <v>공장</v>
          </cell>
          <cell r="G1020" t="str">
            <v>M2</v>
          </cell>
          <cell r="H1020">
            <v>13465</v>
          </cell>
          <cell r="I1020">
            <v>0</v>
          </cell>
        </row>
        <row r="1021">
          <cell r="A1021" t="str">
            <v>E1</v>
          </cell>
          <cell r="B1021">
            <v>0</v>
          </cell>
          <cell r="C1021" t="str">
            <v>소계</v>
          </cell>
          <cell r="D1021">
            <v>130560</v>
          </cell>
          <cell r="I1021">
            <v>0</v>
          </cell>
        </row>
        <row r="1022">
          <cell r="A1022" t="str">
            <v>T1</v>
          </cell>
          <cell r="B1022">
            <v>1024</v>
          </cell>
          <cell r="C1022" t="str">
            <v>d</v>
          </cell>
          <cell r="D1022">
            <v>130688</v>
          </cell>
          <cell r="E1022" t="str">
            <v>비파괴검사</v>
          </cell>
          <cell r="I1022">
            <v>0</v>
          </cell>
        </row>
        <row r="1023">
          <cell r="A1023" t="str">
            <v>D02555</v>
          </cell>
          <cell r="B1023">
            <v>428</v>
          </cell>
          <cell r="C1023" t="str">
            <v>d-1</v>
          </cell>
          <cell r="D1023">
            <v>130816</v>
          </cell>
          <cell r="E1023" t="str">
            <v>방사선검사</v>
          </cell>
          <cell r="F1023" t="str">
            <v>R.T</v>
          </cell>
          <cell r="G1023" t="str">
            <v>매</v>
          </cell>
          <cell r="H1023">
            <v>25000</v>
          </cell>
          <cell r="I1023">
            <v>0</v>
          </cell>
        </row>
        <row r="1024">
          <cell r="A1024" t="str">
            <v>D02556</v>
          </cell>
          <cell r="B1024">
            <v>17445</v>
          </cell>
          <cell r="C1024" t="str">
            <v>d-2</v>
          </cell>
          <cell r="D1024">
            <v>130944</v>
          </cell>
          <cell r="E1024" t="str">
            <v>자분탐상검사</v>
          </cell>
          <cell r="F1024" t="str">
            <v>M.T</v>
          </cell>
          <cell r="G1024" t="str">
            <v>M</v>
          </cell>
          <cell r="H1024">
            <v>18000</v>
          </cell>
          <cell r="I1024">
            <v>0</v>
          </cell>
        </row>
        <row r="1025">
          <cell r="A1025" t="str">
            <v>E1</v>
          </cell>
          <cell r="B1025">
            <v>0</v>
          </cell>
          <cell r="C1025" t="str">
            <v>소계</v>
          </cell>
          <cell r="D1025">
            <v>131072</v>
          </cell>
          <cell r="I1025">
            <v>0</v>
          </cell>
        </row>
        <row r="1026">
          <cell r="A1026" t="str">
            <v>T1</v>
          </cell>
          <cell r="B1026">
            <v>1030</v>
          </cell>
          <cell r="C1026" t="str">
            <v>e</v>
          </cell>
          <cell r="D1026">
            <v>131200</v>
          </cell>
          <cell r="E1026" t="str">
            <v>교량전기시설</v>
          </cell>
          <cell r="I1026">
            <v>0</v>
          </cell>
        </row>
        <row r="1027">
          <cell r="A1027" t="str">
            <v>D02557</v>
          </cell>
          <cell r="B1027">
            <v>374</v>
          </cell>
          <cell r="C1027" t="str">
            <v>e-1</v>
          </cell>
          <cell r="D1027">
            <v>131328</v>
          </cell>
          <cell r="E1027" t="str">
            <v>교량전기시설</v>
          </cell>
          <cell r="F1027" t="str">
            <v>TYPE-A</v>
          </cell>
          <cell r="G1027" t="str">
            <v>EA</v>
          </cell>
          <cell r="H1027">
            <v>5881</v>
          </cell>
          <cell r="I1027">
            <v>0</v>
          </cell>
        </row>
        <row r="1028">
          <cell r="A1028" t="str">
            <v>D02558</v>
          </cell>
          <cell r="B1028">
            <v>76</v>
          </cell>
          <cell r="C1028" t="str">
            <v>e-2</v>
          </cell>
          <cell r="D1028">
            <v>131456</v>
          </cell>
          <cell r="E1028" t="str">
            <v>교량전기시설</v>
          </cell>
          <cell r="F1028" t="str">
            <v>TYPE-B</v>
          </cell>
          <cell r="G1028" t="str">
            <v>EA</v>
          </cell>
          <cell r="H1028">
            <v>2835</v>
          </cell>
          <cell r="I1028">
            <v>0</v>
          </cell>
        </row>
        <row r="1029">
          <cell r="A1029" t="str">
            <v>D02559</v>
          </cell>
          <cell r="B1029">
            <v>824</v>
          </cell>
          <cell r="C1029" t="str">
            <v>e-3</v>
          </cell>
          <cell r="D1029">
            <v>131584</v>
          </cell>
          <cell r="E1029" t="str">
            <v>교량전기시설</v>
          </cell>
          <cell r="F1029" t="str">
            <v>TYPE-C</v>
          </cell>
          <cell r="G1029" t="str">
            <v>EA</v>
          </cell>
          <cell r="H1029">
            <v>80</v>
          </cell>
          <cell r="I1029">
            <v>0</v>
          </cell>
        </row>
        <row r="1030">
          <cell r="A1030" t="str">
            <v>D02560</v>
          </cell>
          <cell r="B1030">
            <v>76</v>
          </cell>
          <cell r="C1030" t="str">
            <v>e-4</v>
          </cell>
          <cell r="D1030">
            <v>131712</v>
          </cell>
          <cell r="E1030" t="str">
            <v>교량전기시설</v>
          </cell>
          <cell r="F1030" t="str">
            <v>TYPE-D</v>
          </cell>
          <cell r="G1030" t="str">
            <v>EA</v>
          </cell>
          <cell r="H1030">
            <v>3510</v>
          </cell>
          <cell r="I1030">
            <v>0</v>
          </cell>
        </row>
        <row r="1031">
          <cell r="A1031" t="str">
            <v>E1</v>
          </cell>
          <cell r="B1031">
            <v>0</v>
          </cell>
          <cell r="C1031" t="str">
            <v>소계</v>
          </cell>
          <cell r="D1031">
            <v>131840</v>
          </cell>
          <cell r="I1031">
            <v>0</v>
          </cell>
        </row>
        <row r="1032">
          <cell r="A1032" t="str">
            <v>D02561</v>
          </cell>
          <cell r="B1032">
            <v>392</v>
          </cell>
          <cell r="C1032" t="str">
            <v>f</v>
          </cell>
          <cell r="D1032">
            <v>131968</v>
          </cell>
          <cell r="E1032" t="str">
            <v>철판구멍뚫기</v>
          </cell>
          <cell r="F1032" t="str">
            <v>(T=12M/M,D=50M/M)</v>
          </cell>
          <cell r="G1032" t="str">
            <v>EA</v>
          </cell>
          <cell r="H1032">
            <v>4033</v>
          </cell>
          <cell r="I1032">
            <v>0</v>
          </cell>
        </row>
        <row r="1033">
          <cell r="A1033" t="str">
            <v>E3</v>
          </cell>
          <cell r="B1033">
            <v>0</v>
          </cell>
          <cell r="C1033" t="str">
            <v>합계</v>
          </cell>
          <cell r="D1033">
            <v>132096</v>
          </cell>
          <cell r="I1033">
            <v>0</v>
          </cell>
        </row>
        <row r="1034">
          <cell r="A1034" t="str">
            <v>T3</v>
          </cell>
          <cell r="B1034">
            <v>1127</v>
          </cell>
          <cell r="C1034" t="str">
            <v>3.11</v>
          </cell>
          <cell r="D1034">
            <v>132224</v>
          </cell>
          <cell r="E1034" t="str">
            <v>신축이음장치</v>
          </cell>
          <cell r="I1034">
            <v>0</v>
          </cell>
        </row>
        <row r="1035">
          <cell r="A1035" t="str">
            <v>D00701</v>
          </cell>
          <cell r="B1035">
            <v>79</v>
          </cell>
          <cell r="C1035" t="str">
            <v>a</v>
          </cell>
          <cell r="D1035">
            <v>132352</v>
          </cell>
          <cell r="E1035" t="str">
            <v>신축이음장치</v>
          </cell>
          <cell r="F1035" t="str">
            <v>(NO.160)</v>
          </cell>
          <cell r="G1035" t="str">
            <v>M</v>
          </cell>
          <cell r="H1035">
            <v>2467165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132480</v>
          </cell>
          <cell r="I1036">
            <v>0</v>
          </cell>
        </row>
        <row r="1037">
          <cell r="A1037" t="str">
            <v>T2</v>
          </cell>
          <cell r="B1037">
            <v>1038</v>
          </cell>
          <cell r="C1037" t="str">
            <v>3.12</v>
          </cell>
          <cell r="D1037">
            <v>132608</v>
          </cell>
          <cell r="E1037" t="str">
            <v>교면방수</v>
          </cell>
          <cell r="I1037">
            <v>0</v>
          </cell>
        </row>
        <row r="1038">
          <cell r="A1038" t="str">
            <v>D00495</v>
          </cell>
          <cell r="B1038">
            <v>10310</v>
          </cell>
          <cell r="C1038" t="str">
            <v>a</v>
          </cell>
          <cell r="D1038">
            <v>132736</v>
          </cell>
          <cell r="E1038" t="str">
            <v>교면방수</v>
          </cell>
          <cell r="F1038" t="str">
            <v>(도막방수)</v>
          </cell>
          <cell r="G1038" t="str">
            <v>M2</v>
          </cell>
          <cell r="H1038">
            <v>17505</v>
          </cell>
          <cell r="I1038">
            <v>0</v>
          </cell>
        </row>
        <row r="1039">
          <cell r="A1039" t="str">
            <v>E2</v>
          </cell>
          <cell r="B1039">
            <v>0</v>
          </cell>
          <cell r="C1039" t="str">
            <v>계</v>
          </cell>
          <cell r="D1039">
            <v>132864</v>
          </cell>
          <cell r="I1039">
            <v>0</v>
          </cell>
        </row>
        <row r="1040">
          <cell r="A1040" t="str">
            <v>T2</v>
          </cell>
          <cell r="B1040">
            <v>1041</v>
          </cell>
          <cell r="C1040" t="str">
            <v>3.13</v>
          </cell>
          <cell r="D1040">
            <v>132992</v>
          </cell>
          <cell r="E1040" t="str">
            <v>접속슬래브 접합공</v>
          </cell>
          <cell r="I1040">
            <v>0</v>
          </cell>
        </row>
        <row r="1041">
          <cell r="A1041" t="str">
            <v>D01284</v>
          </cell>
          <cell r="B1041">
            <v>101</v>
          </cell>
          <cell r="C1041" t="str">
            <v>a</v>
          </cell>
          <cell r="D1041">
            <v>133120</v>
          </cell>
          <cell r="E1041" t="str">
            <v>다웰바설치</v>
          </cell>
          <cell r="F1041" t="str">
            <v>(φ 25x600)</v>
          </cell>
          <cell r="G1041" t="str">
            <v>EA</v>
          </cell>
          <cell r="H1041">
            <v>8780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133248</v>
          </cell>
          <cell r="I1042">
            <v>0</v>
          </cell>
        </row>
        <row r="1043">
          <cell r="A1043" t="str">
            <v>T2</v>
          </cell>
          <cell r="B1043">
            <v>1045</v>
          </cell>
          <cell r="C1043" t="str">
            <v>3.14</v>
          </cell>
          <cell r="D1043">
            <v>133376</v>
          </cell>
          <cell r="E1043" t="str">
            <v>무수축콘크리트</v>
          </cell>
          <cell r="I1043">
            <v>0</v>
          </cell>
        </row>
        <row r="1044">
          <cell r="A1044" t="str">
            <v>D01680</v>
          </cell>
          <cell r="B1044">
            <v>21</v>
          </cell>
          <cell r="C1044" t="str">
            <v>a</v>
          </cell>
          <cell r="D1044">
            <v>133504</v>
          </cell>
          <cell r="E1044" t="str">
            <v>무수축 콘크리트</v>
          </cell>
          <cell r="G1044" t="str">
            <v>M3</v>
          </cell>
          <cell r="H1044">
            <v>196987</v>
          </cell>
          <cell r="I1044">
            <v>0</v>
          </cell>
        </row>
        <row r="1045">
          <cell r="A1045" t="str">
            <v>D00662</v>
          </cell>
          <cell r="B1045">
            <v>4</v>
          </cell>
          <cell r="C1045" t="str">
            <v>b</v>
          </cell>
          <cell r="D1045">
            <v>133632</v>
          </cell>
          <cell r="E1045" t="str">
            <v>무수축 몰탈</v>
          </cell>
          <cell r="F1045" t="str">
            <v>(1:1)</v>
          </cell>
          <cell r="G1045" t="str">
            <v>M3</v>
          </cell>
          <cell r="H1045">
            <v>197640</v>
          </cell>
          <cell r="I1045">
            <v>0</v>
          </cell>
        </row>
        <row r="1046">
          <cell r="A1046" t="str">
            <v>E2</v>
          </cell>
          <cell r="B1046">
            <v>0</v>
          </cell>
          <cell r="C1046" t="str">
            <v>계</v>
          </cell>
          <cell r="D1046">
            <v>133760</v>
          </cell>
          <cell r="I1046">
            <v>0</v>
          </cell>
        </row>
        <row r="1047">
          <cell r="A1047" t="str">
            <v>T2</v>
          </cell>
          <cell r="B1047">
            <v>1048</v>
          </cell>
          <cell r="C1047" t="str">
            <v>3.15</v>
          </cell>
          <cell r="D1047">
            <v>133888</v>
          </cell>
          <cell r="E1047" t="str">
            <v>스치로폴설치</v>
          </cell>
          <cell r="I1047">
            <v>0</v>
          </cell>
        </row>
        <row r="1048">
          <cell r="A1048" t="str">
            <v>D00518</v>
          </cell>
          <cell r="B1048">
            <v>584</v>
          </cell>
          <cell r="C1048" t="str">
            <v>a</v>
          </cell>
          <cell r="D1048">
            <v>134016</v>
          </cell>
          <cell r="E1048" t="str">
            <v>스치로폴</v>
          </cell>
          <cell r="F1048" t="str">
            <v>(T=10m/m)</v>
          </cell>
          <cell r="G1048" t="str">
            <v>M2</v>
          </cell>
          <cell r="H1048">
            <v>748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134144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3.16</v>
          </cell>
          <cell r="D1050">
            <v>134272</v>
          </cell>
          <cell r="E1050" t="str">
            <v>배 수 구</v>
          </cell>
          <cell r="F1050" t="str">
            <v>(하천용)</v>
          </cell>
          <cell r="I1050">
            <v>0</v>
          </cell>
        </row>
        <row r="1051">
          <cell r="A1051" t="str">
            <v>D02491</v>
          </cell>
          <cell r="B1051">
            <v>48</v>
          </cell>
          <cell r="C1051" t="str">
            <v>a</v>
          </cell>
          <cell r="D1051">
            <v>134400</v>
          </cell>
          <cell r="E1051" t="str">
            <v>하천용 집수구</v>
          </cell>
          <cell r="F1051" t="str">
            <v>(주철)</v>
          </cell>
          <cell r="G1051" t="str">
            <v>EA</v>
          </cell>
          <cell r="H1051">
            <v>30096</v>
          </cell>
          <cell r="I1051">
            <v>0</v>
          </cell>
        </row>
        <row r="1052">
          <cell r="A1052" t="str">
            <v>D02490</v>
          </cell>
          <cell r="B1052">
            <v>125</v>
          </cell>
          <cell r="C1052" t="str">
            <v>b</v>
          </cell>
          <cell r="D1052">
            <v>134528</v>
          </cell>
          <cell r="E1052" t="str">
            <v>하천용 직관</v>
          </cell>
          <cell r="F1052" t="str">
            <v>(Φ150m/m)</v>
          </cell>
          <cell r="G1052" t="str">
            <v>M</v>
          </cell>
          <cell r="H1052">
            <v>3962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134656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3.17</v>
          </cell>
          <cell r="D1054">
            <v>134784</v>
          </cell>
          <cell r="E1054" t="str">
            <v>스페이샤설치</v>
          </cell>
          <cell r="I1054">
            <v>0</v>
          </cell>
        </row>
        <row r="1055">
          <cell r="A1055" t="str">
            <v>D01640</v>
          </cell>
          <cell r="B1055">
            <v>4276</v>
          </cell>
          <cell r="C1055" t="str">
            <v>a</v>
          </cell>
          <cell r="D1055">
            <v>134912</v>
          </cell>
          <cell r="E1055" t="str">
            <v>스페이셔설치</v>
          </cell>
          <cell r="F1055" t="str">
            <v>(벽체용)</v>
          </cell>
          <cell r="G1055" t="str">
            <v>M2</v>
          </cell>
          <cell r="H1055">
            <v>1260</v>
          </cell>
          <cell r="I1055">
            <v>0</v>
          </cell>
        </row>
        <row r="1056">
          <cell r="A1056" t="str">
            <v>D02407</v>
          </cell>
          <cell r="B1056">
            <v>11774</v>
          </cell>
          <cell r="C1056" t="str">
            <v>b</v>
          </cell>
          <cell r="D1056">
            <v>135040</v>
          </cell>
          <cell r="E1056" t="str">
            <v>스페이셔설치</v>
          </cell>
          <cell r="F1056" t="str">
            <v>(슬라브용)</v>
          </cell>
          <cell r="G1056" t="str">
            <v>M2</v>
          </cell>
          <cell r="H1056">
            <v>705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135168</v>
          </cell>
          <cell r="I1057">
            <v>0</v>
          </cell>
        </row>
        <row r="1058">
          <cell r="A1058" t="str">
            <v>T2</v>
          </cell>
          <cell r="B1058">
            <v>1060</v>
          </cell>
          <cell r="C1058" t="str">
            <v>3.18</v>
          </cell>
          <cell r="D1058">
            <v>135296</v>
          </cell>
          <cell r="E1058" t="str">
            <v>교명판 및 설명판</v>
          </cell>
          <cell r="I1058">
            <v>0</v>
          </cell>
        </row>
        <row r="1059">
          <cell r="A1059" t="str">
            <v>D00501</v>
          </cell>
          <cell r="B1059">
            <v>2</v>
          </cell>
          <cell r="C1059" t="str">
            <v>a</v>
          </cell>
          <cell r="D1059">
            <v>135424</v>
          </cell>
          <cell r="E1059" t="str">
            <v>교명판</v>
          </cell>
          <cell r="F1059" t="str">
            <v>(450x200x10)</v>
          </cell>
          <cell r="G1059" t="str">
            <v>EA</v>
          </cell>
          <cell r="H1059">
            <v>50370</v>
          </cell>
          <cell r="I1059">
            <v>0</v>
          </cell>
        </row>
        <row r="1060">
          <cell r="A1060" t="str">
            <v>D00502</v>
          </cell>
          <cell r="B1060">
            <v>2</v>
          </cell>
          <cell r="C1060" t="str">
            <v>b</v>
          </cell>
          <cell r="D1060">
            <v>135552</v>
          </cell>
          <cell r="E1060" t="str">
            <v>설명판</v>
          </cell>
          <cell r="F1060" t="str">
            <v>(500x300x10)</v>
          </cell>
          <cell r="G1060" t="str">
            <v>EA</v>
          </cell>
          <cell r="H1060">
            <v>83950</v>
          </cell>
          <cell r="I1060">
            <v>0</v>
          </cell>
        </row>
        <row r="1061">
          <cell r="A1061" t="str">
            <v>E2</v>
          </cell>
          <cell r="B1061">
            <v>0</v>
          </cell>
          <cell r="C1061" t="str">
            <v>계</v>
          </cell>
          <cell r="D1061">
            <v>135680</v>
          </cell>
          <cell r="I1061">
            <v>0</v>
          </cell>
        </row>
        <row r="1062">
          <cell r="A1062" t="str">
            <v>T2</v>
          </cell>
          <cell r="B1062">
            <v>1063</v>
          </cell>
          <cell r="C1062" t="str">
            <v>3.19</v>
          </cell>
          <cell r="D1062">
            <v>135808</v>
          </cell>
          <cell r="E1062" t="str">
            <v>T.B.M 설치</v>
          </cell>
          <cell r="I1062">
            <v>0</v>
          </cell>
        </row>
        <row r="1063">
          <cell r="A1063" t="str">
            <v>D00510</v>
          </cell>
          <cell r="B1063">
            <v>2</v>
          </cell>
          <cell r="C1063" t="str">
            <v>a</v>
          </cell>
          <cell r="D1063">
            <v>135936</v>
          </cell>
          <cell r="E1063" t="str">
            <v>T.B.M 설치</v>
          </cell>
          <cell r="G1063" t="str">
            <v>EA</v>
          </cell>
          <cell r="H1063">
            <v>24717</v>
          </cell>
          <cell r="I1063">
            <v>0</v>
          </cell>
        </row>
        <row r="1064">
          <cell r="A1064" t="str">
            <v>E2</v>
          </cell>
          <cell r="B1064">
            <v>0</v>
          </cell>
          <cell r="C1064" t="str">
            <v>계</v>
          </cell>
          <cell r="D1064">
            <v>136064</v>
          </cell>
          <cell r="I1064">
            <v>0</v>
          </cell>
        </row>
        <row r="1065">
          <cell r="A1065" t="str">
            <v>T2</v>
          </cell>
          <cell r="B1065">
            <v>1067</v>
          </cell>
          <cell r="C1065" t="str">
            <v>3.20</v>
          </cell>
          <cell r="D1065">
            <v>136192</v>
          </cell>
          <cell r="E1065" t="str">
            <v>난간설치</v>
          </cell>
          <cell r="I1065">
            <v>0</v>
          </cell>
        </row>
        <row r="1066">
          <cell r="A1066" t="str">
            <v>D02237</v>
          </cell>
          <cell r="B1066">
            <v>982</v>
          </cell>
          <cell r="C1066" t="str">
            <v>a</v>
          </cell>
          <cell r="D1066">
            <v>136320</v>
          </cell>
          <cell r="E1066" t="str">
            <v>방호벽</v>
          </cell>
          <cell r="F1066" t="str">
            <v>(교량용:일반구간)</v>
          </cell>
          <cell r="G1066" t="str">
            <v>M</v>
          </cell>
          <cell r="H1066">
            <v>7142</v>
          </cell>
          <cell r="I1066">
            <v>0</v>
          </cell>
        </row>
        <row r="1067">
          <cell r="A1067" t="str">
            <v>D02493</v>
          </cell>
          <cell r="B1067">
            <v>982</v>
          </cell>
          <cell r="C1067" t="str">
            <v>b</v>
          </cell>
          <cell r="D1067">
            <v>136448</v>
          </cell>
          <cell r="E1067" t="str">
            <v>교량난간</v>
          </cell>
          <cell r="F1067" t="str">
            <v>(알루미늄)</v>
          </cell>
          <cell r="G1067" t="str">
            <v>M</v>
          </cell>
          <cell r="H1067">
            <v>117609</v>
          </cell>
          <cell r="I1067">
            <v>0</v>
          </cell>
        </row>
        <row r="1068">
          <cell r="A1068" t="str">
            <v>E2</v>
          </cell>
          <cell r="B1068">
            <v>0</v>
          </cell>
          <cell r="C1068" t="str">
            <v>계</v>
          </cell>
          <cell r="D1068">
            <v>136576</v>
          </cell>
          <cell r="I1068">
            <v>0</v>
          </cell>
        </row>
        <row r="1069">
          <cell r="A1069" t="str">
            <v>T2</v>
          </cell>
          <cell r="B1069">
            <v>1072</v>
          </cell>
          <cell r="C1069" t="str">
            <v>3.21</v>
          </cell>
          <cell r="D1069">
            <v>136704</v>
          </cell>
          <cell r="E1069" t="str">
            <v>교량유지관리판</v>
          </cell>
          <cell r="I1069">
            <v>0</v>
          </cell>
        </row>
        <row r="1070">
          <cell r="A1070" t="str">
            <v>D02495</v>
          </cell>
          <cell r="B1070">
            <v>80</v>
          </cell>
          <cell r="C1070" t="str">
            <v>a</v>
          </cell>
          <cell r="D1070">
            <v>136832</v>
          </cell>
          <cell r="E1070" t="str">
            <v>교량유지관리표지판</v>
          </cell>
          <cell r="F1070" t="str">
            <v>(BOX 내부용)</v>
          </cell>
          <cell r="G1070" t="str">
            <v>EA</v>
          </cell>
          <cell r="H1070">
            <v>4200</v>
          </cell>
          <cell r="I1070">
            <v>0</v>
          </cell>
        </row>
        <row r="1071">
          <cell r="A1071" t="str">
            <v>D02496</v>
          </cell>
          <cell r="B1071">
            <v>21</v>
          </cell>
          <cell r="C1071" t="str">
            <v>b</v>
          </cell>
          <cell r="D1071">
            <v>136960</v>
          </cell>
          <cell r="E1071" t="str">
            <v>교량유지관리표지판</v>
          </cell>
          <cell r="F1071" t="str">
            <v>(교각용)</v>
          </cell>
          <cell r="G1071" t="str">
            <v>EA</v>
          </cell>
          <cell r="H1071">
            <v>3150</v>
          </cell>
          <cell r="I1071">
            <v>0</v>
          </cell>
        </row>
        <row r="1072">
          <cell r="A1072" t="str">
            <v>D02497</v>
          </cell>
          <cell r="B1072">
            <v>9</v>
          </cell>
          <cell r="C1072" t="str">
            <v>c</v>
          </cell>
          <cell r="D1072">
            <v>137088</v>
          </cell>
          <cell r="E1072" t="str">
            <v>교량유지관리표지판</v>
          </cell>
          <cell r="F1072" t="str">
            <v>(난간용)</v>
          </cell>
          <cell r="G1072" t="str">
            <v>EA</v>
          </cell>
          <cell r="H1072">
            <v>3150</v>
          </cell>
          <cell r="I1072">
            <v>0</v>
          </cell>
        </row>
        <row r="1073">
          <cell r="A1073" t="str">
            <v>E2</v>
          </cell>
          <cell r="B1073">
            <v>0</v>
          </cell>
          <cell r="C1073" t="str">
            <v>계</v>
          </cell>
          <cell r="D1073">
            <v>137216</v>
          </cell>
          <cell r="I1073">
            <v>0</v>
          </cell>
        </row>
        <row r="1074">
          <cell r="A1074" t="str">
            <v>T2</v>
          </cell>
          <cell r="B1074">
            <v>1075</v>
          </cell>
          <cell r="C1074" t="str">
            <v>3.22</v>
          </cell>
          <cell r="D1074">
            <v>137344</v>
          </cell>
          <cell r="E1074" t="str">
            <v>낙하물방지공</v>
          </cell>
          <cell r="I1074">
            <v>0</v>
          </cell>
        </row>
        <row r="1075">
          <cell r="A1075" t="str">
            <v>D00509</v>
          </cell>
          <cell r="B1075">
            <v>874</v>
          </cell>
          <cell r="C1075" t="str">
            <v>a</v>
          </cell>
          <cell r="D1075">
            <v>137472</v>
          </cell>
          <cell r="E1075" t="str">
            <v>낙하물 방지공</v>
          </cell>
          <cell r="G1075" t="str">
            <v>M2</v>
          </cell>
          <cell r="H1075">
            <v>3491</v>
          </cell>
          <cell r="I1075">
            <v>0</v>
          </cell>
        </row>
        <row r="1076">
          <cell r="A1076" t="str">
            <v>E2</v>
          </cell>
          <cell r="B1076">
            <v>0</v>
          </cell>
          <cell r="C1076" t="str">
            <v>계</v>
          </cell>
          <cell r="D1076">
            <v>137600</v>
          </cell>
          <cell r="I1076">
            <v>0</v>
          </cell>
        </row>
        <row r="1077">
          <cell r="A1077" t="str">
            <v>T2</v>
          </cell>
          <cell r="B1077">
            <v>1080</v>
          </cell>
          <cell r="C1077" t="str">
            <v>3.23</v>
          </cell>
          <cell r="D1077">
            <v>137728</v>
          </cell>
          <cell r="E1077" t="str">
            <v>낙교방지시설</v>
          </cell>
          <cell r="I1077">
            <v>0</v>
          </cell>
        </row>
        <row r="1078">
          <cell r="A1078" t="str">
            <v>D02745</v>
          </cell>
          <cell r="B1078">
            <v>20</v>
          </cell>
          <cell r="C1078" t="str">
            <v>a</v>
          </cell>
          <cell r="D1078">
            <v>137856</v>
          </cell>
          <cell r="E1078" t="str">
            <v>낙교방지시설(무사교)</v>
          </cell>
          <cell r="F1078" t="str">
            <v>(교축방향)</v>
          </cell>
          <cell r="G1078" t="str">
            <v>EA</v>
          </cell>
          <cell r="H1078">
            <v>1757599</v>
          </cell>
          <cell r="I1078">
            <v>0</v>
          </cell>
        </row>
        <row r="1079">
          <cell r="A1079" t="str">
            <v>D02746</v>
          </cell>
          <cell r="B1079">
            <v>6</v>
          </cell>
          <cell r="C1079" t="str">
            <v>b</v>
          </cell>
          <cell r="D1079">
            <v>137984</v>
          </cell>
          <cell r="E1079" t="str">
            <v>낙교방지시설(무사교)</v>
          </cell>
          <cell r="F1079" t="str">
            <v>(교축직각방향)</v>
          </cell>
          <cell r="G1079" t="str">
            <v>EA</v>
          </cell>
          <cell r="H1079">
            <v>1588017</v>
          </cell>
          <cell r="I1079">
            <v>0</v>
          </cell>
        </row>
        <row r="1080">
          <cell r="A1080" t="str">
            <v>D02747</v>
          </cell>
          <cell r="B1080">
            <v>6</v>
          </cell>
          <cell r="C1080" t="str">
            <v>c</v>
          </cell>
          <cell r="D1080">
            <v>138112</v>
          </cell>
          <cell r="E1080" t="str">
            <v>낙교방지시설(무사교)</v>
          </cell>
          <cell r="F1080" t="str">
            <v>(양방향)</v>
          </cell>
          <cell r="G1080" t="str">
            <v>EA</v>
          </cell>
          <cell r="H1080">
            <v>2509150</v>
          </cell>
          <cell r="I1080">
            <v>0</v>
          </cell>
        </row>
        <row r="1081">
          <cell r="A1081" t="str">
            <v>E2</v>
          </cell>
          <cell r="B1081">
            <v>0</v>
          </cell>
          <cell r="C1081" t="str">
            <v>계</v>
          </cell>
          <cell r="D1081">
            <v>138240</v>
          </cell>
          <cell r="I1081">
            <v>0</v>
          </cell>
        </row>
        <row r="1082">
          <cell r="A1082" t="str">
            <v>T2</v>
          </cell>
          <cell r="B1082">
            <v>1092</v>
          </cell>
          <cell r="C1082" t="str">
            <v>3.24</v>
          </cell>
          <cell r="D1082">
            <v>138368</v>
          </cell>
          <cell r="E1082" t="str">
            <v>안전점검통로</v>
          </cell>
          <cell r="I1082">
            <v>0</v>
          </cell>
        </row>
        <row r="1083">
          <cell r="A1083" t="str">
            <v>T1</v>
          </cell>
          <cell r="B1083">
            <v>1085</v>
          </cell>
          <cell r="C1083" t="str">
            <v>a</v>
          </cell>
          <cell r="D1083">
            <v>138496</v>
          </cell>
          <cell r="E1083" t="str">
            <v>교대부</v>
          </cell>
          <cell r="I1083">
            <v>0</v>
          </cell>
        </row>
        <row r="1084">
          <cell r="A1084" t="str">
            <v>D02717</v>
          </cell>
          <cell r="B1084">
            <v>1</v>
          </cell>
          <cell r="C1084" t="str">
            <v>a-1</v>
          </cell>
          <cell r="D1084">
            <v>138624</v>
          </cell>
          <cell r="E1084" t="str">
            <v>교대검사로(무사교)</v>
          </cell>
          <cell r="F1084" t="str">
            <v>TYPE-1,분리용</v>
          </cell>
          <cell r="G1084" t="str">
            <v>EA</v>
          </cell>
          <cell r="H1084">
            <v>3445307</v>
          </cell>
          <cell r="I1084">
            <v>0</v>
          </cell>
        </row>
        <row r="1085">
          <cell r="A1085" t="str">
            <v>D02562</v>
          </cell>
          <cell r="B1085">
            <v>3</v>
          </cell>
          <cell r="C1085" t="str">
            <v>a-2</v>
          </cell>
          <cell r="D1085">
            <v>138752</v>
          </cell>
          <cell r="E1085" t="str">
            <v>점검용계단</v>
          </cell>
          <cell r="G1085" t="str">
            <v>개소</v>
          </cell>
          <cell r="H1085">
            <v>2161790</v>
          </cell>
          <cell r="I1085">
            <v>0</v>
          </cell>
        </row>
        <row r="1086">
          <cell r="A1086" t="str">
            <v>E1</v>
          </cell>
          <cell r="B1086">
            <v>0</v>
          </cell>
          <cell r="C1086" t="str">
            <v>소계</v>
          </cell>
          <cell r="D1086">
            <v>138880</v>
          </cell>
          <cell r="I1086">
            <v>0</v>
          </cell>
        </row>
        <row r="1087">
          <cell r="A1087" t="str">
            <v>T1</v>
          </cell>
          <cell r="B1087">
            <v>1091</v>
          </cell>
          <cell r="C1087" t="str">
            <v>b</v>
          </cell>
          <cell r="D1087">
            <v>139008</v>
          </cell>
          <cell r="E1087" t="str">
            <v>교각부</v>
          </cell>
          <cell r="I1087">
            <v>0</v>
          </cell>
        </row>
        <row r="1088">
          <cell r="A1088" t="str">
            <v>D02731</v>
          </cell>
          <cell r="B1088">
            <v>3</v>
          </cell>
          <cell r="C1088" t="str">
            <v>b-1</v>
          </cell>
          <cell r="D1088">
            <v>139136</v>
          </cell>
          <cell r="E1088" t="str">
            <v>교각검사로(무사교)</v>
          </cell>
          <cell r="F1088" t="str">
            <v>TYPE-1,일체형</v>
          </cell>
          <cell r="G1088" t="str">
            <v>개소</v>
          </cell>
          <cell r="H1088">
            <v>7661850</v>
          </cell>
          <cell r="I1088">
            <v>0</v>
          </cell>
        </row>
        <row r="1089">
          <cell r="A1089" t="str">
            <v>D02732</v>
          </cell>
          <cell r="B1089">
            <v>1</v>
          </cell>
          <cell r="C1089" t="str">
            <v>b-2</v>
          </cell>
          <cell r="D1089">
            <v>139264</v>
          </cell>
          <cell r="E1089" t="str">
            <v>교각검사로(무사교)</v>
          </cell>
          <cell r="F1089" t="str">
            <v>TYPE-2,일체형</v>
          </cell>
          <cell r="G1089" t="str">
            <v>개소</v>
          </cell>
          <cell r="H1089">
            <v>7752725</v>
          </cell>
          <cell r="I1089">
            <v>0</v>
          </cell>
        </row>
        <row r="1090">
          <cell r="A1090" t="str">
            <v>D02733</v>
          </cell>
          <cell r="B1090">
            <v>8</v>
          </cell>
          <cell r="C1090" t="str">
            <v>b-3</v>
          </cell>
          <cell r="D1090">
            <v>139392</v>
          </cell>
          <cell r="E1090" t="str">
            <v>교각검사로(무사교)</v>
          </cell>
          <cell r="F1090" t="str">
            <v>TYPE-3,분리용</v>
          </cell>
          <cell r="G1090" t="str">
            <v>개소</v>
          </cell>
          <cell r="H1090">
            <v>5695292</v>
          </cell>
          <cell r="I1090">
            <v>0</v>
          </cell>
        </row>
        <row r="1091">
          <cell r="A1091" t="str">
            <v>D02734</v>
          </cell>
          <cell r="B1091">
            <v>2</v>
          </cell>
          <cell r="C1091" t="str">
            <v>b-4</v>
          </cell>
          <cell r="D1091">
            <v>139520</v>
          </cell>
          <cell r="E1091" t="str">
            <v>교각검사로(무사교)</v>
          </cell>
          <cell r="F1091" t="str">
            <v>TYPE-4,분리용</v>
          </cell>
          <cell r="G1091" t="str">
            <v>개소</v>
          </cell>
          <cell r="H1091">
            <v>5090815</v>
          </cell>
          <cell r="I1091">
            <v>0</v>
          </cell>
        </row>
        <row r="1092">
          <cell r="A1092" t="str">
            <v>E1</v>
          </cell>
          <cell r="B1092">
            <v>0</v>
          </cell>
          <cell r="C1092" t="str">
            <v>소계</v>
          </cell>
          <cell r="D1092">
            <v>139648</v>
          </cell>
          <cell r="I1092">
            <v>0</v>
          </cell>
        </row>
        <row r="1093">
          <cell r="A1093" t="str">
            <v>E2</v>
          </cell>
          <cell r="B1093">
            <v>0</v>
          </cell>
          <cell r="C1093" t="str">
            <v>계</v>
          </cell>
          <cell r="D1093">
            <v>139776</v>
          </cell>
          <cell r="I1093">
            <v>0</v>
          </cell>
        </row>
        <row r="1094">
          <cell r="A1094" t="str">
            <v>T2</v>
          </cell>
          <cell r="B1094">
            <v>1095</v>
          </cell>
          <cell r="C1094" t="str">
            <v>3.25</v>
          </cell>
          <cell r="D1094">
            <v>139904</v>
          </cell>
          <cell r="E1094" t="str">
            <v>전선관설치</v>
          </cell>
          <cell r="I1094">
            <v>0</v>
          </cell>
        </row>
        <row r="1095">
          <cell r="A1095" t="str">
            <v>D00776</v>
          </cell>
          <cell r="B1095">
            <v>1980</v>
          </cell>
          <cell r="C1095" t="str">
            <v>a</v>
          </cell>
          <cell r="D1095">
            <v>140032</v>
          </cell>
          <cell r="E1095" t="str">
            <v>전선관P.V.C</v>
          </cell>
          <cell r="F1095" t="str">
            <v>(ø=100 ㎜)</v>
          </cell>
          <cell r="G1095" t="str">
            <v>M</v>
          </cell>
          <cell r="H1095">
            <v>5770</v>
          </cell>
          <cell r="I1095">
            <v>0</v>
          </cell>
        </row>
        <row r="1096">
          <cell r="A1096" t="str">
            <v>E2</v>
          </cell>
          <cell r="B1096">
            <v>0</v>
          </cell>
          <cell r="C1096" t="str">
            <v>계</v>
          </cell>
          <cell r="D1096">
            <v>140160</v>
          </cell>
          <cell r="I1096">
            <v>0</v>
          </cell>
        </row>
        <row r="1097">
          <cell r="A1097" t="str">
            <v>T2</v>
          </cell>
          <cell r="B1097">
            <v>1098</v>
          </cell>
          <cell r="C1097" t="str">
            <v>3.26</v>
          </cell>
          <cell r="D1097">
            <v>140288</v>
          </cell>
          <cell r="E1097" t="str">
            <v>물푸기공</v>
          </cell>
          <cell r="I1097">
            <v>0</v>
          </cell>
        </row>
        <row r="1098">
          <cell r="A1098" t="str">
            <v>D00064</v>
          </cell>
          <cell r="B1098">
            <v>4108</v>
          </cell>
          <cell r="C1098" t="str">
            <v>a</v>
          </cell>
          <cell r="D1098">
            <v>140416</v>
          </cell>
          <cell r="E1098" t="str">
            <v>물푸기</v>
          </cell>
          <cell r="G1098" t="str">
            <v>HR</v>
          </cell>
          <cell r="H1098">
            <v>3932</v>
          </cell>
          <cell r="I1098">
            <v>0</v>
          </cell>
        </row>
        <row r="1099">
          <cell r="A1099" t="str">
            <v>E2</v>
          </cell>
          <cell r="B1099">
            <v>0</v>
          </cell>
          <cell r="C1099" t="str">
            <v>계</v>
          </cell>
          <cell r="D1099">
            <v>140544</v>
          </cell>
          <cell r="I1099">
            <v>0</v>
          </cell>
        </row>
        <row r="1100">
          <cell r="A1100" t="str">
            <v>T2</v>
          </cell>
          <cell r="B1100">
            <v>1101</v>
          </cell>
          <cell r="C1100" t="str">
            <v>3.27</v>
          </cell>
          <cell r="D1100">
            <v>140672</v>
          </cell>
          <cell r="E1100" t="str">
            <v>NOTCH설치</v>
          </cell>
          <cell r="I1100">
            <v>0</v>
          </cell>
        </row>
        <row r="1101">
          <cell r="A1101" t="str">
            <v>D02563</v>
          </cell>
          <cell r="B1101">
            <v>1852</v>
          </cell>
          <cell r="C1101" t="str">
            <v>a</v>
          </cell>
          <cell r="D1101">
            <v>140800</v>
          </cell>
          <cell r="E1101" t="str">
            <v>NOTCH설치</v>
          </cell>
          <cell r="G1101" t="str">
            <v>M</v>
          </cell>
          <cell r="H1101">
            <v>3477</v>
          </cell>
          <cell r="I1101">
            <v>0</v>
          </cell>
        </row>
        <row r="1102">
          <cell r="A1102" t="str">
            <v>E2</v>
          </cell>
          <cell r="B1102">
            <v>0</v>
          </cell>
          <cell r="C1102" t="str">
            <v>계</v>
          </cell>
          <cell r="D1102">
            <v>140928</v>
          </cell>
          <cell r="I1102">
            <v>0</v>
          </cell>
        </row>
        <row r="1103">
          <cell r="A1103" t="str">
            <v>T2</v>
          </cell>
          <cell r="B1103">
            <v>1104</v>
          </cell>
          <cell r="C1103" t="str">
            <v>3.28</v>
          </cell>
          <cell r="D1103">
            <v>141056</v>
          </cell>
          <cell r="E1103" t="str">
            <v>오탁방지막</v>
          </cell>
          <cell r="I1103">
            <v>0</v>
          </cell>
        </row>
        <row r="1104">
          <cell r="A1104" t="str">
            <v>D02566</v>
          </cell>
          <cell r="B1104">
            <v>99</v>
          </cell>
          <cell r="C1104" t="str">
            <v>a</v>
          </cell>
          <cell r="D1104">
            <v>141184</v>
          </cell>
          <cell r="E1104" t="str">
            <v>오탁방지막</v>
          </cell>
          <cell r="F1104" t="str">
            <v>(설치및철거)</v>
          </cell>
          <cell r="G1104" t="str">
            <v>M</v>
          </cell>
          <cell r="H1104">
            <v>261435</v>
          </cell>
          <cell r="I1104">
            <v>0</v>
          </cell>
        </row>
        <row r="1105">
          <cell r="A1105" t="str">
            <v>E2</v>
          </cell>
          <cell r="B1105">
            <v>0</v>
          </cell>
          <cell r="C1105" t="str">
            <v>계</v>
          </cell>
          <cell r="D1105">
            <v>141312</v>
          </cell>
          <cell r="I1105">
            <v>0</v>
          </cell>
        </row>
        <row r="1106">
          <cell r="A1106" t="str">
            <v>T2</v>
          </cell>
          <cell r="B1106">
            <v>1113</v>
          </cell>
          <cell r="C1106" t="str">
            <v>3.29</v>
          </cell>
          <cell r="D1106">
            <v>141440</v>
          </cell>
          <cell r="E1106" t="str">
            <v>가시설공</v>
          </cell>
          <cell r="I1106">
            <v>0</v>
          </cell>
        </row>
        <row r="1107">
          <cell r="A1107" t="str">
            <v>T1</v>
          </cell>
          <cell r="B1107">
            <v>1108</v>
          </cell>
          <cell r="C1107" t="str">
            <v>a</v>
          </cell>
          <cell r="D1107">
            <v>141568</v>
          </cell>
          <cell r="E1107" t="str">
            <v>가물막이공</v>
          </cell>
          <cell r="I1107">
            <v>0</v>
          </cell>
        </row>
        <row r="1108">
          <cell r="A1108" t="str">
            <v>D02689</v>
          </cell>
          <cell r="B1108">
            <v>1</v>
          </cell>
          <cell r="C1108" t="str">
            <v>a-1</v>
          </cell>
          <cell r="D1108">
            <v>141696</v>
          </cell>
          <cell r="E1108" t="str">
            <v>가물막이공</v>
          </cell>
          <cell r="F1108" t="str">
            <v>(무사교)</v>
          </cell>
          <cell r="G1108" t="str">
            <v>L.S.</v>
          </cell>
          <cell r="H1108">
            <v>691387000</v>
          </cell>
          <cell r="I1108">
            <v>0</v>
          </cell>
        </row>
        <row r="1109">
          <cell r="A1109" t="str">
            <v>E1</v>
          </cell>
          <cell r="B1109">
            <v>0</v>
          </cell>
          <cell r="C1109" t="str">
            <v>소계</v>
          </cell>
          <cell r="D1109">
            <v>141824</v>
          </cell>
          <cell r="I1109">
            <v>0</v>
          </cell>
        </row>
        <row r="1110">
          <cell r="A1110" t="str">
            <v>T1</v>
          </cell>
          <cell r="B1110">
            <v>1111</v>
          </cell>
          <cell r="C1110" t="str">
            <v>b</v>
          </cell>
          <cell r="D1110">
            <v>141952</v>
          </cell>
          <cell r="E1110" t="str">
            <v>가교설치</v>
          </cell>
          <cell r="I1110">
            <v>0</v>
          </cell>
        </row>
        <row r="1111">
          <cell r="A1111" t="str">
            <v>D02685</v>
          </cell>
          <cell r="B1111">
            <v>1</v>
          </cell>
          <cell r="C1111" t="str">
            <v>b-1</v>
          </cell>
          <cell r="D1111">
            <v>142080</v>
          </cell>
          <cell r="E1111" t="str">
            <v>가교설치</v>
          </cell>
          <cell r="F1111" t="str">
            <v>(무사교)</v>
          </cell>
          <cell r="G1111" t="str">
            <v>L.S.</v>
          </cell>
          <cell r="H1111">
            <v>1571497000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142208</v>
          </cell>
          <cell r="I1112">
            <v>0</v>
          </cell>
        </row>
        <row r="1113">
          <cell r="A1113" t="str">
            <v>D02778</v>
          </cell>
          <cell r="B1113">
            <v>1</v>
          </cell>
          <cell r="C1113" t="str">
            <v>c</v>
          </cell>
          <cell r="D1113">
            <v>142336</v>
          </cell>
          <cell r="E1113" t="str">
            <v>흙막이공</v>
          </cell>
          <cell r="F1113" t="str">
            <v>(무사교)</v>
          </cell>
          <cell r="G1113" t="str">
            <v>L.S.</v>
          </cell>
          <cell r="H1113">
            <v>54590000</v>
          </cell>
          <cell r="I1113">
            <v>0</v>
          </cell>
        </row>
        <row r="1114">
          <cell r="A1114" t="str">
            <v>E2</v>
          </cell>
          <cell r="B1114">
            <v>0</v>
          </cell>
          <cell r="C1114" t="str">
            <v>계</v>
          </cell>
          <cell r="D1114">
            <v>142464</v>
          </cell>
          <cell r="I1114">
            <v>0</v>
          </cell>
        </row>
        <row r="1115">
          <cell r="A1115" t="str">
            <v>T2</v>
          </cell>
          <cell r="B1115">
            <v>1126</v>
          </cell>
          <cell r="C1115" t="str">
            <v>3.30</v>
          </cell>
          <cell r="D1115">
            <v>142592</v>
          </cell>
          <cell r="E1115" t="str">
            <v>옹 벽 공</v>
          </cell>
          <cell r="I1115">
            <v>0</v>
          </cell>
        </row>
        <row r="1116">
          <cell r="A1116" t="str">
            <v>T1</v>
          </cell>
          <cell r="B1116">
            <v>1119</v>
          </cell>
          <cell r="C1116" t="str">
            <v>a</v>
          </cell>
          <cell r="D1116">
            <v>142720</v>
          </cell>
          <cell r="E1116" t="str">
            <v>배수시설</v>
          </cell>
          <cell r="I1116">
            <v>0</v>
          </cell>
        </row>
        <row r="1117">
          <cell r="A1117" t="str">
            <v>D01673</v>
          </cell>
          <cell r="B1117">
            <v>7</v>
          </cell>
          <cell r="C1117" t="str">
            <v>a-1</v>
          </cell>
          <cell r="D1117">
            <v>142848</v>
          </cell>
          <cell r="E1117" t="str">
            <v>뒷채움부설및다짐</v>
          </cell>
          <cell r="G1117" t="str">
            <v>M3</v>
          </cell>
          <cell r="H1117">
            <v>8211</v>
          </cell>
          <cell r="I1117">
            <v>0</v>
          </cell>
        </row>
        <row r="1118">
          <cell r="A1118" t="str">
            <v>D02403</v>
          </cell>
          <cell r="B1118">
            <v>32</v>
          </cell>
          <cell r="C1118" t="str">
            <v>a-2</v>
          </cell>
          <cell r="D1118">
            <v>142976</v>
          </cell>
          <cell r="E1118" t="str">
            <v>부직포설치</v>
          </cell>
          <cell r="F1118" t="str">
            <v>(필터메드SE3D)</v>
          </cell>
          <cell r="G1118" t="str">
            <v>M2</v>
          </cell>
          <cell r="H1118">
            <v>1520</v>
          </cell>
          <cell r="I1118">
            <v>0</v>
          </cell>
        </row>
        <row r="1119">
          <cell r="A1119" t="str">
            <v>D01559</v>
          </cell>
          <cell r="B1119">
            <v>20</v>
          </cell>
          <cell r="C1119" t="str">
            <v>a-3</v>
          </cell>
          <cell r="D1119">
            <v>143104</v>
          </cell>
          <cell r="E1119" t="str">
            <v>P.V.C PIPE</v>
          </cell>
          <cell r="F1119" t="str">
            <v>(D=100 m/m)</v>
          </cell>
          <cell r="G1119" t="str">
            <v>M</v>
          </cell>
          <cell r="H1119">
            <v>5612</v>
          </cell>
          <cell r="I1119">
            <v>0</v>
          </cell>
        </row>
        <row r="1120">
          <cell r="A1120" t="str">
            <v>E1</v>
          </cell>
          <cell r="B1120">
            <v>0</v>
          </cell>
          <cell r="C1120" t="str">
            <v>소계</v>
          </cell>
          <cell r="D1120">
            <v>143232</v>
          </cell>
          <cell r="I1120">
            <v>0</v>
          </cell>
        </row>
        <row r="1121">
          <cell r="A1121" t="str">
            <v>T1</v>
          </cell>
          <cell r="B1121">
            <v>1125</v>
          </cell>
          <cell r="C1121" t="str">
            <v>b</v>
          </cell>
          <cell r="D1121">
            <v>143360</v>
          </cell>
          <cell r="E1121" t="str">
            <v>신축장치</v>
          </cell>
          <cell r="I1121">
            <v>0</v>
          </cell>
        </row>
        <row r="1122">
          <cell r="A1122" t="str">
            <v>D00519</v>
          </cell>
          <cell r="B1122">
            <v>55</v>
          </cell>
          <cell r="C1122" t="str">
            <v>b-1</v>
          </cell>
          <cell r="D1122">
            <v>143488</v>
          </cell>
          <cell r="E1122" t="str">
            <v>스치로폴</v>
          </cell>
          <cell r="F1122" t="str">
            <v>(T=20m/m)</v>
          </cell>
          <cell r="G1122" t="str">
            <v>M2</v>
          </cell>
          <cell r="H1122">
            <v>1498</v>
          </cell>
          <cell r="I1122">
            <v>0</v>
          </cell>
        </row>
        <row r="1123">
          <cell r="A1123" t="str">
            <v>D02565</v>
          </cell>
          <cell r="B1123">
            <v>89</v>
          </cell>
          <cell r="C1123" t="str">
            <v>b-2</v>
          </cell>
          <cell r="D1123">
            <v>143616</v>
          </cell>
          <cell r="E1123" t="str">
            <v>다웰바설치</v>
          </cell>
          <cell r="F1123" t="str">
            <v>(φ32x800)</v>
          </cell>
          <cell r="G1123" t="str">
            <v>EA</v>
          </cell>
          <cell r="H1123">
            <v>8780</v>
          </cell>
          <cell r="I1123">
            <v>0</v>
          </cell>
        </row>
        <row r="1124">
          <cell r="A1124" t="str">
            <v>D02564</v>
          </cell>
          <cell r="B1124">
            <v>64</v>
          </cell>
          <cell r="C1124" t="str">
            <v>b-3</v>
          </cell>
          <cell r="D1124">
            <v>143744</v>
          </cell>
          <cell r="E1124" t="str">
            <v>실런트</v>
          </cell>
          <cell r="F1124" t="str">
            <v>비중1.40</v>
          </cell>
          <cell r="G1124" t="str">
            <v>M</v>
          </cell>
          <cell r="H1124">
            <v>2205</v>
          </cell>
          <cell r="I1124">
            <v>0</v>
          </cell>
        </row>
        <row r="1125">
          <cell r="A1125" t="str">
            <v>D02401</v>
          </cell>
          <cell r="B1125">
            <v>32</v>
          </cell>
          <cell r="C1125" t="str">
            <v>b-4</v>
          </cell>
          <cell r="D1125">
            <v>143872</v>
          </cell>
          <cell r="E1125" t="str">
            <v>지수판설치</v>
          </cell>
          <cell r="G1125" t="str">
            <v>M</v>
          </cell>
          <cell r="H1125">
            <v>21530</v>
          </cell>
          <cell r="I1125">
            <v>0</v>
          </cell>
        </row>
        <row r="1126">
          <cell r="A1126" t="str">
            <v>E1</v>
          </cell>
          <cell r="B1126">
            <v>0</v>
          </cell>
          <cell r="C1126" t="str">
            <v>소계</v>
          </cell>
          <cell r="D1126">
            <v>144000</v>
          </cell>
          <cell r="I1126">
            <v>0</v>
          </cell>
        </row>
        <row r="1127">
          <cell r="A1127" t="str">
            <v>E2</v>
          </cell>
          <cell r="B1127">
            <v>0</v>
          </cell>
          <cell r="C1127" t="str">
            <v>계</v>
          </cell>
          <cell r="D1127">
            <v>144128</v>
          </cell>
          <cell r="I1127">
            <v>0</v>
          </cell>
        </row>
        <row r="1128">
          <cell r="A1128" t="str">
            <v>E3</v>
          </cell>
          <cell r="B1128">
            <v>0</v>
          </cell>
          <cell r="C1128" t="str">
            <v>합계</v>
          </cell>
          <cell r="D1128">
            <v>144256</v>
          </cell>
          <cell r="I1128">
            <v>0</v>
          </cell>
        </row>
        <row r="1129">
          <cell r="A1129" t="str">
            <v>T3</v>
          </cell>
          <cell r="B1129">
            <v>1183</v>
          </cell>
          <cell r="C1129" t="str">
            <v>F</v>
          </cell>
          <cell r="D1129">
            <v>144384</v>
          </cell>
          <cell r="E1129" t="str">
            <v>마평1교</v>
          </cell>
          <cell r="F1129" t="str">
            <v>(RC-RAHMEN)</v>
          </cell>
          <cell r="I1129">
            <v>0</v>
          </cell>
        </row>
        <row r="1130">
          <cell r="A1130" t="str">
            <v>T2</v>
          </cell>
          <cell r="B1130">
            <v>1134</v>
          </cell>
          <cell r="C1130" t="str">
            <v>3.01</v>
          </cell>
          <cell r="D1130">
            <v>144512</v>
          </cell>
          <cell r="E1130" t="str">
            <v>토  공</v>
          </cell>
          <cell r="I1130">
            <v>0</v>
          </cell>
        </row>
        <row r="1131">
          <cell r="A1131" t="str">
            <v>D02455</v>
          </cell>
          <cell r="B1131">
            <v>4401</v>
          </cell>
          <cell r="C1131" t="str">
            <v>a</v>
          </cell>
          <cell r="D1131">
            <v>144640</v>
          </cell>
          <cell r="E1131" t="str">
            <v>구조물터파기</v>
          </cell>
          <cell r="F1131" t="str">
            <v>(육상토사:0-4m)</v>
          </cell>
          <cell r="G1131" t="str">
            <v>M3</v>
          </cell>
          <cell r="H1131">
            <v>4044</v>
          </cell>
          <cell r="I1131">
            <v>0</v>
          </cell>
        </row>
        <row r="1132">
          <cell r="A1132" t="str">
            <v>D01115</v>
          </cell>
          <cell r="B1132">
            <v>3427</v>
          </cell>
          <cell r="C1132" t="str">
            <v>b</v>
          </cell>
          <cell r="D1132">
            <v>144768</v>
          </cell>
          <cell r="E1132" t="str">
            <v>되메우기 및 다짐공</v>
          </cell>
          <cell r="F1132" t="str">
            <v>(인력30％+기계70％)</v>
          </cell>
          <cell r="G1132" t="str">
            <v>M3</v>
          </cell>
          <cell r="H1132">
            <v>3301</v>
          </cell>
          <cell r="I1132">
            <v>0</v>
          </cell>
        </row>
        <row r="1133">
          <cell r="A1133" t="str">
            <v>D02364</v>
          </cell>
          <cell r="B1133">
            <v>3157</v>
          </cell>
          <cell r="C1133" t="str">
            <v>c</v>
          </cell>
          <cell r="D1133">
            <v>144896</v>
          </cell>
          <cell r="E1133" t="str">
            <v>뒷채움및다짐공</v>
          </cell>
          <cell r="G1133" t="str">
            <v>M3</v>
          </cell>
          <cell r="H1133">
            <v>6430</v>
          </cell>
          <cell r="I1133">
            <v>0</v>
          </cell>
        </row>
        <row r="1134">
          <cell r="A1134" t="str">
            <v>D02467</v>
          </cell>
          <cell r="B1134">
            <v>9193</v>
          </cell>
          <cell r="C1134" t="str">
            <v>d</v>
          </cell>
          <cell r="D1134">
            <v>145024</v>
          </cell>
          <cell r="E1134" t="str">
            <v>앞성토</v>
          </cell>
          <cell r="F1134" t="str">
            <v>(교량부)</v>
          </cell>
          <cell r="G1134" t="str">
            <v>M3</v>
          </cell>
          <cell r="H1134">
            <v>1169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145152</v>
          </cell>
          <cell r="I1135">
            <v>0</v>
          </cell>
        </row>
        <row r="1136">
          <cell r="A1136" t="str">
            <v>T2</v>
          </cell>
          <cell r="B1136">
            <v>1148</v>
          </cell>
          <cell r="C1136" t="str">
            <v>3.02</v>
          </cell>
          <cell r="D1136">
            <v>145280</v>
          </cell>
          <cell r="E1136" t="str">
            <v>거푸집</v>
          </cell>
          <cell r="I1136">
            <v>0</v>
          </cell>
        </row>
        <row r="1137">
          <cell r="A1137" t="str">
            <v>T1</v>
          </cell>
          <cell r="B1137">
            <v>1142</v>
          </cell>
          <cell r="C1137" t="str">
            <v>a</v>
          </cell>
          <cell r="D1137">
            <v>145408</v>
          </cell>
          <cell r="E1137" t="str">
            <v>합판거푸집</v>
          </cell>
          <cell r="I1137">
            <v>0</v>
          </cell>
        </row>
        <row r="1138">
          <cell r="A1138" t="str">
            <v>D00627</v>
          </cell>
          <cell r="B1138">
            <v>1568</v>
          </cell>
          <cell r="C1138" t="str">
            <v>a-1</v>
          </cell>
          <cell r="D1138">
            <v>145536</v>
          </cell>
          <cell r="E1138" t="str">
            <v>합판거푸집</v>
          </cell>
          <cell r="F1138" t="str">
            <v>(3회) 0-7M</v>
          </cell>
          <cell r="G1138" t="str">
            <v>M2</v>
          </cell>
          <cell r="H1138">
            <v>18280</v>
          </cell>
          <cell r="I1138">
            <v>0</v>
          </cell>
        </row>
        <row r="1139">
          <cell r="A1139" t="str">
            <v>D00628</v>
          </cell>
          <cell r="B1139">
            <v>901</v>
          </cell>
          <cell r="C1139" t="str">
            <v>a-2</v>
          </cell>
          <cell r="D1139">
            <v>145664</v>
          </cell>
          <cell r="E1139" t="str">
            <v>합판거푸집</v>
          </cell>
          <cell r="F1139" t="str">
            <v>(3회) 7-10M</v>
          </cell>
          <cell r="G1139" t="str">
            <v>M2</v>
          </cell>
          <cell r="H1139">
            <v>19471</v>
          </cell>
          <cell r="I1139">
            <v>0</v>
          </cell>
        </row>
        <row r="1140">
          <cell r="A1140" t="str">
            <v>D00629</v>
          </cell>
          <cell r="B1140">
            <v>1904</v>
          </cell>
          <cell r="C1140" t="str">
            <v>a-3</v>
          </cell>
          <cell r="D1140">
            <v>145792</v>
          </cell>
          <cell r="E1140" t="str">
            <v>합판거푸집</v>
          </cell>
          <cell r="F1140" t="str">
            <v>(3회) 10-13M</v>
          </cell>
          <cell r="G1140" t="str">
            <v>M2</v>
          </cell>
          <cell r="H1140">
            <v>20662</v>
          </cell>
          <cell r="I1140">
            <v>0</v>
          </cell>
        </row>
        <row r="1141">
          <cell r="A1141" t="str">
            <v>D00072</v>
          </cell>
          <cell r="B1141">
            <v>276</v>
          </cell>
          <cell r="C1141" t="str">
            <v>a-4</v>
          </cell>
          <cell r="D1141">
            <v>145920</v>
          </cell>
          <cell r="E1141" t="str">
            <v>합판거푸집</v>
          </cell>
          <cell r="F1141" t="str">
            <v>(4회)</v>
          </cell>
          <cell r="G1141" t="str">
            <v>M2</v>
          </cell>
          <cell r="H1141">
            <v>15738</v>
          </cell>
          <cell r="I1141">
            <v>0</v>
          </cell>
        </row>
        <row r="1142">
          <cell r="A1142" t="str">
            <v>D00074</v>
          </cell>
          <cell r="B1142">
            <v>376</v>
          </cell>
          <cell r="C1142" t="str">
            <v>a-5</v>
          </cell>
          <cell r="D1142">
            <v>146048</v>
          </cell>
          <cell r="E1142" t="str">
            <v>합판거푸집</v>
          </cell>
          <cell r="F1142" t="str">
            <v>(6회)</v>
          </cell>
          <cell r="G1142" t="str">
            <v>M2</v>
          </cell>
          <cell r="H1142">
            <v>12408</v>
          </cell>
          <cell r="I1142">
            <v>0</v>
          </cell>
        </row>
        <row r="1143">
          <cell r="A1143" t="str">
            <v>E1</v>
          </cell>
          <cell r="B1143">
            <v>0</v>
          </cell>
          <cell r="C1143" t="str">
            <v>소계</v>
          </cell>
          <cell r="D1143">
            <v>146176</v>
          </cell>
          <cell r="I1143">
            <v>0</v>
          </cell>
        </row>
        <row r="1144">
          <cell r="A1144" t="str">
            <v>D01150</v>
          </cell>
          <cell r="B1144">
            <v>864</v>
          </cell>
          <cell r="C1144" t="str">
            <v>b</v>
          </cell>
          <cell r="D1144">
            <v>146304</v>
          </cell>
          <cell r="E1144" t="str">
            <v>비계공(강관)</v>
          </cell>
          <cell r="F1144" t="str">
            <v>(교량구조물12개월)</v>
          </cell>
          <cell r="G1144" t="str">
            <v>M2</v>
          </cell>
          <cell r="H1144">
            <v>8976</v>
          </cell>
          <cell r="I1144">
            <v>0</v>
          </cell>
        </row>
        <row r="1145">
          <cell r="A1145" t="str">
            <v>T1</v>
          </cell>
          <cell r="B1145">
            <v>1147</v>
          </cell>
          <cell r="C1145" t="str">
            <v>c</v>
          </cell>
          <cell r="D1145">
            <v>146432</v>
          </cell>
          <cell r="E1145" t="str">
            <v>동바리공</v>
          </cell>
          <cell r="I1145">
            <v>0</v>
          </cell>
        </row>
        <row r="1146">
          <cell r="A1146" t="str">
            <v>D00418</v>
          </cell>
          <cell r="B1146">
            <v>8807</v>
          </cell>
          <cell r="C1146" t="str">
            <v>c</v>
          </cell>
          <cell r="D1146">
            <v>146560</v>
          </cell>
          <cell r="E1146" t="str">
            <v>동바리공</v>
          </cell>
          <cell r="F1146" t="str">
            <v>(강관,교량용)</v>
          </cell>
          <cell r="G1146" t="str">
            <v>공/M3</v>
          </cell>
          <cell r="H1146">
            <v>7217</v>
          </cell>
          <cell r="I1146">
            <v>0</v>
          </cell>
        </row>
        <row r="1147">
          <cell r="A1147" t="str">
            <v>D02636</v>
          </cell>
          <cell r="B1147">
            <v>672</v>
          </cell>
          <cell r="C1147" t="str">
            <v>d</v>
          </cell>
          <cell r="D1147">
            <v>146688</v>
          </cell>
          <cell r="E1147" t="str">
            <v>육교용강재동바리</v>
          </cell>
          <cell r="F1147" t="str">
            <v>(4.0*8.0)</v>
          </cell>
          <cell r="G1147" t="str">
            <v>공/M3</v>
          </cell>
          <cell r="H1147">
            <v>234050</v>
          </cell>
          <cell r="I1147">
            <v>0</v>
          </cell>
        </row>
        <row r="1148">
          <cell r="A1148" t="str">
            <v>E1</v>
          </cell>
          <cell r="B1148">
            <v>0</v>
          </cell>
          <cell r="C1148" t="str">
            <v>소계</v>
          </cell>
          <cell r="D1148">
            <v>146816</v>
          </cell>
          <cell r="I1148">
            <v>0</v>
          </cell>
        </row>
        <row r="1149">
          <cell r="A1149" t="str">
            <v>E2</v>
          </cell>
          <cell r="B1149">
            <v>0</v>
          </cell>
          <cell r="C1149" t="str">
            <v>계</v>
          </cell>
          <cell r="D1149">
            <v>146944</v>
          </cell>
          <cell r="I1149">
            <v>0</v>
          </cell>
        </row>
        <row r="1150">
          <cell r="A1150" t="str">
            <v>T2</v>
          </cell>
          <cell r="B1150">
            <v>1152</v>
          </cell>
          <cell r="C1150" t="str">
            <v>3.03</v>
          </cell>
          <cell r="D1150">
            <v>147072</v>
          </cell>
          <cell r="E1150" t="str">
            <v>철근가공조립</v>
          </cell>
          <cell r="I1150">
            <v>0</v>
          </cell>
        </row>
        <row r="1151">
          <cell r="A1151" t="str">
            <v>D00326</v>
          </cell>
          <cell r="B1151">
            <v>16.670000000000002</v>
          </cell>
          <cell r="C1151" t="str">
            <v>a</v>
          </cell>
          <cell r="D1151">
            <v>147200</v>
          </cell>
          <cell r="E1151" t="str">
            <v>철근가공조립</v>
          </cell>
          <cell r="F1151" t="str">
            <v>(보통)</v>
          </cell>
          <cell r="G1151" t="str">
            <v>TON</v>
          </cell>
          <cell r="H1151">
            <v>330033</v>
          </cell>
          <cell r="I1151">
            <v>0</v>
          </cell>
        </row>
        <row r="1152">
          <cell r="A1152" t="str">
            <v>D00327</v>
          </cell>
          <cell r="B1152">
            <v>444.05</v>
          </cell>
          <cell r="C1152" t="str">
            <v>b</v>
          </cell>
          <cell r="D1152">
            <v>147328</v>
          </cell>
          <cell r="E1152" t="str">
            <v>철근가공조립</v>
          </cell>
          <cell r="F1152" t="str">
            <v>(복잡)</v>
          </cell>
          <cell r="G1152" t="str">
            <v>TON</v>
          </cell>
          <cell r="H1152">
            <v>364638</v>
          </cell>
          <cell r="I1152">
            <v>0</v>
          </cell>
        </row>
        <row r="1153">
          <cell r="A1153" t="str">
            <v>E2</v>
          </cell>
          <cell r="B1153">
            <v>0</v>
          </cell>
          <cell r="C1153" t="str">
            <v>계</v>
          </cell>
          <cell r="D1153">
            <v>147456</v>
          </cell>
          <cell r="I1153">
            <v>0</v>
          </cell>
        </row>
        <row r="1154">
          <cell r="A1154" t="str">
            <v>T2</v>
          </cell>
          <cell r="B1154">
            <v>1157</v>
          </cell>
          <cell r="C1154" t="str">
            <v>3.04</v>
          </cell>
          <cell r="D1154">
            <v>147584</v>
          </cell>
          <cell r="E1154" t="str">
            <v>콘크리트타설공</v>
          </cell>
          <cell r="I1154">
            <v>0</v>
          </cell>
        </row>
        <row r="1155">
          <cell r="A1155" t="str">
            <v>D00313</v>
          </cell>
          <cell r="B1155">
            <v>3222</v>
          </cell>
          <cell r="C1155" t="str">
            <v>a</v>
          </cell>
          <cell r="D1155">
            <v>147712</v>
          </cell>
          <cell r="E1155" t="str">
            <v>콘크리트타설</v>
          </cell>
          <cell r="F1155" t="str">
            <v>(철근,펌프카,0~15m)</v>
          </cell>
          <cell r="G1155" t="str">
            <v>M3</v>
          </cell>
          <cell r="H1155">
            <v>10469</v>
          </cell>
          <cell r="I1155">
            <v>0</v>
          </cell>
        </row>
        <row r="1156">
          <cell r="A1156" t="str">
            <v>D02073</v>
          </cell>
          <cell r="B1156">
            <v>582</v>
          </cell>
          <cell r="C1156" t="str">
            <v>b</v>
          </cell>
          <cell r="D1156">
            <v>147840</v>
          </cell>
          <cell r="E1156" t="str">
            <v>콘크리트타설</v>
          </cell>
          <cell r="F1156" t="str">
            <v>(무근,진동기포함)</v>
          </cell>
          <cell r="G1156" t="str">
            <v>M3</v>
          </cell>
          <cell r="H1156">
            <v>18411</v>
          </cell>
          <cell r="I1156">
            <v>0</v>
          </cell>
        </row>
        <row r="1157">
          <cell r="A1157" t="str">
            <v>D00319</v>
          </cell>
          <cell r="B1157">
            <v>59</v>
          </cell>
          <cell r="C1157" t="str">
            <v>c</v>
          </cell>
          <cell r="D1157">
            <v>147968</v>
          </cell>
          <cell r="E1157" t="str">
            <v>콘크리트타설</v>
          </cell>
          <cell r="F1157" t="str">
            <v>(무근,진동기제외)</v>
          </cell>
          <cell r="G1157" t="str">
            <v>M3</v>
          </cell>
          <cell r="H1157">
            <v>18202</v>
          </cell>
          <cell r="I1157">
            <v>0</v>
          </cell>
        </row>
        <row r="1158">
          <cell r="A1158" t="str">
            <v>E2</v>
          </cell>
          <cell r="B1158">
            <v>0</v>
          </cell>
          <cell r="C1158" t="str">
            <v>계</v>
          </cell>
          <cell r="D1158">
            <v>148096</v>
          </cell>
          <cell r="I1158">
            <v>0</v>
          </cell>
        </row>
        <row r="1159">
          <cell r="A1159" t="str">
            <v>T2</v>
          </cell>
          <cell r="B1159">
            <v>1160</v>
          </cell>
          <cell r="C1159" t="str">
            <v>3.05</v>
          </cell>
          <cell r="D1159">
            <v>148224</v>
          </cell>
          <cell r="E1159" t="str">
            <v>슬라브표면처리</v>
          </cell>
          <cell r="I1159">
            <v>0</v>
          </cell>
        </row>
        <row r="1160">
          <cell r="A1160" t="str">
            <v>D01245</v>
          </cell>
          <cell r="B1160">
            <v>1196</v>
          </cell>
          <cell r="C1160" t="str">
            <v>a</v>
          </cell>
          <cell r="D1160">
            <v>148352</v>
          </cell>
          <cell r="E1160" t="str">
            <v>슬래브양생</v>
          </cell>
          <cell r="G1160" t="str">
            <v>M2</v>
          </cell>
          <cell r="H1160">
            <v>152</v>
          </cell>
          <cell r="I1160">
            <v>0</v>
          </cell>
        </row>
        <row r="1161">
          <cell r="A1161" t="str">
            <v>E2</v>
          </cell>
          <cell r="B1161">
            <v>0</v>
          </cell>
          <cell r="C1161" t="str">
            <v>계</v>
          </cell>
          <cell r="D1161">
            <v>148480</v>
          </cell>
          <cell r="I1161">
            <v>0</v>
          </cell>
        </row>
        <row r="1162">
          <cell r="A1162" t="str">
            <v>T2</v>
          </cell>
          <cell r="B1162">
            <v>1163</v>
          </cell>
          <cell r="C1162" t="str">
            <v>3.06</v>
          </cell>
          <cell r="D1162">
            <v>148608</v>
          </cell>
          <cell r="E1162" t="str">
            <v>접속슬라브접합공</v>
          </cell>
          <cell r="I1162">
            <v>0</v>
          </cell>
        </row>
        <row r="1163">
          <cell r="A1163" t="str">
            <v>D01284</v>
          </cell>
          <cell r="B1163">
            <v>100</v>
          </cell>
          <cell r="C1163" t="str">
            <v>a</v>
          </cell>
          <cell r="D1163">
            <v>148736</v>
          </cell>
          <cell r="E1163" t="str">
            <v>다웰바설치</v>
          </cell>
          <cell r="F1163" t="str">
            <v>(φ 25x600)</v>
          </cell>
          <cell r="G1163" t="str">
            <v>EA</v>
          </cell>
          <cell r="H1163">
            <v>8780</v>
          </cell>
          <cell r="I1163">
            <v>0</v>
          </cell>
        </row>
        <row r="1164">
          <cell r="A1164" t="str">
            <v>E2</v>
          </cell>
          <cell r="B1164">
            <v>0</v>
          </cell>
          <cell r="C1164" t="str">
            <v>계</v>
          </cell>
          <cell r="D1164">
            <v>148864</v>
          </cell>
          <cell r="I1164">
            <v>0</v>
          </cell>
        </row>
        <row r="1165">
          <cell r="A1165" t="str">
            <v>T2</v>
          </cell>
          <cell r="B1165">
            <v>1167</v>
          </cell>
          <cell r="C1165" t="str">
            <v>3.07</v>
          </cell>
          <cell r="D1165">
            <v>148992</v>
          </cell>
          <cell r="E1165" t="str">
            <v>스치로폴설치</v>
          </cell>
          <cell r="I1165">
            <v>0</v>
          </cell>
        </row>
        <row r="1166">
          <cell r="A1166" t="str">
            <v>D00518</v>
          </cell>
          <cell r="B1166">
            <v>273</v>
          </cell>
          <cell r="C1166" t="str">
            <v>a</v>
          </cell>
          <cell r="D1166">
            <v>149120</v>
          </cell>
          <cell r="E1166" t="str">
            <v>스치로폴</v>
          </cell>
          <cell r="F1166" t="str">
            <v>(T=10m/m)</v>
          </cell>
          <cell r="G1166" t="str">
            <v>M2</v>
          </cell>
          <cell r="H1166">
            <v>748</v>
          </cell>
          <cell r="I1166">
            <v>0</v>
          </cell>
        </row>
        <row r="1167">
          <cell r="A1167" t="str">
            <v>D00519</v>
          </cell>
          <cell r="B1167">
            <v>28</v>
          </cell>
          <cell r="C1167" t="str">
            <v>b</v>
          </cell>
          <cell r="D1167">
            <v>149248</v>
          </cell>
          <cell r="E1167" t="str">
            <v>스치로폴</v>
          </cell>
          <cell r="F1167" t="str">
            <v>(T=20m/m)</v>
          </cell>
          <cell r="G1167" t="str">
            <v>M2</v>
          </cell>
          <cell r="H1167">
            <v>1498</v>
          </cell>
          <cell r="I1167">
            <v>0</v>
          </cell>
        </row>
        <row r="1168">
          <cell r="A1168" t="str">
            <v>E2</v>
          </cell>
          <cell r="B1168">
            <v>0</v>
          </cell>
          <cell r="C1168" t="str">
            <v>계</v>
          </cell>
          <cell r="D1168">
            <v>149376</v>
          </cell>
          <cell r="I1168">
            <v>0</v>
          </cell>
        </row>
        <row r="1169">
          <cell r="A1169" t="str">
            <v>T2</v>
          </cell>
          <cell r="B1169">
            <v>1170</v>
          </cell>
          <cell r="C1169" t="str">
            <v>3.08</v>
          </cell>
          <cell r="D1169">
            <v>149504</v>
          </cell>
          <cell r="E1169" t="str">
            <v>아스팔트방수</v>
          </cell>
          <cell r="I1169">
            <v>0</v>
          </cell>
        </row>
        <row r="1170">
          <cell r="A1170" t="str">
            <v>D00354</v>
          </cell>
          <cell r="B1170">
            <v>1660</v>
          </cell>
          <cell r="C1170" t="str">
            <v>a</v>
          </cell>
          <cell r="D1170">
            <v>149632</v>
          </cell>
          <cell r="E1170" t="str">
            <v>아스팔트 코팅</v>
          </cell>
          <cell r="F1170" t="str">
            <v>(2회)</v>
          </cell>
          <cell r="G1170" t="str">
            <v>M2</v>
          </cell>
          <cell r="H1170">
            <v>4323</v>
          </cell>
          <cell r="I1170">
            <v>0</v>
          </cell>
        </row>
        <row r="1171">
          <cell r="A1171" t="str">
            <v>E2</v>
          </cell>
          <cell r="B1171">
            <v>0</v>
          </cell>
          <cell r="C1171" t="str">
            <v>계</v>
          </cell>
          <cell r="D1171">
            <v>149760</v>
          </cell>
          <cell r="I1171">
            <v>0</v>
          </cell>
        </row>
        <row r="1172">
          <cell r="A1172" t="str">
            <v>T2</v>
          </cell>
          <cell r="B1172">
            <v>1174</v>
          </cell>
          <cell r="C1172" t="str">
            <v>3.09</v>
          </cell>
          <cell r="D1172">
            <v>149888</v>
          </cell>
          <cell r="E1172" t="str">
            <v>스페이샤설치</v>
          </cell>
          <cell r="I1172">
            <v>0</v>
          </cell>
        </row>
        <row r="1173">
          <cell r="A1173" t="str">
            <v>D02407</v>
          </cell>
          <cell r="B1173">
            <v>1618</v>
          </cell>
          <cell r="C1173" t="str">
            <v>a</v>
          </cell>
          <cell r="D1173">
            <v>150016</v>
          </cell>
          <cell r="E1173" t="str">
            <v>스페이셔설치</v>
          </cell>
          <cell r="F1173" t="str">
            <v>(슬라브용)</v>
          </cell>
          <cell r="G1173" t="str">
            <v>M2</v>
          </cell>
          <cell r="H1173">
            <v>705</v>
          </cell>
          <cell r="I1173">
            <v>0</v>
          </cell>
        </row>
        <row r="1174">
          <cell r="A1174" t="str">
            <v>D01640</v>
          </cell>
          <cell r="B1174">
            <v>3642</v>
          </cell>
          <cell r="C1174" t="str">
            <v>b</v>
          </cell>
          <cell r="D1174">
            <v>150144</v>
          </cell>
          <cell r="E1174" t="str">
            <v>스페이셔설치</v>
          </cell>
          <cell r="F1174" t="str">
            <v>(벽체용)</v>
          </cell>
          <cell r="G1174" t="str">
            <v>M2</v>
          </cell>
          <cell r="H1174">
            <v>1260</v>
          </cell>
          <cell r="I1174">
            <v>0</v>
          </cell>
        </row>
        <row r="1175">
          <cell r="A1175" t="str">
            <v>E2</v>
          </cell>
          <cell r="B1175">
            <v>0</v>
          </cell>
          <cell r="C1175" t="str">
            <v>계</v>
          </cell>
          <cell r="D1175">
            <v>150272</v>
          </cell>
          <cell r="I1175">
            <v>0</v>
          </cell>
        </row>
        <row r="1176">
          <cell r="A1176" t="str">
            <v>T2</v>
          </cell>
          <cell r="B1176">
            <v>1178</v>
          </cell>
          <cell r="C1176" t="str">
            <v>3.10</v>
          </cell>
          <cell r="D1176">
            <v>150400</v>
          </cell>
          <cell r="E1176" t="str">
            <v>교명판 및 설명판</v>
          </cell>
          <cell r="I1176">
            <v>0</v>
          </cell>
        </row>
        <row r="1177">
          <cell r="A1177" t="str">
            <v>D00502</v>
          </cell>
          <cell r="B1177">
            <v>2</v>
          </cell>
          <cell r="C1177" t="str">
            <v>a</v>
          </cell>
          <cell r="D1177">
            <v>150528</v>
          </cell>
          <cell r="E1177" t="str">
            <v>설명판</v>
          </cell>
          <cell r="F1177" t="str">
            <v>(500x300x10)</v>
          </cell>
          <cell r="G1177" t="str">
            <v>EA</v>
          </cell>
          <cell r="H1177">
            <v>83950</v>
          </cell>
          <cell r="I1177">
            <v>0</v>
          </cell>
        </row>
        <row r="1178">
          <cell r="A1178" t="str">
            <v>D00501</v>
          </cell>
          <cell r="B1178">
            <v>2</v>
          </cell>
          <cell r="C1178" t="str">
            <v>b</v>
          </cell>
          <cell r="D1178">
            <v>150656</v>
          </cell>
          <cell r="E1178" t="str">
            <v>교명판</v>
          </cell>
          <cell r="F1178" t="str">
            <v>(450x200x10)</v>
          </cell>
          <cell r="G1178" t="str">
            <v>EA</v>
          </cell>
          <cell r="H1178">
            <v>50370</v>
          </cell>
          <cell r="I1178">
            <v>0</v>
          </cell>
        </row>
        <row r="1179">
          <cell r="A1179" t="str">
            <v>E2</v>
          </cell>
          <cell r="B1179">
            <v>0</v>
          </cell>
          <cell r="C1179" t="str">
            <v>계</v>
          </cell>
          <cell r="D1179">
            <v>150784</v>
          </cell>
          <cell r="I1179">
            <v>0</v>
          </cell>
        </row>
        <row r="1180">
          <cell r="A1180" t="str">
            <v>D00510</v>
          </cell>
          <cell r="B1180">
            <v>1</v>
          </cell>
          <cell r="C1180" t="str">
            <v>3.11</v>
          </cell>
          <cell r="D1180">
            <v>150912</v>
          </cell>
          <cell r="E1180" t="str">
            <v>T.B.M 설치</v>
          </cell>
          <cell r="G1180" t="str">
            <v>EA</v>
          </cell>
          <cell r="H1180">
            <v>24717</v>
          </cell>
          <cell r="I1180">
            <v>0</v>
          </cell>
        </row>
        <row r="1181">
          <cell r="A1181" t="str">
            <v>T2</v>
          </cell>
          <cell r="B1181">
            <v>1182</v>
          </cell>
          <cell r="C1181" t="str">
            <v>3.12</v>
          </cell>
          <cell r="D1181">
            <v>151040</v>
          </cell>
          <cell r="E1181" t="str">
            <v>방호벽</v>
          </cell>
          <cell r="I1181">
            <v>0</v>
          </cell>
        </row>
        <row r="1182">
          <cell r="A1182" t="str">
            <v>D02237</v>
          </cell>
          <cell r="B1182">
            <v>144</v>
          </cell>
          <cell r="C1182" t="str">
            <v>a</v>
          </cell>
          <cell r="D1182">
            <v>151168</v>
          </cell>
          <cell r="E1182" t="str">
            <v>방호벽</v>
          </cell>
          <cell r="F1182" t="str">
            <v>(교량용:일반구간)</v>
          </cell>
          <cell r="G1182" t="str">
            <v>M</v>
          </cell>
          <cell r="H1182">
            <v>7142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151296</v>
          </cell>
          <cell r="I1183">
            <v>0</v>
          </cell>
        </row>
        <row r="1184">
          <cell r="A1184" t="str">
            <v>E3</v>
          </cell>
          <cell r="B1184">
            <v>0</v>
          </cell>
          <cell r="C1184" t="str">
            <v>합계</v>
          </cell>
          <cell r="D1184">
            <v>151424</v>
          </cell>
          <cell r="I1184">
            <v>0</v>
          </cell>
        </row>
        <row r="1185">
          <cell r="A1185" t="str">
            <v>T3</v>
          </cell>
          <cell r="B1185">
            <v>1372</v>
          </cell>
          <cell r="C1185" t="str">
            <v>G</v>
          </cell>
          <cell r="D1185">
            <v>151552</v>
          </cell>
          <cell r="E1185" t="str">
            <v>마평2교</v>
          </cell>
          <cell r="F1185" t="str">
            <v>(S.T BOX)</v>
          </cell>
          <cell r="I1185">
            <v>0</v>
          </cell>
        </row>
        <row r="1186">
          <cell r="A1186" t="str">
            <v>T2</v>
          </cell>
          <cell r="B1186">
            <v>1201</v>
          </cell>
          <cell r="C1186" t="str">
            <v>3.01</v>
          </cell>
          <cell r="D1186">
            <v>151680</v>
          </cell>
          <cell r="E1186" t="str">
            <v>토  공</v>
          </cell>
          <cell r="I1186">
            <v>0</v>
          </cell>
        </row>
        <row r="1187">
          <cell r="A1187" t="str">
            <v>T1</v>
          </cell>
          <cell r="B1187">
            <v>1188</v>
          </cell>
          <cell r="C1187" t="str">
            <v>a-1</v>
          </cell>
          <cell r="D1187">
            <v>151808</v>
          </cell>
          <cell r="E1187" t="str">
            <v>육상풍화암</v>
          </cell>
          <cell r="I1187">
            <v>0</v>
          </cell>
        </row>
        <row r="1188">
          <cell r="A1188" t="str">
            <v>D00582</v>
          </cell>
          <cell r="B1188">
            <v>1129</v>
          </cell>
          <cell r="C1188" t="str">
            <v>a-1-1</v>
          </cell>
          <cell r="D1188">
            <v>151936</v>
          </cell>
          <cell r="E1188" t="str">
            <v>구조물터파기</v>
          </cell>
          <cell r="F1188" t="str">
            <v>(육상풍화암0∼4m)</v>
          </cell>
          <cell r="G1188" t="str">
            <v>M3</v>
          </cell>
          <cell r="H1188">
            <v>57009</v>
          </cell>
          <cell r="I1188">
            <v>0</v>
          </cell>
        </row>
        <row r="1189">
          <cell r="A1189" t="str">
            <v>E1</v>
          </cell>
          <cell r="B1189">
            <v>0</v>
          </cell>
          <cell r="C1189" t="str">
            <v>소계</v>
          </cell>
          <cell r="D1189">
            <v>152064</v>
          </cell>
          <cell r="I1189">
            <v>0</v>
          </cell>
        </row>
        <row r="1190">
          <cell r="A1190" t="str">
            <v>T1</v>
          </cell>
          <cell r="B1190">
            <v>1191</v>
          </cell>
          <cell r="C1190" t="str">
            <v>a-2</v>
          </cell>
          <cell r="D1190">
            <v>152192</v>
          </cell>
          <cell r="E1190" t="str">
            <v>수중풍화암</v>
          </cell>
          <cell r="I1190">
            <v>0</v>
          </cell>
        </row>
        <row r="1191">
          <cell r="A1191" t="str">
            <v>D02460</v>
          </cell>
          <cell r="B1191">
            <v>6665</v>
          </cell>
          <cell r="C1191" t="str">
            <v>a-2-1</v>
          </cell>
          <cell r="D1191">
            <v>152320</v>
          </cell>
          <cell r="E1191" t="str">
            <v>구조물터파기</v>
          </cell>
          <cell r="F1191" t="str">
            <v>(수중풍화암:0-4m)</v>
          </cell>
          <cell r="G1191" t="str">
            <v>M3</v>
          </cell>
          <cell r="H1191">
            <v>80045</v>
          </cell>
          <cell r="I1191">
            <v>0</v>
          </cell>
        </row>
        <row r="1192">
          <cell r="A1192" t="str">
            <v>E1</v>
          </cell>
          <cell r="B1192">
            <v>0</v>
          </cell>
          <cell r="C1192" t="str">
            <v>소계</v>
          </cell>
          <cell r="D1192">
            <v>152448</v>
          </cell>
          <cell r="I1192">
            <v>0</v>
          </cell>
        </row>
        <row r="1193">
          <cell r="A1193" t="str">
            <v>T1</v>
          </cell>
          <cell r="B1193">
            <v>1195</v>
          </cell>
          <cell r="C1193" t="str">
            <v>a-3</v>
          </cell>
          <cell r="D1193">
            <v>152576</v>
          </cell>
          <cell r="E1193" t="str">
            <v>수중발파암</v>
          </cell>
          <cell r="I1193">
            <v>0</v>
          </cell>
        </row>
        <row r="1194">
          <cell r="A1194" t="str">
            <v>D02462</v>
          </cell>
          <cell r="B1194">
            <v>753</v>
          </cell>
          <cell r="C1194" t="str">
            <v>a-3-1</v>
          </cell>
          <cell r="D1194">
            <v>152704</v>
          </cell>
          <cell r="E1194" t="str">
            <v>구조물터파기</v>
          </cell>
          <cell r="F1194" t="str">
            <v>(수중발파암:0-4m)</v>
          </cell>
          <cell r="G1194" t="str">
            <v>M3</v>
          </cell>
          <cell r="H1194">
            <v>155348</v>
          </cell>
          <cell r="I1194">
            <v>0</v>
          </cell>
        </row>
        <row r="1195">
          <cell r="A1195" t="str">
            <v>D02463</v>
          </cell>
          <cell r="B1195">
            <v>188</v>
          </cell>
          <cell r="C1195" t="str">
            <v>a-3-2</v>
          </cell>
          <cell r="D1195">
            <v>152832</v>
          </cell>
          <cell r="E1195" t="str">
            <v>구조물터파기</v>
          </cell>
          <cell r="F1195" t="str">
            <v>(수중발파암:4m이상)</v>
          </cell>
          <cell r="G1195" t="str">
            <v>M3</v>
          </cell>
          <cell r="H1195">
            <v>229452</v>
          </cell>
          <cell r="I1195">
            <v>0</v>
          </cell>
        </row>
        <row r="1196">
          <cell r="A1196" t="str">
            <v>E1</v>
          </cell>
          <cell r="B1196">
            <v>0</v>
          </cell>
          <cell r="C1196" t="str">
            <v>소계</v>
          </cell>
          <cell r="D1196">
            <v>152960</v>
          </cell>
          <cell r="I1196">
            <v>0</v>
          </cell>
        </row>
        <row r="1197">
          <cell r="A1197" t="str">
            <v>D02466</v>
          </cell>
          <cell r="B1197">
            <v>724</v>
          </cell>
          <cell r="C1197" t="str">
            <v>b</v>
          </cell>
          <cell r="D1197">
            <v>153088</v>
          </cell>
          <cell r="E1197" t="str">
            <v>되메우기및다짐공</v>
          </cell>
          <cell r="F1197" t="str">
            <v>(인력30％+기계70％)</v>
          </cell>
          <cell r="G1197" t="str">
            <v>M3</v>
          </cell>
          <cell r="H1197">
            <v>4971</v>
          </cell>
          <cell r="I1197">
            <v>0</v>
          </cell>
        </row>
        <row r="1198">
          <cell r="A1198" t="str">
            <v>D01673</v>
          </cell>
          <cell r="B1198">
            <v>780</v>
          </cell>
          <cell r="C1198" t="str">
            <v>c</v>
          </cell>
          <cell r="D1198">
            <v>153216</v>
          </cell>
          <cell r="E1198" t="str">
            <v>뒷채움부설및다짐</v>
          </cell>
          <cell r="G1198" t="str">
            <v>M3</v>
          </cell>
          <cell r="H1198">
            <v>8211</v>
          </cell>
          <cell r="I1198">
            <v>0</v>
          </cell>
        </row>
        <row r="1199">
          <cell r="A1199" t="str">
            <v>D02467</v>
          </cell>
          <cell r="B1199">
            <v>26754</v>
          </cell>
          <cell r="C1199" t="str">
            <v>d</v>
          </cell>
          <cell r="D1199">
            <v>153344</v>
          </cell>
          <cell r="E1199" t="str">
            <v>앞성토</v>
          </cell>
          <cell r="F1199" t="str">
            <v>(교량부)</v>
          </cell>
          <cell r="G1199" t="str">
            <v>M3</v>
          </cell>
          <cell r="H1199">
            <v>1169</v>
          </cell>
          <cell r="I1199">
            <v>0</v>
          </cell>
        </row>
        <row r="1200">
          <cell r="A1200" t="str">
            <v>D02468</v>
          </cell>
          <cell r="B1200">
            <v>5955</v>
          </cell>
          <cell r="C1200" t="str">
            <v>e</v>
          </cell>
          <cell r="D1200">
            <v>153472</v>
          </cell>
          <cell r="E1200" t="str">
            <v>세굴방지공사석채움</v>
          </cell>
          <cell r="F1200" t="str">
            <v>(현장암유용)</v>
          </cell>
          <cell r="G1200" t="str">
            <v>M3</v>
          </cell>
          <cell r="H1200">
            <v>31512</v>
          </cell>
          <cell r="I1200">
            <v>0</v>
          </cell>
        </row>
        <row r="1201">
          <cell r="A1201" t="str">
            <v>D02619</v>
          </cell>
          <cell r="B1201">
            <v>2199</v>
          </cell>
          <cell r="C1201" t="str">
            <v>f</v>
          </cell>
          <cell r="D1201">
            <v>153600</v>
          </cell>
          <cell r="E1201" t="str">
            <v>사석면고르기</v>
          </cell>
          <cell r="G1201" t="str">
            <v>M2</v>
          </cell>
          <cell r="H1201">
            <v>25554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153728</v>
          </cell>
          <cell r="I1202">
            <v>0</v>
          </cell>
        </row>
        <row r="1203">
          <cell r="A1203" t="str">
            <v>T2</v>
          </cell>
          <cell r="B1203">
            <v>1209</v>
          </cell>
          <cell r="C1203" t="str">
            <v>3.02</v>
          </cell>
          <cell r="D1203">
            <v>153856</v>
          </cell>
          <cell r="E1203" t="str">
            <v>현장타설말뚝공</v>
          </cell>
          <cell r="I1203">
            <v>0</v>
          </cell>
        </row>
        <row r="1204">
          <cell r="A1204" t="str">
            <v>D02615</v>
          </cell>
          <cell r="B1204">
            <v>56</v>
          </cell>
          <cell r="C1204" t="str">
            <v>a</v>
          </cell>
          <cell r="D1204">
            <v>153984</v>
          </cell>
          <cell r="E1204" t="str">
            <v>현장타설말뚝(R.C.D)</v>
          </cell>
          <cell r="F1204" t="str">
            <v>Φ1500(마평2교)</v>
          </cell>
          <cell r="G1204" t="str">
            <v>본</v>
          </cell>
          <cell r="H1204">
            <v>18063015</v>
          </cell>
          <cell r="I1204">
            <v>0</v>
          </cell>
        </row>
        <row r="1205">
          <cell r="A1205" t="str">
            <v>D02655</v>
          </cell>
          <cell r="B1205">
            <v>56</v>
          </cell>
          <cell r="C1205" t="str">
            <v>b</v>
          </cell>
          <cell r="D1205">
            <v>154112</v>
          </cell>
          <cell r="E1205" t="str">
            <v>철근망제작및운반</v>
          </cell>
          <cell r="F1205" t="str">
            <v>(마평2교1500M/M)</v>
          </cell>
          <cell r="G1205" t="str">
            <v>본</v>
          </cell>
          <cell r="H1205">
            <v>4417601</v>
          </cell>
          <cell r="I1205">
            <v>0</v>
          </cell>
        </row>
        <row r="1206">
          <cell r="A1206" t="str">
            <v>D02551</v>
          </cell>
          <cell r="B1206">
            <v>56</v>
          </cell>
          <cell r="C1206" t="str">
            <v>c</v>
          </cell>
          <cell r="D1206">
            <v>154240</v>
          </cell>
          <cell r="E1206" t="str">
            <v>말뚝두부정리</v>
          </cell>
          <cell r="G1206" t="str">
            <v>본</v>
          </cell>
          <cell r="H1206">
            <v>124575</v>
          </cell>
          <cell r="I1206">
            <v>0</v>
          </cell>
        </row>
        <row r="1207">
          <cell r="A1207" t="str">
            <v>D02553</v>
          </cell>
          <cell r="B1207">
            <v>3215</v>
          </cell>
          <cell r="C1207" t="str">
            <v>d</v>
          </cell>
          <cell r="D1207">
            <v>154368</v>
          </cell>
          <cell r="E1207" t="str">
            <v>현장말뚝속채움</v>
          </cell>
          <cell r="G1207" t="str">
            <v>M3</v>
          </cell>
          <cell r="H1207">
            <v>20089</v>
          </cell>
          <cell r="I1207">
            <v>0</v>
          </cell>
        </row>
        <row r="1208">
          <cell r="A1208" t="str">
            <v>D02554</v>
          </cell>
          <cell r="B1208">
            <v>1</v>
          </cell>
          <cell r="C1208" t="str">
            <v>e</v>
          </cell>
          <cell r="D1208">
            <v>154496</v>
          </cell>
          <cell r="E1208" t="str">
            <v>재하시험비</v>
          </cell>
          <cell r="G1208" t="str">
            <v>L.S.</v>
          </cell>
          <cell r="H1208">
            <v>48305000</v>
          </cell>
          <cell r="I1208">
            <v>0</v>
          </cell>
        </row>
        <row r="1209">
          <cell r="A1209" t="str">
            <v>D02759</v>
          </cell>
          <cell r="B1209">
            <v>56</v>
          </cell>
          <cell r="C1209" t="str">
            <v>f</v>
          </cell>
          <cell r="D1209">
            <v>154624</v>
          </cell>
          <cell r="E1209" t="str">
            <v>스페이셔제작설치</v>
          </cell>
          <cell r="F1209" t="str">
            <v>(마평2교)</v>
          </cell>
          <cell r="G1209" t="str">
            <v>본</v>
          </cell>
          <cell r="H1209">
            <v>139025</v>
          </cell>
          <cell r="I1209">
            <v>0</v>
          </cell>
        </row>
        <row r="1210">
          <cell r="A1210" t="str">
            <v>E2</v>
          </cell>
          <cell r="B1210">
            <v>0</v>
          </cell>
          <cell r="C1210" t="str">
            <v>계</v>
          </cell>
          <cell r="D1210">
            <v>154752</v>
          </cell>
          <cell r="I1210">
            <v>0</v>
          </cell>
        </row>
        <row r="1211">
          <cell r="A1211" t="str">
            <v>T2</v>
          </cell>
          <cell r="B1211">
            <v>1231</v>
          </cell>
          <cell r="C1211" t="str">
            <v>3.03</v>
          </cell>
          <cell r="D1211">
            <v>154880</v>
          </cell>
          <cell r="E1211" t="str">
            <v>거푸집</v>
          </cell>
          <cell r="I1211">
            <v>0</v>
          </cell>
        </row>
        <row r="1212">
          <cell r="A1212" t="str">
            <v>T1</v>
          </cell>
          <cell r="B1212">
            <v>1221</v>
          </cell>
          <cell r="C1212" t="str">
            <v>a</v>
          </cell>
          <cell r="D1212">
            <v>155008</v>
          </cell>
          <cell r="E1212" t="str">
            <v>합판거푸집</v>
          </cell>
          <cell r="I1212">
            <v>0</v>
          </cell>
        </row>
        <row r="1213">
          <cell r="A1213" t="str">
            <v>D00627</v>
          </cell>
          <cell r="B1213">
            <v>4255</v>
          </cell>
          <cell r="C1213" t="str">
            <v>a-1</v>
          </cell>
          <cell r="D1213">
            <v>155136</v>
          </cell>
          <cell r="E1213" t="str">
            <v>합판거푸집</v>
          </cell>
          <cell r="F1213" t="str">
            <v>(3회) 0-7M</v>
          </cell>
          <cell r="G1213" t="str">
            <v>M2</v>
          </cell>
          <cell r="H1213">
            <v>18280</v>
          </cell>
          <cell r="I1213">
            <v>0</v>
          </cell>
        </row>
        <row r="1214">
          <cell r="A1214" t="str">
            <v>D00628</v>
          </cell>
          <cell r="B1214">
            <v>124</v>
          </cell>
          <cell r="C1214" t="str">
            <v>a-2</v>
          </cell>
          <cell r="D1214">
            <v>155264</v>
          </cell>
          <cell r="E1214" t="str">
            <v>합판거푸집</v>
          </cell>
          <cell r="F1214" t="str">
            <v>(3회) 7-10M</v>
          </cell>
          <cell r="G1214" t="str">
            <v>M2</v>
          </cell>
          <cell r="H1214">
            <v>19471</v>
          </cell>
          <cell r="I1214">
            <v>0</v>
          </cell>
        </row>
        <row r="1215">
          <cell r="A1215" t="str">
            <v>D00010</v>
          </cell>
          <cell r="B1215">
            <v>122</v>
          </cell>
          <cell r="C1215" t="str">
            <v>a-3</v>
          </cell>
          <cell r="D1215">
            <v>155392</v>
          </cell>
          <cell r="E1215" t="str">
            <v>합판거푸집</v>
          </cell>
          <cell r="F1215" t="str">
            <v>(3회) 13-16M</v>
          </cell>
          <cell r="G1215" t="str">
            <v>M2</v>
          </cell>
          <cell r="H1215">
            <v>21853</v>
          </cell>
          <cell r="I1215">
            <v>0</v>
          </cell>
        </row>
        <row r="1216">
          <cell r="A1216" t="str">
            <v>D02620</v>
          </cell>
          <cell r="B1216">
            <v>192</v>
          </cell>
          <cell r="C1216" t="str">
            <v>a-4</v>
          </cell>
          <cell r="D1216">
            <v>155520</v>
          </cell>
          <cell r="E1216" t="str">
            <v>합판거푸집</v>
          </cell>
          <cell r="F1216" t="str">
            <v>(3회) 16-19M</v>
          </cell>
          <cell r="G1216" t="str">
            <v>M2</v>
          </cell>
          <cell r="H1216">
            <v>23044</v>
          </cell>
          <cell r="I1216">
            <v>0</v>
          </cell>
        </row>
        <row r="1217">
          <cell r="A1217" t="str">
            <v>D02621</v>
          </cell>
          <cell r="B1217">
            <v>62</v>
          </cell>
          <cell r="C1217" t="str">
            <v>a-5</v>
          </cell>
          <cell r="D1217">
            <v>155648</v>
          </cell>
          <cell r="E1217" t="str">
            <v>합판거푸집</v>
          </cell>
          <cell r="F1217" t="str">
            <v>(3회) 19-22M</v>
          </cell>
          <cell r="G1217" t="str">
            <v>M2</v>
          </cell>
          <cell r="H1217">
            <v>24236</v>
          </cell>
          <cell r="I1217">
            <v>0</v>
          </cell>
        </row>
        <row r="1218">
          <cell r="A1218" t="str">
            <v>D02622</v>
          </cell>
          <cell r="B1218">
            <v>65</v>
          </cell>
          <cell r="C1218" t="str">
            <v>a-6</v>
          </cell>
          <cell r="D1218">
            <v>155776</v>
          </cell>
          <cell r="E1218" t="str">
            <v>합판거푸집</v>
          </cell>
          <cell r="F1218" t="str">
            <v>(3회) 22-25M</v>
          </cell>
          <cell r="G1218" t="str">
            <v>M2</v>
          </cell>
          <cell r="H1218">
            <v>25427</v>
          </cell>
          <cell r="I1218">
            <v>0</v>
          </cell>
        </row>
        <row r="1219">
          <cell r="A1219" t="str">
            <v>D02623</v>
          </cell>
          <cell r="B1219">
            <v>65</v>
          </cell>
          <cell r="C1219" t="str">
            <v>a-7</v>
          </cell>
          <cell r="D1219">
            <v>155904</v>
          </cell>
          <cell r="E1219" t="str">
            <v>합판거푸집</v>
          </cell>
          <cell r="F1219" t="str">
            <v>(3회) 25-28M</v>
          </cell>
          <cell r="G1219" t="str">
            <v>M2</v>
          </cell>
          <cell r="H1219">
            <v>26618</v>
          </cell>
          <cell r="I1219">
            <v>0</v>
          </cell>
        </row>
        <row r="1220">
          <cell r="A1220" t="str">
            <v>D00072</v>
          </cell>
          <cell r="B1220">
            <v>1131</v>
          </cell>
          <cell r="C1220" t="str">
            <v>a-8</v>
          </cell>
          <cell r="D1220">
            <v>156032</v>
          </cell>
          <cell r="E1220" t="str">
            <v>합판거푸집</v>
          </cell>
          <cell r="F1220" t="str">
            <v>(4회)</v>
          </cell>
          <cell r="G1220" t="str">
            <v>M2</v>
          </cell>
          <cell r="H1220">
            <v>15738</v>
          </cell>
          <cell r="I1220">
            <v>0</v>
          </cell>
        </row>
        <row r="1221">
          <cell r="A1221" t="str">
            <v>D00074</v>
          </cell>
          <cell r="B1221">
            <v>49</v>
          </cell>
          <cell r="C1221" t="str">
            <v>a-9</v>
          </cell>
          <cell r="D1221">
            <v>156160</v>
          </cell>
          <cell r="E1221" t="str">
            <v>합판거푸집</v>
          </cell>
          <cell r="F1221" t="str">
            <v>(6회)</v>
          </cell>
          <cell r="G1221" t="str">
            <v>M2</v>
          </cell>
          <cell r="H1221">
            <v>12408</v>
          </cell>
          <cell r="I1221">
            <v>0</v>
          </cell>
        </row>
        <row r="1222">
          <cell r="A1222" t="str">
            <v>E1</v>
          </cell>
          <cell r="B1222">
            <v>0</v>
          </cell>
          <cell r="C1222" t="str">
            <v>소계</v>
          </cell>
          <cell r="D1222">
            <v>156288</v>
          </cell>
          <cell r="I1222">
            <v>0</v>
          </cell>
        </row>
        <row r="1223">
          <cell r="A1223" t="str">
            <v>T1</v>
          </cell>
          <cell r="B1223">
            <v>1230</v>
          </cell>
          <cell r="C1223" t="str">
            <v>b</v>
          </cell>
          <cell r="D1223">
            <v>156416</v>
          </cell>
          <cell r="E1223" t="str">
            <v>원형거푸집</v>
          </cell>
          <cell r="I1223">
            <v>0</v>
          </cell>
        </row>
        <row r="1224">
          <cell r="A1224" t="str">
            <v>D00632</v>
          </cell>
          <cell r="B1224">
            <v>924</v>
          </cell>
          <cell r="C1224" t="str">
            <v>b-1</v>
          </cell>
          <cell r="D1224">
            <v>156544</v>
          </cell>
          <cell r="E1224" t="str">
            <v>원형거푸집</v>
          </cell>
          <cell r="F1224" t="str">
            <v>(3회0-7m)</v>
          </cell>
          <cell r="G1224" t="str">
            <v>M2</v>
          </cell>
          <cell r="H1224">
            <v>37805</v>
          </cell>
          <cell r="I1224">
            <v>0</v>
          </cell>
        </row>
        <row r="1225">
          <cell r="A1225" t="str">
            <v>D02472</v>
          </cell>
          <cell r="B1225">
            <v>250</v>
          </cell>
          <cell r="C1225" t="str">
            <v>b-2</v>
          </cell>
          <cell r="D1225">
            <v>156672</v>
          </cell>
          <cell r="E1225" t="str">
            <v>원형거푸집</v>
          </cell>
          <cell r="F1225" t="str">
            <v>(3회7-10m)</v>
          </cell>
          <cell r="G1225" t="str">
            <v>M2</v>
          </cell>
          <cell r="H1225">
            <v>40534</v>
          </cell>
          <cell r="I1225">
            <v>0</v>
          </cell>
        </row>
        <row r="1226">
          <cell r="A1226" t="str">
            <v>D02473</v>
          </cell>
          <cell r="B1226">
            <v>226</v>
          </cell>
          <cell r="C1226" t="str">
            <v>b-3</v>
          </cell>
          <cell r="D1226">
            <v>156800</v>
          </cell>
          <cell r="E1226" t="str">
            <v>원형거푸집</v>
          </cell>
          <cell r="F1226" t="str">
            <v>(3회10-13m)</v>
          </cell>
          <cell r="G1226" t="str">
            <v>M2</v>
          </cell>
          <cell r="H1226">
            <v>43263</v>
          </cell>
          <cell r="I1226">
            <v>0</v>
          </cell>
        </row>
        <row r="1227">
          <cell r="A1227" t="str">
            <v>D02567</v>
          </cell>
          <cell r="B1227">
            <v>148</v>
          </cell>
          <cell r="C1227" t="str">
            <v>b-4</v>
          </cell>
          <cell r="D1227">
            <v>156928</v>
          </cell>
          <cell r="E1227" t="str">
            <v>원형거푸집</v>
          </cell>
          <cell r="F1227" t="str">
            <v>(3회13-16m)</v>
          </cell>
          <cell r="G1227" t="str">
            <v>M2</v>
          </cell>
          <cell r="H1227">
            <v>45992</v>
          </cell>
          <cell r="I1227">
            <v>0</v>
          </cell>
        </row>
        <row r="1228">
          <cell r="A1228" t="str">
            <v>D02568</v>
          </cell>
          <cell r="B1228">
            <v>87</v>
          </cell>
          <cell r="C1228" t="str">
            <v>b-5</v>
          </cell>
          <cell r="D1228">
            <v>157056</v>
          </cell>
          <cell r="E1228" t="str">
            <v>원형거푸집</v>
          </cell>
          <cell r="F1228" t="str">
            <v>(3회16-19m)</v>
          </cell>
          <cell r="G1228" t="str">
            <v>M2</v>
          </cell>
          <cell r="H1228">
            <v>48721</v>
          </cell>
          <cell r="I1228">
            <v>0</v>
          </cell>
        </row>
        <row r="1229">
          <cell r="A1229" t="str">
            <v>D02569</v>
          </cell>
          <cell r="B1229">
            <v>57</v>
          </cell>
          <cell r="C1229" t="str">
            <v>b-6</v>
          </cell>
          <cell r="D1229">
            <v>157184</v>
          </cell>
          <cell r="E1229" t="str">
            <v>원형거푸집</v>
          </cell>
          <cell r="F1229" t="str">
            <v>(3회19-22m)</v>
          </cell>
          <cell r="G1229" t="str">
            <v>M2</v>
          </cell>
          <cell r="H1229">
            <v>51450</v>
          </cell>
          <cell r="I1229">
            <v>0</v>
          </cell>
        </row>
        <row r="1230">
          <cell r="A1230" t="str">
            <v>D02570</v>
          </cell>
          <cell r="B1230">
            <v>28</v>
          </cell>
          <cell r="C1230" t="str">
            <v>b-7</v>
          </cell>
          <cell r="D1230">
            <v>157312</v>
          </cell>
          <cell r="E1230" t="str">
            <v>원형거푸집</v>
          </cell>
          <cell r="F1230" t="str">
            <v>(3회22-25m)</v>
          </cell>
          <cell r="G1230" t="str">
            <v>M2</v>
          </cell>
          <cell r="H1230">
            <v>54179</v>
          </cell>
          <cell r="I1230">
            <v>0</v>
          </cell>
        </row>
        <row r="1231">
          <cell r="A1231" t="str">
            <v>E1</v>
          </cell>
          <cell r="B1231">
            <v>0</v>
          </cell>
          <cell r="C1231" t="str">
            <v>소계</v>
          </cell>
          <cell r="D1231">
            <v>157440</v>
          </cell>
          <cell r="I1231">
            <v>0</v>
          </cell>
        </row>
        <row r="1232">
          <cell r="A1232" t="str">
            <v>E2</v>
          </cell>
          <cell r="B1232">
            <v>0</v>
          </cell>
          <cell r="C1232" t="str">
            <v>계</v>
          </cell>
          <cell r="D1232">
            <v>157568</v>
          </cell>
          <cell r="I1232">
            <v>0</v>
          </cell>
        </row>
        <row r="1233">
          <cell r="A1233" t="str">
            <v>T2</v>
          </cell>
          <cell r="B1233">
            <v>1234</v>
          </cell>
          <cell r="C1233" t="str">
            <v>3.04</v>
          </cell>
          <cell r="D1233">
            <v>157696</v>
          </cell>
          <cell r="E1233" t="str">
            <v>비계공</v>
          </cell>
          <cell r="I1233">
            <v>0</v>
          </cell>
        </row>
        <row r="1234">
          <cell r="A1234" t="str">
            <v>D01150</v>
          </cell>
          <cell r="B1234">
            <v>5071</v>
          </cell>
          <cell r="C1234" t="str">
            <v>a</v>
          </cell>
          <cell r="D1234">
            <v>157824</v>
          </cell>
          <cell r="E1234" t="str">
            <v>비계공(강관)</v>
          </cell>
          <cell r="F1234" t="str">
            <v>(교량구조물12개월)</v>
          </cell>
          <cell r="G1234" t="str">
            <v>M2</v>
          </cell>
          <cell r="H1234">
            <v>8976</v>
          </cell>
          <cell r="I1234">
            <v>0</v>
          </cell>
        </row>
        <row r="1235">
          <cell r="A1235" t="str">
            <v>E2</v>
          </cell>
          <cell r="B1235">
            <v>0</v>
          </cell>
          <cell r="C1235" t="str">
            <v>계</v>
          </cell>
          <cell r="D1235">
            <v>157952</v>
          </cell>
          <cell r="I1235">
            <v>0</v>
          </cell>
        </row>
        <row r="1236">
          <cell r="A1236" t="str">
            <v>T2</v>
          </cell>
          <cell r="B1236">
            <v>1239</v>
          </cell>
          <cell r="C1236" t="str">
            <v>3.05</v>
          </cell>
          <cell r="D1236">
            <v>158080</v>
          </cell>
          <cell r="E1236" t="str">
            <v>동바리공</v>
          </cell>
          <cell r="I1236">
            <v>0</v>
          </cell>
        </row>
        <row r="1237">
          <cell r="A1237" t="str">
            <v>D02408</v>
          </cell>
          <cell r="B1237">
            <v>3872</v>
          </cell>
          <cell r="C1237" t="str">
            <v>a</v>
          </cell>
          <cell r="D1237">
            <v>158208</v>
          </cell>
          <cell r="E1237" t="str">
            <v>동바리</v>
          </cell>
          <cell r="F1237" t="str">
            <v>(목재4회)</v>
          </cell>
          <cell r="G1237" t="str">
            <v>공/M3</v>
          </cell>
          <cell r="H1237">
            <v>19332</v>
          </cell>
          <cell r="I1237">
            <v>0</v>
          </cell>
        </row>
        <row r="1238">
          <cell r="A1238" t="str">
            <v>D02223</v>
          </cell>
          <cell r="B1238">
            <v>1148</v>
          </cell>
          <cell r="C1238" t="str">
            <v>b</v>
          </cell>
          <cell r="D1238">
            <v>158336</v>
          </cell>
          <cell r="E1238" t="str">
            <v>DECK FINISHER용</v>
          </cell>
          <cell r="G1238" t="str">
            <v>공/m3</v>
          </cell>
          <cell r="H1238">
            <v>34499</v>
          </cell>
          <cell r="I1238">
            <v>0</v>
          </cell>
        </row>
        <row r="1239">
          <cell r="A1239" t="str">
            <v>D00418</v>
          </cell>
          <cell r="B1239">
            <v>2580</v>
          </cell>
          <cell r="C1239" t="str">
            <v>c</v>
          </cell>
          <cell r="D1239">
            <v>158464</v>
          </cell>
          <cell r="E1239" t="str">
            <v>동바리공</v>
          </cell>
          <cell r="F1239" t="str">
            <v>(강관,교량용)</v>
          </cell>
          <cell r="G1239" t="str">
            <v>공/M3</v>
          </cell>
          <cell r="H1239">
            <v>7217</v>
          </cell>
          <cell r="I1239">
            <v>0</v>
          </cell>
        </row>
        <row r="1240">
          <cell r="A1240" t="str">
            <v>E2</v>
          </cell>
          <cell r="B1240">
            <v>0</v>
          </cell>
          <cell r="C1240" t="str">
            <v>계</v>
          </cell>
          <cell r="D1240">
            <v>158592</v>
          </cell>
          <cell r="I1240">
            <v>0</v>
          </cell>
        </row>
        <row r="1241">
          <cell r="A1241" t="str">
            <v>T2</v>
          </cell>
          <cell r="B1241">
            <v>1243</v>
          </cell>
          <cell r="C1241" t="str">
            <v>3.06</v>
          </cell>
          <cell r="D1241">
            <v>158720</v>
          </cell>
          <cell r="E1241" t="str">
            <v>철근가공조립</v>
          </cell>
          <cell r="I1241">
            <v>0</v>
          </cell>
        </row>
        <row r="1242">
          <cell r="A1242" t="str">
            <v>D00327</v>
          </cell>
          <cell r="B1242">
            <v>1130.51</v>
          </cell>
          <cell r="C1242" t="str">
            <v>a</v>
          </cell>
          <cell r="D1242">
            <v>158848</v>
          </cell>
          <cell r="E1242" t="str">
            <v>철근가공조립</v>
          </cell>
          <cell r="F1242" t="str">
            <v>(복잡)</v>
          </cell>
          <cell r="G1242" t="str">
            <v>TON</v>
          </cell>
          <cell r="H1242">
            <v>364638</v>
          </cell>
          <cell r="I1242">
            <v>0</v>
          </cell>
        </row>
        <row r="1243">
          <cell r="A1243" t="str">
            <v>D00328</v>
          </cell>
          <cell r="B1243">
            <v>510.64</v>
          </cell>
          <cell r="C1243" t="str">
            <v>b</v>
          </cell>
          <cell r="D1243">
            <v>158976</v>
          </cell>
          <cell r="E1243" t="str">
            <v>철근가공조립</v>
          </cell>
          <cell r="F1243" t="str">
            <v>(매우복잡)</v>
          </cell>
          <cell r="G1243" t="str">
            <v>TON</v>
          </cell>
          <cell r="H1243">
            <v>407733</v>
          </cell>
          <cell r="I1243">
            <v>0</v>
          </cell>
        </row>
        <row r="1244">
          <cell r="A1244" t="str">
            <v>E2</v>
          </cell>
          <cell r="B1244">
            <v>0</v>
          </cell>
          <cell r="C1244" t="str">
            <v>계</v>
          </cell>
          <cell r="D1244">
            <v>159104</v>
          </cell>
          <cell r="I1244">
            <v>0</v>
          </cell>
        </row>
        <row r="1245">
          <cell r="A1245" t="str">
            <v>T2</v>
          </cell>
          <cell r="B1245">
            <v>1248</v>
          </cell>
          <cell r="C1245" t="str">
            <v>3.07</v>
          </cell>
          <cell r="D1245">
            <v>159232</v>
          </cell>
          <cell r="E1245" t="str">
            <v>콘크리트타설</v>
          </cell>
          <cell r="I1245">
            <v>0</v>
          </cell>
        </row>
        <row r="1246">
          <cell r="A1246" t="str">
            <v>D00313</v>
          </cell>
          <cell r="B1246">
            <v>4503</v>
          </cell>
          <cell r="C1246" t="str">
            <v>a</v>
          </cell>
          <cell r="D1246">
            <v>159360</v>
          </cell>
          <cell r="E1246" t="str">
            <v>콘크리트타설</v>
          </cell>
          <cell r="F1246" t="str">
            <v>(철근,펌프카,0~15m)</v>
          </cell>
          <cell r="G1246" t="str">
            <v>M3</v>
          </cell>
          <cell r="H1246">
            <v>10469</v>
          </cell>
          <cell r="I1246">
            <v>0</v>
          </cell>
        </row>
        <row r="1247">
          <cell r="A1247" t="str">
            <v>D00319</v>
          </cell>
          <cell r="B1247">
            <v>107</v>
          </cell>
          <cell r="C1247" t="str">
            <v>b</v>
          </cell>
          <cell r="D1247">
            <v>159488</v>
          </cell>
          <cell r="E1247" t="str">
            <v>콘크리트타설</v>
          </cell>
          <cell r="F1247" t="str">
            <v>(무근,진동기제외)</v>
          </cell>
          <cell r="G1247" t="str">
            <v>M3</v>
          </cell>
          <cell r="H1247">
            <v>18202</v>
          </cell>
          <cell r="I1247">
            <v>0</v>
          </cell>
        </row>
        <row r="1248">
          <cell r="A1248" t="str">
            <v>D02573</v>
          </cell>
          <cell r="B1248">
            <v>2027</v>
          </cell>
          <cell r="C1248" t="str">
            <v>c</v>
          </cell>
          <cell r="D1248">
            <v>159616</v>
          </cell>
          <cell r="E1248" t="str">
            <v>콘크리트타설</v>
          </cell>
          <cell r="F1248" t="str">
            <v>(철근,섬유보강,0~15)</v>
          </cell>
          <cell r="G1248" t="str">
            <v>M3</v>
          </cell>
          <cell r="H1248">
            <v>15469</v>
          </cell>
          <cell r="I1248">
            <v>0</v>
          </cell>
        </row>
        <row r="1249">
          <cell r="A1249" t="str">
            <v>E2</v>
          </cell>
          <cell r="B1249">
            <v>0</v>
          </cell>
          <cell r="C1249" t="str">
            <v>계</v>
          </cell>
          <cell r="D1249">
            <v>159744</v>
          </cell>
          <cell r="I1249">
            <v>0</v>
          </cell>
        </row>
        <row r="1250">
          <cell r="A1250" t="str">
            <v>T2</v>
          </cell>
          <cell r="B1250">
            <v>1252</v>
          </cell>
          <cell r="C1250" t="str">
            <v>3.08</v>
          </cell>
          <cell r="D1250">
            <v>159872</v>
          </cell>
          <cell r="E1250" t="str">
            <v>슬래브표면처리</v>
          </cell>
          <cell r="I1250">
            <v>0</v>
          </cell>
        </row>
        <row r="1251">
          <cell r="A1251" t="str">
            <v>D01245</v>
          </cell>
          <cell r="B1251">
            <v>5628</v>
          </cell>
          <cell r="C1251" t="str">
            <v>a</v>
          </cell>
          <cell r="D1251">
            <v>160000</v>
          </cell>
          <cell r="E1251" t="str">
            <v>슬래브양생</v>
          </cell>
          <cell r="G1251" t="str">
            <v>M2</v>
          </cell>
          <cell r="H1251">
            <v>152</v>
          </cell>
          <cell r="I1251">
            <v>0</v>
          </cell>
        </row>
        <row r="1252">
          <cell r="A1252" t="str">
            <v>D00494</v>
          </cell>
          <cell r="B1252">
            <v>5628</v>
          </cell>
          <cell r="C1252" t="str">
            <v>b</v>
          </cell>
          <cell r="D1252">
            <v>160128</v>
          </cell>
          <cell r="E1252" t="str">
            <v>슬라브면고르기</v>
          </cell>
          <cell r="F1252" t="str">
            <v>데크휘니샤</v>
          </cell>
          <cell r="G1252" t="str">
            <v>M2</v>
          </cell>
          <cell r="H1252">
            <v>369</v>
          </cell>
          <cell r="I1252">
            <v>0</v>
          </cell>
        </row>
        <row r="1253">
          <cell r="A1253" t="str">
            <v>E2</v>
          </cell>
          <cell r="B1253">
            <v>0</v>
          </cell>
          <cell r="C1253" t="str">
            <v>계</v>
          </cell>
          <cell r="D1253">
            <v>160256</v>
          </cell>
          <cell r="I1253">
            <v>0</v>
          </cell>
        </row>
        <row r="1254">
          <cell r="A1254" t="str">
            <v>T2</v>
          </cell>
          <cell r="B1254">
            <v>1259</v>
          </cell>
          <cell r="C1254" t="str">
            <v>3.09</v>
          </cell>
          <cell r="D1254">
            <v>160384</v>
          </cell>
          <cell r="E1254" t="str">
            <v>교좌받침공</v>
          </cell>
          <cell r="I1254">
            <v>0</v>
          </cell>
        </row>
        <row r="1255">
          <cell r="A1255" t="str">
            <v>D02411</v>
          </cell>
          <cell r="B1255">
            <v>2</v>
          </cell>
          <cell r="C1255" t="str">
            <v>a</v>
          </cell>
          <cell r="D1255">
            <v>160512</v>
          </cell>
          <cell r="E1255" t="str">
            <v>교좌장치</v>
          </cell>
          <cell r="F1255" t="str">
            <v>(고정단)450TON</v>
          </cell>
          <cell r="G1255" t="str">
            <v>EA</v>
          </cell>
          <cell r="H1255">
            <v>1900994</v>
          </cell>
          <cell r="I1255">
            <v>0</v>
          </cell>
        </row>
        <row r="1256">
          <cell r="A1256" t="str">
            <v>D02413</v>
          </cell>
          <cell r="B1256">
            <v>4</v>
          </cell>
          <cell r="C1256" t="str">
            <v>b</v>
          </cell>
          <cell r="D1256">
            <v>160640</v>
          </cell>
          <cell r="E1256" t="str">
            <v>교좌장치</v>
          </cell>
          <cell r="F1256" t="str">
            <v>(일방향)250TON</v>
          </cell>
          <cell r="G1256" t="str">
            <v>EA</v>
          </cell>
          <cell r="H1256">
            <v>2097801</v>
          </cell>
          <cell r="I1256">
            <v>0</v>
          </cell>
        </row>
        <row r="1257">
          <cell r="A1257" t="str">
            <v>D02415</v>
          </cell>
          <cell r="B1257">
            <v>14</v>
          </cell>
          <cell r="C1257" t="str">
            <v>c</v>
          </cell>
          <cell r="D1257">
            <v>160768</v>
          </cell>
          <cell r="E1257" t="str">
            <v>교좌장치</v>
          </cell>
          <cell r="F1257" t="str">
            <v>(일방향)450TON</v>
          </cell>
          <cell r="G1257" t="str">
            <v>EA</v>
          </cell>
          <cell r="H1257">
            <v>2915103</v>
          </cell>
          <cell r="I1257">
            <v>0</v>
          </cell>
        </row>
        <row r="1258">
          <cell r="A1258" t="str">
            <v>D02417</v>
          </cell>
          <cell r="B1258">
            <v>12</v>
          </cell>
          <cell r="C1258" t="str">
            <v>d</v>
          </cell>
          <cell r="D1258">
            <v>160896</v>
          </cell>
          <cell r="E1258" t="str">
            <v>교좌장치</v>
          </cell>
          <cell r="F1258" t="str">
            <v>(양방향)250TON</v>
          </cell>
          <cell r="G1258" t="str">
            <v>EA</v>
          </cell>
          <cell r="H1258">
            <v>1145751</v>
          </cell>
          <cell r="I1258">
            <v>0</v>
          </cell>
        </row>
        <row r="1259">
          <cell r="A1259" t="str">
            <v>D02419</v>
          </cell>
          <cell r="B1259">
            <v>24</v>
          </cell>
          <cell r="C1259" t="str">
            <v>e</v>
          </cell>
          <cell r="D1259">
            <v>161024</v>
          </cell>
          <cell r="E1259" t="str">
            <v>교좌장치</v>
          </cell>
          <cell r="F1259" t="str">
            <v>(양방향)450TON</v>
          </cell>
          <cell r="G1259" t="str">
            <v>EA</v>
          </cell>
          <cell r="H1259">
            <v>1699914</v>
          </cell>
          <cell r="I1259">
            <v>0</v>
          </cell>
        </row>
        <row r="1260">
          <cell r="A1260" t="str">
            <v>E2</v>
          </cell>
          <cell r="B1260">
            <v>0</v>
          </cell>
          <cell r="C1260" t="str">
            <v>계</v>
          </cell>
          <cell r="D1260">
            <v>161152</v>
          </cell>
          <cell r="I1260">
            <v>0</v>
          </cell>
        </row>
        <row r="1261">
          <cell r="A1261" t="str">
            <v>T2</v>
          </cell>
          <cell r="B1261">
            <v>1289</v>
          </cell>
          <cell r="C1261" t="str">
            <v>3.10</v>
          </cell>
          <cell r="D1261">
            <v>161280</v>
          </cell>
          <cell r="E1261" t="str">
            <v>강 교</v>
          </cell>
          <cell r="I1261">
            <v>0</v>
          </cell>
        </row>
        <row r="1262">
          <cell r="A1262" t="str">
            <v>T1</v>
          </cell>
          <cell r="B1262">
            <v>1265</v>
          </cell>
          <cell r="C1262" t="str">
            <v>a</v>
          </cell>
          <cell r="D1262">
            <v>161408</v>
          </cell>
          <cell r="E1262" t="str">
            <v>제작 및 가설</v>
          </cell>
          <cell r="I1262">
            <v>0</v>
          </cell>
        </row>
        <row r="1263">
          <cell r="A1263" t="str">
            <v>D02425</v>
          </cell>
          <cell r="B1263">
            <v>2198.14</v>
          </cell>
          <cell r="C1263" t="str">
            <v>a-1</v>
          </cell>
          <cell r="D1263">
            <v>161536</v>
          </cell>
          <cell r="E1263" t="str">
            <v>강교제작</v>
          </cell>
          <cell r="F1263" t="str">
            <v>(마평2교)</v>
          </cell>
          <cell r="G1263" t="str">
            <v>TON</v>
          </cell>
          <cell r="H1263">
            <v>1508977</v>
          </cell>
          <cell r="I1263">
            <v>0</v>
          </cell>
        </row>
        <row r="1264">
          <cell r="A1264" t="str">
            <v>D02431</v>
          </cell>
          <cell r="B1264">
            <v>2198.14</v>
          </cell>
          <cell r="C1264" t="str">
            <v>a-2</v>
          </cell>
          <cell r="D1264">
            <v>161664</v>
          </cell>
          <cell r="E1264" t="str">
            <v>강교운반(마평2교)</v>
          </cell>
          <cell r="F1264" t="str">
            <v>포철-제작장</v>
          </cell>
          <cell r="G1264" t="str">
            <v>TON</v>
          </cell>
          <cell r="H1264">
            <v>9981</v>
          </cell>
          <cell r="I1264">
            <v>0</v>
          </cell>
        </row>
        <row r="1265">
          <cell r="A1265" t="str">
            <v>D02436</v>
          </cell>
          <cell r="B1265">
            <v>2198.14</v>
          </cell>
          <cell r="C1265" t="str">
            <v>a-3</v>
          </cell>
          <cell r="D1265">
            <v>161792</v>
          </cell>
          <cell r="E1265" t="str">
            <v>강교운반(마평2교)</v>
          </cell>
          <cell r="F1265" t="str">
            <v>제작장-현장</v>
          </cell>
          <cell r="G1265" t="str">
            <v>TON</v>
          </cell>
          <cell r="H1265">
            <v>30929</v>
          </cell>
          <cell r="I1265">
            <v>0</v>
          </cell>
        </row>
        <row r="1266">
          <cell r="A1266" t="str">
            <v>E1</v>
          </cell>
          <cell r="B1266">
            <v>0</v>
          </cell>
          <cell r="C1266" t="str">
            <v>소계</v>
          </cell>
          <cell r="D1266">
            <v>161920</v>
          </cell>
          <cell r="I1266">
            <v>0</v>
          </cell>
        </row>
        <row r="1267">
          <cell r="A1267" t="str">
            <v>T1</v>
          </cell>
          <cell r="B1267">
            <v>1269</v>
          </cell>
          <cell r="C1267" t="str">
            <v>b</v>
          </cell>
          <cell r="D1267">
            <v>162048</v>
          </cell>
          <cell r="E1267" t="str">
            <v>강교가설</v>
          </cell>
          <cell r="I1267">
            <v>0</v>
          </cell>
        </row>
        <row r="1268">
          <cell r="A1268" t="str">
            <v>D02440</v>
          </cell>
          <cell r="B1268">
            <v>2198.14</v>
          </cell>
          <cell r="C1268" t="str">
            <v>b-1</v>
          </cell>
          <cell r="D1268">
            <v>162176</v>
          </cell>
          <cell r="E1268" t="str">
            <v>강교가설(마평2교)</v>
          </cell>
          <cell r="G1268" t="str">
            <v>TON</v>
          </cell>
          <cell r="H1268">
            <v>618898</v>
          </cell>
          <cell r="I1268">
            <v>0</v>
          </cell>
        </row>
        <row r="1269">
          <cell r="A1269" t="str">
            <v>D02444</v>
          </cell>
          <cell r="B1269">
            <v>2198.14</v>
          </cell>
          <cell r="C1269" t="str">
            <v>b-2</v>
          </cell>
          <cell r="D1269">
            <v>162304</v>
          </cell>
          <cell r="E1269" t="str">
            <v>강교가설(마평2교)</v>
          </cell>
          <cell r="F1269" t="str">
            <v>가설용 BENT</v>
          </cell>
          <cell r="G1269" t="str">
            <v>TON</v>
          </cell>
          <cell r="H1269">
            <v>54764</v>
          </cell>
          <cell r="I1269">
            <v>0</v>
          </cell>
        </row>
        <row r="1270">
          <cell r="A1270" t="str">
            <v>E1</v>
          </cell>
          <cell r="B1270">
            <v>0</v>
          </cell>
          <cell r="C1270" t="str">
            <v>소계</v>
          </cell>
          <cell r="D1270">
            <v>162432</v>
          </cell>
          <cell r="I1270">
            <v>0</v>
          </cell>
        </row>
        <row r="1271">
          <cell r="A1271" t="str">
            <v>T1</v>
          </cell>
          <cell r="B1271">
            <v>1277</v>
          </cell>
          <cell r="C1271" t="str">
            <v>c</v>
          </cell>
          <cell r="D1271">
            <v>162560</v>
          </cell>
          <cell r="E1271" t="str">
            <v>강교도장</v>
          </cell>
          <cell r="I1271">
            <v>0</v>
          </cell>
        </row>
        <row r="1272">
          <cell r="A1272" t="str">
            <v>D02159</v>
          </cell>
          <cell r="B1272">
            <v>22139</v>
          </cell>
          <cell r="C1272" t="str">
            <v>c-1</v>
          </cell>
          <cell r="D1272">
            <v>162688</v>
          </cell>
          <cell r="E1272" t="str">
            <v>강교내부도장</v>
          </cell>
          <cell r="F1272" t="str">
            <v>(공장)</v>
          </cell>
          <cell r="G1272" t="str">
            <v>M2</v>
          </cell>
          <cell r="H1272">
            <v>16576</v>
          </cell>
          <cell r="I1272">
            <v>0</v>
          </cell>
        </row>
        <row r="1273">
          <cell r="A1273" t="str">
            <v>D02158</v>
          </cell>
          <cell r="B1273">
            <v>12543</v>
          </cell>
          <cell r="C1273" t="str">
            <v>c-2</v>
          </cell>
          <cell r="D1273">
            <v>162816</v>
          </cell>
          <cell r="E1273" t="str">
            <v>강교외부도장</v>
          </cell>
          <cell r="F1273" t="str">
            <v>(공장)</v>
          </cell>
          <cell r="G1273" t="str">
            <v>M2</v>
          </cell>
          <cell r="H1273">
            <v>21831</v>
          </cell>
          <cell r="I1273">
            <v>0</v>
          </cell>
        </row>
        <row r="1274">
          <cell r="A1274" t="str">
            <v>D02475</v>
          </cell>
          <cell r="B1274">
            <v>3037</v>
          </cell>
          <cell r="C1274" t="str">
            <v>c-3</v>
          </cell>
          <cell r="D1274">
            <v>162944</v>
          </cell>
          <cell r="E1274" t="str">
            <v>연결판도장</v>
          </cell>
          <cell r="F1274" t="str">
            <v>(공장)</v>
          </cell>
          <cell r="G1274" t="str">
            <v>M2</v>
          </cell>
          <cell r="H1274">
            <v>12643</v>
          </cell>
          <cell r="I1274">
            <v>0</v>
          </cell>
        </row>
        <row r="1275">
          <cell r="A1275" t="str">
            <v>D02162</v>
          </cell>
          <cell r="B1275">
            <v>812</v>
          </cell>
          <cell r="C1275" t="str">
            <v>c-4</v>
          </cell>
          <cell r="D1275">
            <v>163072</v>
          </cell>
          <cell r="E1275" t="str">
            <v>강교외부볼트및연결판</v>
          </cell>
          <cell r="F1275" t="str">
            <v>도장(현장)</v>
          </cell>
          <cell r="G1275" t="str">
            <v>M2</v>
          </cell>
          <cell r="H1275">
            <v>12432</v>
          </cell>
          <cell r="I1275">
            <v>0</v>
          </cell>
        </row>
        <row r="1276">
          <cell r="A1276" t="str">
            <v>D02163</v>
          </cell>
          <cell r="B1276">
            <v>453</v>
          </cell>
          <cell r="C1276" t="str">
            <v>c-5</v>
          </cell>
          <cell r="D1276">
            <v>163200</v>
          </cell>
          <cell r="E1276" t="str">
            <v>강교내부볼트및연결판</v>
          </cell>
          <cell r="F1276" t="str">
            <v>도장(현장)</v>
          </cell>
          <cell r="G1276" t="str">
            <v>M2</v>
          </cell>
          <cell r="H1276">
            <v>6432</v>
          </cell>
          <cell r="I1276">
            <v>0</v>
          </cell>
        </row>
        <row r="1277">
          <cell r="A1277" t="str">
            <v>D02476</v>
          </cell>
          <cell r="B1277">
            <v>3399</v>
          </cell>
          <cell r="C1277" t="str">
            <v>c-6</v>
          </cell>
          <cell r="D1277">
            <v>163328</v>
          </cell>
          <cell r="E1277" t="str">
            <v>콘크리트접합부도장</v>
          </cell>
          <cell r="F1277" t="str">
            <v>공장</v>
          </cell>
          <cell r="G1277" t="str">
            <v>M2</v>
          </cell>
          <cell r="H1277">
            <v>13465</v>
          </cell>
          <cell r="I1277">
            <v>0</v>
          </cell>
        </row>
        <row r="1278">
          <cell r="A1278" t="str">
            <v>E1</v>
          </cell>
          <cell r="B1278">
            <v>0</v>
          </cell>
          <cell r="C1278" t="str">
            <v>소계</v>
          </cell>
          <cell r="D1278">
            <v>163456</v>
          </cell>
          <cell r="I1278">
            <v>0</v>
          </cell>
        </row>
        <row r="1279">
          <cell r="A1279" t="str">
            <v>T1</v>
          </cell>
          <cell r="B1279">
            <v>1281</v>
          </cell>
          <cell r="C1279" t="str">
            <v>d</v>
          </cell>
          <cell r="D1279">
            <v>163584</v>
          </cell>
          <cell r="E1279" t="str">
            <v>비파괴검사</v>
          </cell>
          <cell r="I1279">
            <v>0</v>
          </cell>
        </row>
        <row r="1280">
          <cell r="A1280" t="str">
            <v>D02555</v>
          </cell>
          <cell r="B1280">
            <v>256</v>
          </cell>
          <cell r="C1280" t="str">
            <v>d-1</v>
          </cell>
          <cell r="D1280">
            <v>163712</v>
          </cell>
          <cell r="E1280" t="str">
            <v>방사선검사</v>
          </cell>
          <cell r="F1280" t="str">
            <v>R.T</v>
          </cell>
          <cell r="G1280" t="str">
            <v>매</v>
          </cell>
          <cell r="H1280">
            <v>25000</v>
          </cell>
          <cell r="I1280">
            <v>0</v>
          </cell>
        </row>
        <row r="1281">
          <cell r="A1281" t="str">
            <v>D02556</v>
          </cell>
          <cell r="B1281">
            <v>10627</v>
          </cell>
          <cell r="C1281" t="str">
            <v>d-2</v>
          </cell>
          <cell r="D1281">
            <v>163840</v>
          </cell>
          <cell r="E1281" t="str">
            <v>자분탐상검사</v>
          </cell>
          <cell r="F1281" t="str">
            <v>M.T</v>
          </cell>
          <cell r="G1281" t="str">
            <v>M</v>
          </cell>
          <cell r="H1281">
            <v>18000</v>
          </cell>
          <cell r="I1281">
            <v>0</v>
          </cell>
        </row>
        <row r="1282">
          <cell r="A1282" t="str">
            <v>E1</v>
          </cell>
          <cell r="B1282">
            <v>0</v>
          </cell>
          <cell r="C1282" t="str">
            <v>소계</v>
          </cell>
          <cell r="D1282">
            <v>163968</v>
          </cell>
          <cell r="I1282">
            <v>0</v>
          </cell>
        </row>
        <row r="1283">
          <cell r="A1283" t="str">
            <v>T1</v>
          </cell>
          <cell r="B1283">
            <v>1287</v>
          </cell>
          <cell r="C1283" t="str">
            <v>e</v>
          </cell>
          <cell r="D1283">
            <v>164096</v>
          </cell>
          <cell r="E1283" t="str">
            <v>교량전기시설</v>
          </cell>
          <cell r="I1283">
            <v>0</v>
          </cell>
        </row>
        <row r="1284">
          <cell r="A1284" t="str">
            <v>D02557</v>
          </cell>
          <cell r="B1284">
            <v>232</v>
          </cell>
          <cell r="C1284" t="str">
            <v>e-1</v>
          </cell>
          <cell r="D1284">
            <v>164224</v>
          </cell>
          <cell r="E1284" t="str">
            <v>교량전기시설</v>
          </cell>
          <cell r="F1284" t="str">
            <v>TYPE-A</v>
          </cell>
          <cell r="G1284" t="str">
            <v>EA</v>
          </cell>
          <cell r="H1284">
            <v>5881</v>
          </cell>
          <cell r="I1284">
            <v>0</v>
          </cell>
        </row>
        <row r="1285">
          <cell r="A1285" t="str">
            <v>D02558</v>
          </cell>
          <cell r="B1285">
            <v>48</v>
          </cell>
          <cell r="C1285" t="str">
            <v>e-2</v>
          </cell>
          <cell r="D1285">
            <v>164352</v>
          </cell>
          <cell r="E1285" t="str">
            <v>교량전기시설</v>
          </cell>
          <cell r="F1285" t="str">
            <v>TYPE-B</v>
          </cell>
          <cell r="G1285" t="str">
            <v>EA</v>
          </cell>
          <cell r="H1285">
            <v>2835</v>
          </cell>
          <cell r="I1285">
            <v>0</v>
          </cell>
        </row>
        <row r="1286">
          <cell r="A1286" t="str">
            <v>D02559</v>
          </cell>
          <cell r="B1286">
            <v>512</v>
          </cell>
          <cell r="C1286" t="str">
            <v>e-3</v>
          </cell>
          <cell r="D1286">
            <v>164480</v>
          </cell>
          <cell r="E1286" t="str">
            <v>교량전기시설</v>
          </cell>
          <cell r="F1286" t="str">
            <v>TYPE-C</v>
          </cell>
          <cell r="G1286" t="str">
            <v>EA</v>
          </cell>
          <cell r="H1286">
            <v>80</v>
          </cell>
          <cell r="I1286">
            <v>0</v>
          </cell>
        </row>
        <row r="1287">
          <cell r="A1287" t="str">
            <v>D02560</v>
          </cell>
          <cell r="B1287">
            <v>48</v>
          </cell>
          <cell r="C1287" t="str">
            <v>e-4</v>
          </cell>
          <cell r="D1287">
            <v>164608</v>
          </cell>
          <cell r="E1287" t="str">
            <v>교량전기시설</v>
          </cell>
          <cell r="F1287" t="str">
            <v>TYPE-D</v>
          </cell>
          <cell r="G1287" t="str">
            <v>EA</v>
          </cell>
          <cell r="H1287">
            <v>3510</v>
          </cell>
          <cell r="I1287">
            <v>0</v>
          </cell>
        </row>
        <row r="1288">
          <cell r="A1288" t="str">
            <v>E1</v>
          </cell>
          <cell r="B1288">
            <v>0</v>
          </cell>
          <cell r="C1288" t="str">
            <v>소계</v>
          </cell>
          <cell r="D1288">
            <v>164736</v>
          </cell>
          <cell r="I1288">
            <v>0</v>
          </cell>
        </row>
        <row r="1289">
          <cell r="A1289" t="str">
            <v>D02561</v>
          </cell>
          <cell r="B1289">
            <v>236</v>
          </cell>
          <cell r="C1289" t="str">
            <v>f</v>
          </cell>
          <cell r="D1289">
            <v>164864</v>
          </cell>
          <cell r="E1289" t="str">
            <v>철판구멍뚫기</v>
          </cell>
          <cell r="F1289" t="str">
            <v>(T=12M/M,D=50M/M)</v>
          </cell>
          <cell r="G1289" t="str">
            <v>EA</v>
          </cell>
          <cell r="H1289">
            <v>4033</v>
          </cell>
          <cell r="I1289">
            <v>0</v>
          </cell>
        </row>
        <row r="1290">
          <cell r="A1290" t="str">
            <v>E2</v>
          </cell>
          <cell r="B1290">
            <v>0</v>
          </cell>
          <cell r="C1290" t="str">
            <v>계</v>
          </cell>
          <cell r="D1290">
            <v>164992</v>
          </cell>
          <cell r="I1290">
            <v>0</v>
          </cell>
        </row>
        <row r="1291">
          <cell r="A1291" t="str">
            <v>T2</v>
          </cell>
          <cell r="B1291">
            <v>1292</v>
          </cell>
          <cell r="C1291" t="str">
            <v>3.11</v>
          </cell>
          <cell r="D1291">
            <v>165120</v>
          </cell>
          <cell r="E1291" t="str">
            <v>신축이음장치</v>
          </cell>
          <cell r="I1291">
            <v>0</v>
          </cell>
        </row>
        <row r="1292">
          <cell r="A1292" t="str">
            <v>D00701</v>
          </cell>
          <cell r="B1292">
            <v>39</v>
          </cell>
          <cell r="C1292" t="str">
            <v>a</v>
          </cell>
          <cell r="D1292">
            <v>165248</v>
          </cell>
          <cell r="E1292" t="str">
            <v>신축이음장치</v>
          </cell>
          <cell r="F1292" t="str">
            <v>(NO.160)</v>
          </cell>
          <cell r="G1292" t="str">
            <v>M</v>
          </cell>
          <cell r="H1292">
            <v>2467165</v>
          </cell>
          <cell r="I1292">
            <v>0</v>
          </cell>
        </row>
        <row r="1293">
          <cell r="A1293" t="str">
            <v>E2</v>
          </cell>
          <cell r="B1293">
            <v>0</v>
          </cell>
          <cell r="C1293" t="str">
            <v>계</v>
          </cell>
          <cell r="D1293">
            <v>165376</v>
          </cell>
          <cell r="I1293">
            <v>0</v>
          </cell>
        </row>
        <row r="1294">
          <cell r="A1294" t="str">
            <v>T2</v>
          </cell>
          <cell r="B1294">
            <v>1295</v>
          </cell>
          <cell r="C1294" t="str">
            <v>3.12</v>
          </cell>
          <cell r="D1294">
            <v>165504</v>
          </cell>
          <cell r="E1294" t="str">
            <v>교면방수</v>
          </cell>
          <cell r="I1294">
            <v>0</v>
          </cell>
        </row>
        <row r="1295">
          <cell r="A1295" t="str">
            <v>D00495</v>
          </cell>
          <cell r="B1295">
            <v>5628</v>
          </cell>
          <cell r="C1295" t="str">
            <v>a</v>
          </cell>
          <cell r="D1295">
            <v>165632</v>
          </cell>
          <cell r="E1295" t="str">
            <v>교면방수</v>
          </cell>
          <cell r="F1295" t="str">
            <v>(도막방수)</v>
          </cell>
          <cell r="G1295" t="str">
            <v>M2</v>
          </cell>
          <cell r="H1295">
            <v>17505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165760</v>
          </cell>
          <cell r="I1296">
            <v>0</v>
          </cell>
        </row>
        <row r="1297">
          <cell r="A1297" t="str">
            <v>T2</v>
          </cell>
          <cell r="B1297">
            <v>1298</v>
          </cell>
          <cell r="C1297" t="str">
            <v>3.13</v>
          </cell>
          <cell r="D1297">
            <v>165888</v>
          </cell>
          <cell r="E1297" t="str">
            <v>접속슬래브 접합공</v>
          </cell>
          <cell r="I1297">
            <v>0</v>
          </cell>
        </row>
        <row r="1298">
          <cell r="A1298" t="str">
            <v>D01284</v>
          </cell>
          <cell r="B1298">
            <v>94</v>
          </cell>
          <cell r="C1298" t="str">
            <v>a</v>
          </cell>
          <cell r="D1298">
            <v>166016</v>
          </cell>
          <cell r="E1298" t="str">
            <v>다웰바설치</v>
          </cell>
          <cell r="F1298" t="str">
            <v>(φ 25x600)</v>
          </cell>
          <cell r="G1298" t="str">
            <v>EA</v>
          </cell>
          <cell r="H1298">
            <v>8780</v>
          </cell>
          <cell r="I1298">
            <v>0</v>
          </cell>
        </row>
        <row r="1299">
          <cell r="A1299" t="str">
            <v>E2</v>
          </cell>
          <cell r="B1299">
            <v>0</v>
          </cell>
          <cell r="C1299" t="str">
            <v>계</v>
          </cell>
          <cell r="D1299">
            <v>166144</v>
          </cell>
          <cell r="I1299">
            <v>0</v>
          </cell>
        </row>
        <row r="1300">
          <cell r="A1300" t="str">
            <v>T2</v>
          </cell>
          <cell r="B1300">
            <v>1302</v>
          </cell>
          <cell r="C1300" t="str">
            <v>3.14</v>
          </cell>
          <cell r="D1300">
            <v>166272</v>
          </cell>
          <cell r="E1300" t="str">
            <v>무수축콘크리트</v>
          </cell>
          <cell r="I1300">
            <v>0</v>
          </cell>
        </row>
        <row r="1301">
          <cell r="A1301" t="str">
            <v>D01680</v>
          </cell>
          <cell r="B1301">
            <v>10</v>
          </cell>
          <cell r="C1301" t="str">
            <v>a</v>
          </cell>
          <cell r="D1301">
            <v>166400</v>
          </cell>
          <cell r="E1301" t="str">
            <v>무수축 콘크리트</v>
          </cell>
          <cell r="G1301" t="str">
            <v>M3</v>
          </cell>
          <cell r="H1301">
            <v>196987</v>
          </cell>
          <cell r="I1301">
            <v>0</v>
          </cell>
        </row>
        <row r="1302">
          <cell r="A1302" t="str">
            <v>D00662</v>
          </cell>
          <cell r="B1302">
            <v>2</v>
          </cell>
          <cell r="C1302" t="str">
            <v>b</v>
          </cell>
          <cell r="D1302">
            <v>166528</v>
          </cell>
          <cell r="E1302" t="str">
            <v>무수축 몰탈</v>
          </cell>
          <cell r="F1302" t="str">
            <v>(1:1)</v>
          </cell>
          <cell r="G1302" t="str">
            <v>M3</v>
          </cell>
          <cell r="H1302">
            <v>197640</v>
          </cell>
          <cell r="I1302">
            <v>0</v>
          </cell>
        </row>
        <row r="1303">
          <cell r="A1303" t="str">
            <v>E2</v>
          </cell>
          <cell r="B1303">
            <v>0</v>
          </cell>
          <cell r="C1303" t="str">
            <v>계</v>
          </cell>
          <cell r="D1303">
            <v>166656</v>
          </cell>
          <cell r="I1303">
            <v>0</v>
          </cell>
        </row>
        <row r="1304">
          <cell r="A1304" t="str">
            <v>T2</v>
          </cell>
          <cell r="B1304">
            <v>1306</v>
          </cell>
          <cell r="C1304" t="str">
            <v>3.15</v>
          </cell>
          <cell r="D1304">
            <v>166784</v>
          </cell>
          <cell r="E1304" t="str">
            <v>스치로폴설치</v>
          </cell>
          <cell r="I1304">
            <v>0</v>
          </cell>
        </row>
        <row r="1305">
          <cell r="A1305" t="str">
            <v>D00518</v>
          </cell>
          <cell r="B1305">
            <v>401</v>
          </cell>
          <cell r="C1305" t="str">
            <v>a</v>
          </cell>
          <cell r="D1305">
            <v>166912</v>
          </cell>
          <cell r="E1305" t="str">
            <v>스치로폴</v>
          </cell>
          <cell r="F1305" t="str">
            <v>(T=10m/m)</v>
          </cell>
          <cell r="G1305" t="str">
            <v>M2</v>
          </cell>
          <cell r="H1305">
            <v>748</v>
          </cell>
          <cell r="I1305">
            <v>0</v>
          </cell>
        </row>
        <row r="1306">
          <cell r="A1306" t="str">
            <v>D00519</v>
          </cell>
          <cell r="B1306">
            <v>75</v>
          </cell>
          <cell r="C1306" t="str">
            <v>b</v>
          </cell>
          <cell r="D1306">
            <v>167040</v>
          </cell>
          <cell r="E1306" t="str">
            <v>스치로폴</v>
          </cell>
          <cell r="F1306" t="str">
            <v>(T=20m/m)</v>
          </cell>
          <cell r="G1306" t="str">
            <v>M2</v>
          </cell>
          <cell r="H1306">
            <v>1498</v>
          </cell>
          <cell r="I1306">
            <v>0</v>
          </cell>
        </row>
        <row r="1307">
          <cell r="A1307" t="str">
            <v>E2</v>
          </cell>
          <cell r="B1307">
            <v>0</v>
          </cell>
          <cell r="C1307" t="str">
            <v>계</v>
          </cell>
          <cell r="D1307">
            <v>167168</v>
          </cell>
          <cell r="I1307">
            <v>0</v>
          </cell>
        </row>
        <row r="1308">
          <cell r="A1308" t="str">
            <v>T2</v>
          </cell>
          <cell r="B1308">
            <v>1318</v>
          </cell>
          <cell r="C1308" t="str">
            <v>3.16</v>
          </cell>
          <cell r="D1308">
            <v>167296</v>
          </cell>
          <cell r="E1308" t="str">
            <v>배 수 구</v>
          </cell>
          <cell r="I1308">
            <v>0</v>
          </cell>
        </row>
        <row r="1309">
          <cell r="A1309" t="str">
            <v>T1</v>
          </cell>
          <cell r="B1309">
            <v>1311</v>
          </cell>
          <cell r="C1309" t="str">
            <v>a</v>
          </cell>
          <cell r="D1309">
            <v>167424</v>
          </cell>
          <cell r="E1309" t="str">
            <v>하천용</v>
          </cell>
          <cell r="I1309">
            <v>0</v>
          </cell>
        </row>
        <row r="1310">
          <cell r="A1310" t="str">
            <v>D02491</v>
          </cell>
          <cell r="B1310">
            <v>24</v>
          </cell>
          <cell r="C1310" t="str">
            <v>a-1</v>
          </cell>
          <cell r="D1310">
            <v>167552</v>
          </cell>
          <cell r="E1310" t="str">
            <v>하천용 집수구</v>
          </cell>
          <cell r="F1310" t="str">
            <v>(주철)</v>
          </cell>
          <cell r="G1310" t="str">
            <v>EA</v>
          </cell>
          <cell r="H1310">
            <v>30096</v>
          </cell>
          <cell r="I1310">
            <v>0</v>
          </cell>
        </row>
        <row r="1311">
          <cell r="A1311" t="str">
            <v>D02490</v>
          </cell>
          <cell r="B1311">
            <v>62</v>
          </cell>
          <cell r="C1311" t="str">
            <v>a-2</v>
          </cell>
          <cell r="D1311">
            <v>167680</v>
          </cell>
          <cell r="E1311" t="str">
            <v>하천용 직관</v>
          </cell>
          <cell r="F1311" t="str">
            <v>(Φ150m/m)</v>
          </cell>
          <cell r="G1311" t="str">
            <v>M</v>
          </cell>
          <cell r="H1311">
            <v>3962</v>
          </cell>
          <cell r="I1311">
            <v>0</v>
          </cell>
        </row>
        <row r="1312">
          <cell r="A1312" t="str">
            <v>E1</v>
          </cell>
          <cell r="B1312">
            <v>0</v>
          </cell>
          <cell r="C1312" t="str">
            <v>소계</v>
          </cell>
          <cell r="D1312">
            <v>167808</v>
          </cell>
          <cell r="I1312">
            <v>0</v>
          </cell>
        </row>
        <row r="1313">
          <cell r="A1313" t="str">
            <v>T1</v>
          </cell>
          <cell r="B1313">
            <v>1317</v>
          </cell>
          <cell r="C1313" t="str">
            <v>b</v>
          </cell>
          <cell r="D1313">
            <v>167936</v>
          </cell>
          <cell r="E1313" t="str">
            <v>육교용</v>
          </cell>
          <cell r="I1313">
            <v>0</v>
          </cell>
        </row>
        <row r="1314">
          <cell r="A1314" t="str">
            <v>D00663</v>
          </cell>
          <cell r="B1314">
            <v>4</v>
          </cell>
          <cell r="C1314" t="str">
            <v>b-1</v>
          </cell>
          <cell r="D1314">
            <v>168064</v>
          </cell>
          <cell r="E1314" t="str">
            <v>육교용 집수구</v>
          </cell>
          <cell r="F1314" t="str">
            <v>(주철)</v>
          </cell>
          <cell r="G1314" t="str">
            <v>EA</v>
          </cell>
          <cell r="H1314">
            <v>61149</v>
          </cell>
          <cell r="I1314">
            <v>0</v>
          </cell>
        </row>
        <row r="1315">
          <cell r="A1315" t="str">
            <v>D00665</v>
          </cell>
          <cell r="B1315">
            <v>48</v>
          </cell>
          <cell r="C1315" t="str">
            <v>b-2</v>
          </cell>
          <cell r="D1315">
            <v>168192</v>
          </cell>
          <cell r="E1315" t="str">
            <v>육교용 직관</v>
          </cell>
          <cell r="F1315" t="str">
            <v>(□150)</v>
          </cell>
          <cell r="G1315" t="str">
            <v>M</v>
          </cell>
          <cell r="H1315">
            <v>85255</v>
          </cell>
          <cell r="I1315">
            <v>0</v>
          </cell>
        </row>
        <row r="1316">
          <cell r="A1316" t="str">
            <v>D00666</v>
          </cell>
          <cell r="B1316">
            <v>4</v>
          </cell>
          <cell r="C1316" t="str">
            <v>b-3</v>
          </cell>
          <cell r="D1316">
            <v>168320</v>
          </cell>
          <cell r="E1316" t="str">
            <v>육교용 곡관</v>
          </cell>
          <cell r="G1316" t="str">
            <v>EA</v>
          </cell>
          <cell r="H1316">
            <v>33219</v>
          </cell>
          <cell r="I1316">
            <v>0</v>
          </cell>
        </row>
        <row r="1317">
          <cell r="A1317" t="str">
            <v>D00667</v>
          </cell>
          <cell r="B1317">
            <v>44</v>
          </cell>
          <cell r="C1317" t="str">
            <v>b-4</v>
          </cell>
          <cell r="D1317">
            <v>168448</v>
          </cell>
          <cell r="E1317" t="str">
            <v>육교용 연결부</v>
          </cell>
          <cell r="F1317" t="str">
            <v>(스텐레스)</v>
          </cell>
          <cell r="G1317" t="str">
            <v>EA</v>
          </cell>
          <cell r="H1317">
            <v>18379</v>
          </cell>
          <cell r="I1317">
            <v>0</v>
          </cell>
        </row>
        <row r="1318">
          <cell r="A1318" t="str">
            <v>E1</v>
          </cell>
          <cell r="B1318">
            <v>0</v>
          </cell>
          <cell r="C1318" t="str">
            <v>소계</v>
          </cell>
          <cell r="D1318">
            <v>168576</v>
          </cell>
          <cell r="I1318">
            <v>0</v>
          </cell>
        </row>
        <row r="1319">
          <cell r="A1319" t="str">
            <v>E2</v>
          </cell>
          <cell r="B1319">
            <v>0</v>
          </cell>
          <cell r="C1319" t="str">
            <v>계</v>
          </cell>
          <cell r="D1319">
            <v>168704</v>
          </cell>
          <cell r="I1319">
            <v>0</v>
          </cell>
        </row>
        <row r="1320">
          <cell r="A1320" t="str">
            <v>T2</v>
          </cell>
          <cell r="B1320">
            <v>1322</v>
          </cell>
          <cell r="C1320" t="str">
            <v>3.17</v>
          </cell>
          <cell r="D1320">
            <v>168832</v>
          </cell>
          <cell r="E1320" t="str">
            <v>스페이샤설치</v>
          </cell>
          <cell r="I1320">
            <v>0</v>
          </cell>
        </row>
        <row r="1321">
          <cell r="A1321" t="str">
            <v>D01640</v>
          </cell>
          <cell r="B1321">
            <v>2472</v>
          </cell>
          <cell r="C1321" t="str">
            <v>a</v>
          </cell>
          <cell r="D1321">
            <v>168960</v>
          </cell>
          <cell r="E1321" t="str">
            <v>스페이셔설치</v>
          </cell>
          <cell r="F1321" t="str">
            <v>(벽체용)</v>
          </cell>
          <cell r="G1321" t="str">
            <v>M2</v>
          </cell>
          <cell r="H1321">
            <v>1260</v>
          </cell>
          <cell r="I1321">
            <v>0</v>
          </cell>
        </row>
        <row r="1322">
          <cell r="A1322" t="str">
            <v>D02407</v>
          </cell>
          <cell r="B1322">
            <v>7103</v>
          </cell>
          <cell r="C1322" t="str">
            <v>b</v>
          </cell>
          <cell r="D1322">
            <v>169088</v>
          </cell>
          <cell r="E1322" t="str">
            <v>스페이셔설치</v>
          </cell>
          <cell r="F1322" t="str">
            <v>(슬라브용)</v>
          </cell>
          <cell r="G1322" t="str">
            <v>M2</v>
          </cell>
          <cell r="H1322">
            <v>705</v>
          </cell>
          <cell r="I1322">
            <v>0</v>
          </cell>
        </row>
        <row r="1323">
          <cell r="A1323" t="str">
            <v>E2</v>
          </cell>
          <cell r="B1323">
            <v>0</v>
          </cell>
          <cell r="C1323" t="str">
            <v>계</v>
          </cell>
          <cell r="D1323">
            <v>169216</v>
          </cell>
          <cell r="I1323">
            <v>0</v>
          </cell>
        </row>
        <row r="1324">
          <cell r="A1324" t="str">
            <v>T2</v>
          </cell>
          <cell r="B1324">
            <v>1326</v>
          </cell>
          <cell r="C1324" t="str">
            <v>3.18</v>
          </cell>
          <cell r="D1324">
            <v>169344</v>
          </cell>
          <cell r="E1324" t="str">
            <v>교명판 및 설명판</v>
          </cell>
          <cell r="I1324">
            <v>0</v>
          </cell>
        </row>
        <row r="1325">
          <cell r="A1325" t="str">
            <v>D00501</v>
          </cell>
          <cell r="B1325">
            <v>2</v>
          </cell>
          <cell r="C1325" t="str">
            <v>a</v>
          </cell>
          <cell r="D1325">
            <v>169472</v>
          </cell>
          <cell r="E1325" t="str">
            <v>교명판</v>
          </cell>
          <cell r="F1325" t="str">
            <v>(450x200x10)</v>
          </cell>
          <cell r="G1325" t="str">
            <v>EA</v>
          </cell>
          <cell r="H1325">
            <v>50370</v>
          </cell>
          <cell r="I1325">
            <v>0</v>
          </cell>
        </row>
        <row r="1326">
          <cell r="A1326" t="str">
            <v>D00502</v>
          </cell>
          <cell r="B1326">
            <v>2</v>
          </cell>
          <cell r="C1326" t="str">
            <v>b</v>
          </cell>
          <cell r="D1326">
            <v>169600</v>
          </cell>
          <cell r="E1326" t="str">
            <v>설명판</v>
          </cell>
          <cell r="F1326" t="str">
            <v>(500x300x10)</v>
          </cell>
          <cell r="G1326" t="str">
            <v>EA</v>
          </cell>
          <cell r="H1326">
            <v>83950</v>
          </cell>
          <cell r="I1326">
            <v>0</v>
          </cell>
        </row>
        <row r="1327">
          <cell r="A1327" t="str">
            <v>E2</v>
          </cell>
          <cell r="B1327">
            <v>0</v>
          </cell>
          <cell r="C1327" t="str">
            <v>계</v>
          </cell>
          <cell r="D1327">
            <v>169728</v>
          </cell>
          <cell r="I1327">
            <v>0</v>
          </cell>
        </row>
        <row r="1328">
          <cell r="A1328" t="str">
            <v>T2</v>
          </cell>
          <cell r="B1328">
            <v>1329</v>
          </cell>
          <cell r="C1328" t="str">
            <v>3.19</v>
          </cell>
          <cell r="D1328">
            <v>169856</v>
          </cell>
          <cell r="E1328" t="str">
            <v>T.B.M 설치</v>
          </cell>
          <cell r="I1328">
            <v>0</v>
          </cell>
        </row>
        <row r="1329">
          <cell r="A1329" t="str">
            <v>D00510</v>
          </cell>
          <cell r="B1329">
            <v>2</v>
          </cell>
          <cell r="C1329" t="str">
            <v>a</v>
          </cell>
          <cell r="D1329">
            <v>169984</v>
          </cell>
          <cell r="E1329" t="str">
            <v>T.B.M 설치</v>
          </cell>
          <cell r="G1329" t="str">
            <v>EA</v>
          </cell>
          <cell r="H1329">
            <v>24717</v>
          </cell>
          <cell r="I1329">
            <v>0</v>
          </cell>
        </row>
        <row r="1330">
          <cell r="A1330" t="str">
            <v>E2</v>
          </cell>
          <cell r="B1330">
            <v>0</v>
          </cell>
          <cell r="C1330" t="str">
            <v>계</v>
          </cell>
          <cell r="D1330">
            <v>170112</v>
          </cell>
          <cell r="I1330">
            <v>0</v>
          </cell>
        </row>
        <row r="1331">
          <cell r="A1331" t="str">
            <v>T2</v>
          </cell>
          <cell r="B1331">
            <v>1333</v>
          </cell>
          <cell r="C1331" t="str">
            <v>3.20</v>
          </cell>
          <cell r="D1331">
            <v>170240</v>
          </cell>
          <cell r="E1331" t="str">
            <v>난간설치</v>
          </cell>
          <cell r="I1331">
            <v>0</v>
          </cell>
        </row>
        <row r="1332">
          <cell r="A1332" t="str">
            <v>D02237</v>
          </cell>
          <cell r="B1332">
            <v>603</v>
          </cell>
          <cell r="C1332" t="str">
            <v>a</v>
          </cell>
          <cell r="D1332">
            <v>170368</v>
          </cell>
          <cell r="E1332" t="str">
            <v>방호벽</v>
          </cell>
          <cell r="F1332" t="str">
            <v>(교량용:일반구간)</v>
          </cell>
          <cell r="G1332" t="str">
            <v>M</v>
          </cell>
          <cell r="H1332">
            <v>7142</v>
          </cell>
          <cell r="I1332">
            <v>0</v>
          </cell>
        </row>
        <row r="1333">
          <cell r="A1333" t="str">
            <v>D02493</v>
          </cell>
          <cell r="B1333">
            <v>603</v>
          </cell>
          <cell r="C1333" t="str">
            <v>b</v>
          </cell>
          <cell r="D1333">
            <v>170496</v>
          </cell>
          <cell r="E1333" t="str">
            <v>교량난간</v>
          </cell>
          <cell r="F1333" t="str">
            <v>(알루미늄)</v>
          </cell>
          <cell r="G1333" t="str">
            <v>M</v>
          </cell>
          <cell r="H1333">
            <v>117609</v>
          </cell>
          <cell r="I1333">
            <v>0</v>
          </cell>
        </row>
        <row r="1334">
          <cell r="A1334" t="str">
            <v>E2</v>
          </cell>
          <cell r="B1334">
            <v>0</v>
          </cell>
          <cell r="C1334" t="str">
            <v>계</v>
          </cell>
          <cell r="D1334">
            <v>170624</v>
          </cell>
          <cell r="I1334">
            <v>0</v>
          </cell>
        </row>
        <row r="1335">
          <cell r="A1335" t="str">
            <v>T2</v>
          </cell>
          <cell r="B1335">
            <v>1338</v>
          </cell>
          <cell r="C1335" t="str">
            <v>3.21</v>
          </cell>
          <cell r="D1335">
            <v>170752</v>
          </cell>
          <cell r="E1335" t="str">
            <v>교량유지관리판</v>
          </cell>
          <cell r="I1335">
            <v>0</v>
          </cell>
        </row>
        <row r="1336">
          <cell r="A1336" t="str">
            <v>D02495</v>
          </cell>
          <cell r="B1336">
            <v>48</v>
          </cell>
          <cell r="C1336" t="str">
            <v>a</v>
          </cell>
          <cell r="D1336">
            <v>170880</v>
          </cell>
          <cell r="E1336" t="str">
            <v>교량유지관리표지판</v>
          </cell>
          <cell r="F1336" t="str">
            <v>(BOX 내부용)</v>
          </cell>
          <cell r="G1336" t="str">
            <v>EA</v>
          </cell>
          <cell r="H1336">
            <v>4200</v>
          </cell>
          <cell r="I1336">
            <v>0</v>
          </cell>
        </row>
        <row r="1337">
          <cell r="A1337" t="str">
            <v>D02496</v>
          </cell>
          <cell r="B1337">
            <v>14</v>
          </cell>
          <cell r="C1337" t="str">
            <v>b</v>
          </cell>
          <cell r="D1337">
            <v>171008</v>
          </cell>
          <cell r="E1337" t="str">
            <v>교량유지관리표지판</v>
          </cell>
          <cell r="F1337" t="str">
            <v>(교각용)</v>
          </cell>
          <cell r="G1337" t="str">
            <v>EA</v>
          </cell>
          <cell r="H1337">
            <v>3150</v>
          </cell>
          <cell r="I1337">
            <v>0</v>
          </cell>
        </row>
        <row r="1338">
          <cell r="A1338" t="str">
            <v>D02497</v>
          </cell>
          <cell r="B1338">
            <v>5</v>
          </cell>
          <cell r="C1338" t="str">
            <v>c</v>
          </cell>
          <cell r="D1338">
            <v>171136</v>
          </cell>
          <cell r="E1338" t="str">
            <v>교량유지관리표지판</v>
          </cell>
          <cell r="F1338" t="str">
            <v>(난간용)</v>
          </cell>
          <cell r="G1338" t="str">
            <v>EA</v>
          </cell>
          <cell r="H1338">
            <v>3150</v>
          </cell>
          <cell r="I1338">
            <v>0</v>
          </cell>
        </row>
        <row r="1339">
          <cell r="A1339" t="str">
            <v>E2</v>
          </cell>
          <cell r="B1339">
            <v>0</v>
          </cell>
          <cell r="C1339" t="str">
            <v>계</v>
          </cell>
          <cell r="D1339">
            <v>171264</v>
          </cell>
          <cell r="I1339">
            <v>0</v>
          </cell>
        </row>
        <row r="1340">
          <cell r="A1340" t="str">
            <v>T2</v>
          </cell>
          <cell r="B1340">
            <v>1341</v>
          </cell>
          <cell r="C1340" t="str">
            <v>3.22</v>
          </cell>
          <cell r="D1340">
            <v>171392</v>
          </cell>
          <cell r="E1340" t="str">
            <v>낙하물방지공</v>
          </cell>
          <cell r="I1340">
            <v>0</v>
          </cell>
        </row>
        <row r="1341">
          <cell r="A1341" t="str">
            <v>D00509</v>
          </cell>
          <cell r="B1341">
            <v>345</v>
          </cell>
          <cell r="C1341" t="str">
            <v>a</v>
          </cell>
          <cell r="D1341">
            <v>171520</v>
          </cell>
          <cell r="E1341" t="str">
            <v>낙하물 방지공</v>
          </cell>
          <cell r="G1341" t="str">
            <v>M2</v>
          </cell>
          <cell r="H1341">
            <v>3491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171648</v>
          </cell>
          <cell r="I1342">
            <v>0</v>
          </cell>
        </row>
        <row r="1343">
          <cell r="A1343" t="str">
            <v>T2</v>
          </cell>
          <cell r="B1343">
            <v>1346</v>
          </cell>
          <cell r="C1343" t="str">
            <v>3.23</v>
          </cell>
          <cell r="D1343">
            <v>171776</v>
          </cell>
          <cell r="E1343" t="str">
            <v>낙교방지시설</v>
          </cell>
          <cell r="I1343">
            <v>0</v>
          </cell>
        </row>
        <row r="1344">
          <cell r="A1344" t="str">
            <v>D02748</v>
          </cell>
          <cell r="B1344">
            <v>12</v>
          </cell>
          <cell r="C1344" t="str">
            <v>a</v>
          </cell>
          <cell r="D1344">
            <v>171904</v>
          </cell>
          <cell r="E1344" t="str">
            <v>낙교방지시설(마평2교</v>
          </cell>
          <cell r="F1344" t="str">
            <v>)(교축방향)</v>
          </cell>
          <cell r="G1344" t="str">
            <v>EA</v>
          </cell>
          <cell r="H1344">
            <v>1757747</v>
          </cell>
          <cell r="I1344">
            <v>0</v>
          </cell>
        </row>
        <row r="1345">
          <cell r="A1345" t="str">
            <v>D02749</v>
          </cell>
          <cell r="B1345">
            <v>2</v>
          </cell>
          <cell r="C1345" t="str">
            <v>b</v>
          </cell>
          <cell r="D1345">
            <v>172032</v>
          </cell>
          <cell r="E1345" t="str">
            <v>낙교방지시설(마평2교</v>
          </cell>
          <cell r="F1345" t="str">
            <v>)(교축직각방향)</v>
          </cell>
          <cell r="G1345" t="str">
            <v>EA</v>
          </cell>
          <cell r="H1345">
            <v>1588151</v>
          </cell>
          <cell r="I1345">
            <v>0</v>
          </cell>
        </row>
        <row r="1346">
          <cell r="A1346" t="str">
            <v>D02750</v>
          </cell>
          <cell r="B1346">
            <v>2</v>
          </cell>
          <cell r="C1346" t="str">
            <v>c</v>
          </cell>
          <cell r="D1346">
            <v>172160</v>
          </cell>
          <cell r="E1346" t="str">
            <v>낙교방지시설(마평2교</v>
          </cell>
          <cell r="F1346" t="str">
            <v>)(양방향)</v>
          </cell>
          <cell r="G1346" t="str">
            <v>EA</v>
          </cell>
          <cell r="H1346">
            <v>2509361</v>
          </cell>
          <cell r="I1346">
            <v>0</v>
          </cell>
        </row>
        <row r="1347">
          <cell r="A1347" t="str">
            <v>E2</v>
          </cell>
          <cell r="B1347">
            <v>0</v>
          </cell>
          <cell r="C1347" t="str">
            <v>계</v>
          </cell>
          <cell r="D1347">
            <v>172288</v>
          </cell>
          <cell r="I1347">
            <v>0</v>
          </cell>
        </row>
        <row r="1348">
          <cell r="A1348" t="str">
            <v>T2</v>
          </cell>
          <cell r="B1348">
            <v>1354</v>
          </cell>
          <cell r="C1348" t="str">
            <v>3.24</v>
          </cell>
          <cell r="D1348">
            <v>172416</v>
          </cell>
          <cell r="E1348" t="str">
            <v>안전점검통로</v>
          </cell>
          <cell r="I1348">
            <v>0</v>
          </cell>
        </row>
        <row r="1349">
          <cell r="A1349" t="str">
            <v>T1</v>
          </cell>
          <cell r="B1349">
            <v>1350</v>
          </cell>
          <cell r="C1349" t="str">
            <v>a</v>
          </cell>
          <cell r="D1349">
            <v>172544</v>
          </cell>
          <cell r="E1349" t="str">
            <v>교대부</v>
          </cell>
          <cell r="I1349">
            <v>0</v>
          </cell>
        </row>
        <row r="1350">
          <cell r="A1350" t="str">
            <v>D02562</v>
          </cell>
          <cell r="B1350">
            <v>4</v>
          </cell>
          <cell r="C1350" t="str">
            <v>a-1</v>
          </cell>
          <cell r="D1350">
            <v>172672</v>
          </cell>
          <cell r="E1350" t="str">
            <v>점검용계단</v>
          </cell>
          <cell r="G1350" t="str">
            <v>개소</v>
          </cell>
          <cell r="H1350">
            <v>2161790</v>
          </cell>
          <cell r="I1350">
            <v>0</v>
          </cell>
        </row>
        <row r="1351">
          <cell r="A1351" t="str">
            <v>E1</v>
          </cell>
          <cell r="B1351">
            <v>0</v>
          </cell>
          <cell r="C1351" t="str">
            <v>소계</v>
          </cell>
          <cell r="D1351">
            <v>172800</v>
          </cell>
          <cell r="I1351">
            <v>0</v>
          </cell>
        </row>
        <row r="1352">
          <cell r="A1352" t="str">
            <v>T1</v>
          </cell>
          <cell r="B1352">
            <v>1353</v>
          </cell>
          <cell r="C1352" t="str">
            <v>b</v>
          </cell>
          <cell r="D1352">
            <v>172928</v>
          </cell>
          <cell r="E1352" t="str">
            <v>교각부</v>
          </cell>
          <cell r="I1352">
            <v>0</v>
          </cell>
        </row>
        <row r="1353">
          <cell r="A1353" t="str">
            <v>D02737</v>
          </cell>
          <cell r="B1353">
            <v>10</v>
          </cell>
          <cell r="C1353" t="str">
            <v>b-1</v>
          </cell>
          <cell r="D1353">
            <v>173056</v>
          </cell>
          <cell r="E1353" t="str">
            <v>교각검사로(마평2교)</v>
          </cell>
          <cell r="F1353" t="str">
            <v>TYPE-3,분리용</v>
          </cell>
          <cell r="G1353" t="str">
            <v>개소</v>
          </cell>
          <cell r="H1353">
            <v>5695450</v>
          </cell>
          <cell r="I1353">
            <v>0</v>
          </cell>
        </row>
        <row r="1354">
          <cell r="A1354" t="str">
            <v>E1</v>
          </cell>
          <cell r="B1354">
            <v>0</v>
          </cell>
          <cell r="C1354" t="str">
            <v>소계</v>
          </cell>
          <cell r="D1354">
            <v>173184</v>
          </cell>
          <cell r="I1354">
            <v>0</v>
          </cell>
        </row>
        <row r="1355">
          <cell r="A1355" t="str">
            <v>E2</v>
          </cell>
          <cell r="B1355">
            <v>0</v>
          </cell>
          <cell r="C1355" t="str">
            <v>계</v>
          </cell>
          <cell r="D1355">
            <v>173312</v>
          </cell>
          <cell r="I1355">
            <v>0</v>
          </cell>
        </row>
        <row r="1356">
          <cell r="A1356" t="str">
            <v>T2</v>
          </cell>
          <cell r="B1356">
            <v>1357</v>
          </cell>
          <cell r="C1356" t="str">
            <v>3.25</v>
          </cell>
          <cell r="D1356">
            <v>173440</v>
          </cell>
          <cell r="E1356" t="str">
            <v>전선관설치</v>
          </cell>
          <cell r="I1356">
            <v>0</v>
          </cell>
        </row>
        <row r="1357">
          <cell r="A1357" t="str">
            <v>D00776</v>
          </cell>
          <cell r="B1357">
            <v>1179</v>
          </cell>
          <cell r="C1357" t="str">
            <v>a</v>
          </cell>
          <cell r="D1357">
            <v>173568</v>
          </cell>
          <cell r="E1357" t="str">
            <v>전선관P.V.C</v>
          </cell>
          <cell r="F1357" t="str">
            <v>(ø=100 ㎜)</v>
          </cell>
          <cell r="G1357" t="str">
            <v>M</v>
          </cell>
          <cell r="H1357">
            <v>5770</v>
          </cell>
          <cell r="I1357">
            <v>0</v>
          </cell>
        </row>
        <row r="1358">
          <cell r="A1358" t="str">
            <v>E2</v>
          </cell>
          <cell r="B1358">
            <v>0</v>
          </cell>
          <cell r="C1358" t="str">
            <v>계</v>
          </cell>
          <cell r="D1358">
            <v>173696</v>
          </cell>
          <cell r="I1358">
            <v>0</v>
          </cell>
        </row>
        <row r="1359">
          <cell r="A1359" t="str">
            <v>T2</v>
          </cell>
          <cell r="B1359">
            <v>1360</v>
          </cell>
          <cell r="C1359" t="str">
            <v>3.26</v>
          </cell>
          <cell r="D1359">
            <v>173824</v>
          </cell>
          <cell r="E1359" t="str">
            <v>NOTCH설치</v>
          </cell>
          <cell r="I1359">
            <v>0</v>
          </cell>
        </row>
        <row r="1360">
          <cell r="A1360" t="str">
            <v>D02563</v>
          </cell>
          <cell r="B1360">
            <v>1159</v>
          </cell>
          <cell r="C1360" t="str">
            <v>a</v>
          </cell>
          <cell r="D1360">
            <v>173952</v>
          </cell>
          <cell r="E1360" t="str">
            <v>NOTCH설치</v>
          </cell>
          <cell r="G1360" t="str">
            <v>M</v>
          </cell>
          <cell r="H1360">
            <v>3477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174080</v>
          </cell>
          <cell r="I1361">
            <v>0</v>
          </cell>
        </row>
        <row r="1362">
          <cell r="A1362" t="str">
            <v>T2</v>
          </cell>
          <cell r="B1362">
            <v>1363</v>
          </cell>
          <cell r="C1362" t="str">
            <v>3.27</v>
          </cell>
          <cell r="D1362">
            <v>174208</v>
          </cell>
          <cell r="E1362" t="str">
            <v>오탁방지막</v>
          </cell>
          <cell r="I1362">
            <v>0</v>
          </cell>
        </row>
        <row r="1363">
          <cell r="A1363" t="str">
            <v>D02566</v>
          </cell>
          <cell r="B1363">
            <v>168</v>
          </cell>
          <cell r="C1363" t="str">
            <v>a</v>
          </cell>
          <cell r="D1363">
            <v>174336</v>
          </cell>
          <cell r="E1363" t="str">
            <v>오탁방지막</v>
          </cell>
          <cell r="F1363" t="str">
            <v>(설치및철거)</v>
          </cell>
          <cell r="G1363" t="str">
            <v>M</v>
          </cell>
          <cell r="H1363">
            <v>261435</v>
          </cell>
          <cell r="I1363">
            <v>0</v>
          </cell>
        </row>
        <row r="1364">
          <cell r="A1364" t="str">
            <v>E2</v>
          </cell>
          <cell r="B1364">
            <v>0</v>
          </cell>
          <cell r="C1364" t="str">
            <v>계</v>
          </cell>
          <cell r="D1364">
            <v>174464</v>
          </cell>
          <cell r="I1364">
            <v>0</v>
          </cell>
        </row>
        <row r="1365">
          <cell r="A1365" t="str">
            <v>T2</v>
          </cell>
          <cell r="B1365">
            <v>1371</v>
          </cell>
          <cell r="C1365" t="str">
            <v>3.28</v>
          </cell>
          <cell r="D1365">
            <v>174592</v>
          </cell>
          <cell r="E1365" t="str">
            <v>가시설공</v>
          </cell>
          <cell r="I1365">
            <v>0</v>
          </cell>
        </row>
        <row r="1366">
          <cell r="A1366" t="str">
            <v>T1</v>
          </cell>
          <cell r="B1366">
            <v>1367</v>
          </cell>
          <cell r="C1366" t="str">
            <v>a</v>
          </cell>
          <cell r="D1366">
            <v>174720</v>
          </cell>
          <cell r="E1366" t="str">
            <v>가물막이공</v>
          </cell>
          <cell r="I1366">
            <v>0</v>
          </cell>
        </row>
        <row r="1367">
          <cell r="A1367" t="str">
            <v>D02690</v>
          </cell>
          <cell r="B1367">
            <v>1</v>
          </cell>
          <cell r="C1367" t="str">
            <v>a-1</v>
          </cell>
          <cell r="D1367">
            <v>174848</v>
          </cell>
          <cell r="E1367" t="str">
            <v>가물막이공</v>
          </cell>
          <cell r="F1367" t="str">
            <v>(마평2교)</v>
          </cell>
          <cell r="G1367" t="str">
            <v>L.S.</v>
          </cell>
          <cell r="H1367">
            <v>568305000</v>
          </cell>
          <cell r="I1367">
            <v>0</v>
          </cell>
        </row>
        <row r="1368">
          <cell r="A1368" t="str">
            <v>E1</v>
          </cell>
          <cell r="B1368">
            <v>0</v>
          </cell>
          <cell r="C1368" t="str">
            <v>소계</v>
          </cell>
          <cell r="D1368">
            <v>174976</v>
          </cell>
          <cell r="I1368">
            <v>0</v>
          </cell>
        </row>
        <row r="1369">
          <cell r="A1369" t="str">
            <v>T1</v>
          </cell>
          <cell r="B1369">
            <v>1370</v>
          </cell>
          <cell r="C1369" t="str">
            <v>b</v>
          </cell>
          <cell r="D1369">
            <v>175104</v>
          </cell>
          <cell r="E1369" t="str">
            <v>가교설치</v>
          </cell>
          <cell r="I1369">
            <v>0</v>
          </cell>
        </row>
        <row r="1370">
          <cell r="A1370" t="str">
            <v>D02686</v>
          </cell>
          <cell r="B1370">
            <v>1</v>
          </cell>
          <cell r="C1370" t="str">
            <v>b-1</v>
          </cell>
          <cell r="D1370">
            <v>175232</v>
          </cell>
          <cell r="E1370" t="str">
            <v>가교설치</v>
          </cell>
          <cell r="F1370" t="str">
            <v>(마평2교)</v>
          </cell>
          <cell r="G1370" t="str">
            <v>L.S.</v>
          </cell>
          <cell r="H1370">
            <v>1263035000</v>
          </cell>
          <cell r="I1370">
            <v>0</v>
          </cell>
        </row>
        <row r="1371">
          <cell r="A1371" t="str">
            <v>E1</v>
          </cell>
          <cell r="B1371">
            <v>0</v>
          </cell>
          <cell r="C1371" t="str">
            <v>소계</v>
          </cell>
          <cell r="D1371">
            <v>175360</v>
          </cell>
          <cell r="I1371">
            <v>0</v>
          </cell>
        </row>
        <row r="1372">
          <cell r="A1372" t="str">
            <v>E2</v>
          </cell>
          <cell r="B1372">
            <v>0</v>
          </cell>
          <cell r="C1372" t="str">
            <v>계</v>
          </cell>
          <cell r="D1372">
            <v>175488</v>
          </cell>
          <cell r="I1372">
            <v>0</v>
          </cell>
        </row>
        <row r="1373">
          <cell r="A1373" t="str">
            <v>E3</v>
          </cell>
          <cell r="B1373">
            <v>0</v>
          </cell>
          <cell r="C1373" t="str">
            <v>합계</v>
          </cell>
          <cell r="D1373">
            <v>175616</v>
          </cell>
          <cell r="I1373">
            <v>0</v>
          </cell>
        </row>
        <row r="1374">
          <cell r="A1374" t="str">
            <v>T3</v>
          </cell>
          <cell r="B1374">
            <v>1383</v>
          </cell>
          <cell r="C1374" t="str">
            <v>H</v>
          </cell>
          <cell r="D1374">
            <v>175744</v>
          </cell>
          <cell r="E1374" t="str">
            <v>도로옹벽공</v>
          </cell>
          <cell r="I1374">
            <v>0</v>
          </cell>
        </row>
        <row r="1375">
          <cell r="A1375" t="str">
            <v>D02824</v>
          </cell>
          <cell r="B1375">
            <v>2263</v>
          </cell>
          <cell r="C1375" t="str">
            <v>a</v>
          </cell>
          <cell r="D1375">
            <v>175872</v>
          </cell>
          <cell r="E1375" t="str">
            <v>판넬설치</v>
          </cell>
          <cell r="F1375" t="str">
            <v>1.5M*1.5M</v>
          </cell>
          <cell r="G1375" t="str">
            <v>M2</v>
          </cell>
          <cell r="H1375">
            <v>44265</v>
          </cell>
          <cell r="I1375">
            <v>0</v>
          </cell>
        </row>
        <row r="1376">
          <cell r="A1376" t="str">
            <v>D00325</v>
          </cell>
          <cell r="B1376">
            <v>9.375</v>
          </cell>
          <cell r="C1376" t="str">
            <v>b</v>
          </cell>
          <cell r="D1376">
            <v>176000</v>
          </cell>
          <cell r="E1376" t="str">
            <v>철근가공조립</v>
          </cell>
          <cell r="F1376" t="str">
            <v>(간단)</v>
          </cell>
          <cell r="G1376" t="str">
            <v>TON</v>
          </cell>
          <cell r="H1376">
            <v>292119</v>
          </cell>
          <cell r="I1376">
            <v>0</v>
          </cell>
        </row>
        <row r="1377">
          <cell r="A1377" t="str">
            <v>D02826</v>
          </cell>
          <cell r="B1377">
            <v>315</v>
          </cell>
          <cell r="C1377" t="str">
            <v>c</v>
          </cell>
          <cell r="D1377">
            <v>176128</v>
          </cell>
          <cell r="E1377" t="str">
            <v>버팀목설치</v>
          </cell>
          <cell r="F1377" t="str">
            <v>L = 1.5M</v>
          </cell>
          <cell r="G1377" t="str">
            <v>M</v>
          </cell>
          <cell r="H1377">
            <v>25300</v>
          </cell>
          <cell r="I1377">
            <v>0</v>
          </cell>
        </row>
        <row r="1378">
          <cell r="A1378" t="str">
            <v>D02827</v>
          </cell>
          <cell r="B1378">
            <v>70829</v>
          </cell>
          <cell r="C1378" t="str">
            <v>d</v>
          </cell>
          <cell r="D1378">
            <v>176256</v>
          </cell>
          <cell r="E1378" t="str">
            <v>섬유보강재설치</v>
          </cell>
          <cell r="F1378" t="str">
            <v>50KN</v>
          </cell>
          <cell r="G1378" t="str">
            <v>M</v>
          </cell>
          <cell r="H1378">
            <v>2011</v>
          </cell>
          <cell r="I1378">
            <v>0</v>
          </cell>
        </row>
        <row r="1379">
          <cell r="A1379" t="str">
            <v>D02828</v>
          </cell>
          <cell r="B1379">
            <v>21503</v>
          </cell>
          <cell r="C1379" t="str">
            <v>e</v>
          </cell>
          <cell r="D1379">
            <v>176384</v>
          </cell>
          <cell r="E1379" t="str">
            <v>섬유보강재설치</v>
          </cell>
          <cell r="F1379" t="str">
            <v>100KN</v>
          </cell>
          <cell r="G1379" t="str">
            <v>M</v>
          </cell>
          <cell r="H1379">
            <v>3276</v>
          </cell>
          <cell r="I1379">
            <v>0</v>
          </cell>
        </row>
        <row r="1380">
          <cell r="A1380" t="str">
            <v>D02829</v>
          </cell>
          <cell r="B1380">
            <v>315</v>
          </cell>
          <cell r="C1380" t="str">
            <v>f</v>
          </cell>
          <cell r="D1380">
            <v>176512</v>
          </cell>
          <cell r="E1380" t="str">
            <v>규준틀설치</v>
          </cell>
          <cell r="F1380" t="str">
            <v>L=10M</v>
          </cell>
          <cell r="G1380" t="str">
            <v>M</v>
          </cell>
          <cell r="H1380">
            <v>8223</v>
          </cell>
          <cell r="I1380">
            <v>0</v>
          </cell>
        </row>
        <row r="1381">
          <cell r="A1381" t="str">
            <v>D00312</v>
          </cell>
          <cell r="B1381">
            <v>34</v>
          </cell>
          <cell r="C1381" t="str">
            <v>g</v>
          </cell>
          <cell r="D1381">
            <v>176640</v>
          </cell>
          <cell r="E1381" t="str">
            <v>콘크리트타설</v>
          </cell>
          <cell r="F1381" t="str">
            <v>(무근콘크리트)</v>
          </cell>
          <cell r="G1381" t="str">
            <v>M3</v>
          </cell>
          <cell r="H1381">
            <v>18411</v>
          </cell>
          <cell r="I1381">
            <v>0</v>
          </cell>
        </row>
        <row r="1382">
          <cell r="A1382" t="str">
            <v>D00074</v>
          </cell>
          <cell r="B1382">
            <v>157</v>
          </cell>
          <cell r="C1382" t="str">
            <v>h</v>
          </cell>
          <cell r="D1382">
            <v>176768</v>
          </cell>
          <cell r="E1382" t="str">
            <v>합판거푸집</v>
          </cell>
          <cell r="F1382" t="str">
            <v>(6회)</v>
          </cell>
          <cell r="G1382" t="str">
            <v>M2</v>
          </cell>
          <cell r="H1382">
            <v>12408</v>
          </cell>
          <cell r="I1382">
            <v>0</v>
          </cell>
        </row>
        <row r="1383">
          <cell r="A1383" t="str">
            <v>D02831</v>
          </cell>
          <cell r="B1383">
            <v>2263</v>
          </cell>
          <cell r="C1383" t="str">
            <v>i</v>
          </cell>
          <cell r="D1383">
            <v>176896</v>
          </cell>
          <cell r="E1383" t="str">
            <v>판넬운반비</v>
          </cell>
          <cell r="F1383" t="str">
            <v>1.5*1.5</v>
          </cell>
          <cell r="G1383" t="str">
            <v>M2</v>
          </cell>
          <cell r="H1383">
            <v>22177</v>
          </cell>
          <cell r="I1383">
            <v>0</v>
          </cell>
        </row>
        <row r="1384">
          <cell r="A1384" t="str">
            <v>E3</v>
          </cell>
          <cell r="B1384">
            <v>0</v>
          </cell>
          <cell r="C1384" t="str">
            <v>합계</v>
          </cell>
          <cell r="D1384">
            <v>177024</v>
          </cell>
          <cell r="I1384">
            <v>0</v>
          </cell>
        </row>
        <row r="1385">
          <cell r="A1385" t="str">
            <v>E4</v>
          </cell>
          <cell r="B1385">
            <v>0</v>
          </cell>
          <cell r="C1385" t="str">
            <v>총계</v>
          </cell>
          <cell r="D1385">
            <v>177152</v>
          </cell>
          <cell r="I1385">
            <v>0</v>
          </cell>
        </row>
        <row r="1386">
          <cell r="A1386" t="str">
            <v>T4</v>
          </cell>
          <cell r="B1386">
            <v>1505</v>
          </cell>
          <cell r="C1386" t="str">
            <v>4.00</v>
          </cell>
          <cell r="D1386">
            <v>177280</v>
          </cell>
          <cell r="E1386" t="str">
            <v>포장공</v>
          </cell>
          <cell r="I1386">
            <v>0</v>
          </cell>
        </row>
        <row r="1387">
          <cell r="A1387" t="str">
            <v>T3</v>
          </cell>
          <cell r="B1387">
            <v>1399</v>
          </cell>
          <cell r="C1387" t="str">
            <v>A</v>
          </cell>
          <cell r="D1387">
            <v>177408</v>
          </cell>
          <cell r="E1387" t="str">
            <v>보조기층공</v>
          </cell>
          <cell r="I1387">
            <v>0</v>
          </cell>
        </row>
        <row r="1388">
          <cell r="A1388" t="str">
            <v>T2</v>
          </cell>
          <cell r="B1388">
            <v>1392</v>
          </cell>
          <cell r="C1388" t="str">
            <v>4.01</v>
          </cell>
          <cell r="D1388">
            <v>177536</v>
          </cell>
          <cell r="E1388" t="str">
            <v>선택층</v>
          </cell>
          <cell r="I1388">
            <v>0</v>
          </cell>
        </row>
        <row r="1389">
          <cell r="A1389" t="str">
            <v>D00763</v>
          </cell>
          <cell r="B1389">
            <v>21977</v>
          </cell>
          <cell r="C1389" t="str">
            <v>a</v>
          </cell>
          <cell r="D1389">
            <v>177664</v>
          </cell>
          <cell r="E1389" t="str">
            <v>선택층운반</v>
          </cell>
          <cell r="F1389" t="str">
            <v>(C/R장~현장)</v>
          </cell>
          <cell r="G1389" t="str">
            <v>M3</v>
          </cell>
          <cell r="H1389">
            <v>3167</v>
          </cell>
          <cell r="I1389">
            <v>0</v>
          </cell>
        </row>
        <row r="1390">
          <cell r="A1390" t="str">
            <v>D00050</v>
          </cell>
          <cell r="B1390">
            <v>20851</v>
          </cell>
          <cell r="C1390" t="str">
            <v>b</v>
          </cell>
          <cell r="D1390">
            <v>177792</v>
          </cell>
          <cell r="E1390" t="str">
            <v>선택층포설 및 다짐</v>
          </cell>
          <cell r="F1390" t="str">
            <v>(T=20cm)</v>
          </cell>
          <cell r="G1390" t="str">
            <v>M3</v>
          </cell>
          <cell r="H1390">
            <v>2169</v>
          </cell>
          <cell r="I1390">
            <v>0</v>
          </cell>
        </row>
        <row r="1391">
          <cell r="A1391" t="str">
            <v>D02333</v>
          </cell>
          <cell r="B1391">
            <v>424</v>
          </cell>
          <cell r="C1391" t="str">
            <v>c</v>
          </cell>
          <cell r="D1391">
            <v>177920</v>
          </cell>
          <cell r="E1391" t="str">
            <v>선택층포설 및 다짐</v>
          </cell>
          <cell r="F1391" t="str">
            <v>(T=17cm)</v>
          </cell>
          <cell r="G1391" t="str">
            <v>M3</v>
          </cell>
          <cell r="H1391">
            <v>2491</v>
          </cell>
          <cell r="I1391">
            <v>0</v>
          </cell>
        </row>
        <row r="1392">
          <cell r="A1392" t="str">
            <v>D00222</v>
          </cell>
          <cell r="B1392">
            <v>702</v>
          </cell>
          <cell r="C1392" t="str">
            <v>d</v>
          </cell>
          <cell r="D1392">
            <v>178048</v>
          </cell>
          <cell r="E1392" t="str">
            <v>선택층포설 및 다짐</v>
          </cell>
          <cell r="F1392" t="str">
            <v>(백호우포설)</v>
          </cell>
          <cell r="G1392" t="str">
            <v>M3</v>
          </cell>
          <cell r="H1392">
            <v>2068</v>
          </cell>
          <cell r="I1392">
            <v>0</v>
          </cell>
        </row>
        <row r="1393">
          <cell r="A1393" t="str">
            <v>E2</v>
          </cell>
          <cell r="B1393">
            <v>0</v>
          </cell>
          <cell r="C1393" t="str">
            <v>계</v>
          </cell>
          <cell r="D1393">
            <v>178176</v>
          </cell>
          <cell r="I1393">
            <v>0</v>
          </cell>
        </row>
        <row r="1394">
          <cell r="A1394" t="str">
            <v>T2</v>
          </cell>
          <cell r="B1394">
            <v>1398</v>
          </cell>
          <cell r="C1394" t="str">
            <v>4.02</v>
          </cell>
          <cell r="D1394">
            <v>178304</v>
          </cell>
          <cell r="E1394" t="str">
            <v>보조기층</v>
          </cell>
          <cell r="I1394">
            <v>0</v>
          </cell>
        </row>
        <row r="1395">
          <cell r="A1395" t="str">
            <v>D01514</v>
          </cell>
          <cell r="B1395">
            <v>26899</v>
          </cell>
          <cell r="C1395" t="str">
            <v>a</v>
          </cell>
          <cell r="D1395">
            <v>178432</v>
          </cell>
          <cell r="E1395" t="str">
            <v>보조기층운반</v>
          </cell>
          <cell r="F1395" t="str">
            <v>(C/R장~현장)</v>
          </cell>
          <cell r="G1395" t="str">
            <v>M3</v>
          </cell>
          <cell r="H1395">
            <v>2905</v>
          </cell>
          <cell r="I1395">
            <v>0</v>
          </cell>
        </row>
        <row r="1396">
          <cell r="A1396" t="str">
            <v>D00338</v>
          </cell>
          <cell r="B1396">
            <v>19753</v>
          </cell>
          <cell r="C1396" t="str">
            <v>b</v>
          </cell>
          <cell r="D1396">
            <v>178560</v>
          </cell>
          <cell r="E1396" t="str">
            <v>보조기층포설 및 다짐</v>
          </cell>
          <cell r="F1396" t="str">
            <v>(T=35CM)</v>
          </cell>
          <cell r="G1396" t="str">
            <v>M3</v>
          </cell>
          <cell r="H1396">
            <v>2425</v>
          </cell>
          <cell r="I1396">
            <v>0</v>
          </cell>
        </row>
        <row r="1397">
          <cell r="A1397" t="str">
            <v>D00329</v>
          </cell>
          <cell r="B1397">
            <v>2316</v>
          </cell>
          <cell r="C1397" t="str">
            <v>c</v>
          </cell>
          <cell r="D1397">
            <v>178688</v>
          </cell>
          <cell r="E1397" t="str">
            <v>보조기층포설 및 다짐</v>
          </cell>
          <cell r="F1397" t="str">
            <v>(T=20CM)</v>
          </cell>
          <cell r="G1397" t="str">
            <v>M3</v>
          </cell>
          <cell r="H1397">
            <v>2169</v>
          </cell>
          <cell r="I1397">
            <v>0</v>
          </cell>
        </row>
        <row r="1398">
          <cell r="A1398" t="str">
            <v>D00222</v>
          </cell>
          <cell r="B1398">
            <v>4830</v>
          </cell>
          <cell r="C1398" t="str">
            <v>d</v>
          </cell>
          <cell r="D1398">
            <v>178816</v>
          </cell>
          <cell r="E1398" t="str">
            <v>선택층포설 및 다짐</v>
          </cell>
          <cell r="F1398" t="str">
            <v>(백호우포설)</v>
          </cell>
          <cell r="G1398" t="str">
            <v>M3</v>
          </cell>
          <cell r="H1398">
            <v>2068</v>
          </cell>
          <cell r="I1398">
            <v>0</v>
          </cell>
        </row>
        <row r="1399">
          <cell r="A1399" t="str">
            <v>E2</v>
          </cell>
          <cell r="B1399">
            <v>0</v>
          </cell>
          <cell r="C1399" t="str">
            <v>계</v>
          </cell>
          <cell r="D1399">
            <v>178944</v>
          </cell>
          <cell r="I1399">
            <v>0</v>
          </cell>
        </row>
        <row r="1400">
          <cell r="A1400" t="str">
            <v>E3</v>
          </cell>
          <cell r="B1400">
            <v>0</v>
          </cell>
          <cell r="C1400" t="str">
            <v>합계</v>
          </cell>
          <cell r="D1400">
            <v>179072</v>
          </cell>
          <cell r="I1400">
            <v>0</v>
          </cell>
        </row>
        <row r="1401">
          <cell r="A1401" t="str">
            <v>T3</v>
          </cell>
          <cell r="B1401">
            <v>1433</v>
          </cell>
          <cell r="C1401" t="str">
            <v>B</v>
          </cell>
          <cell r="D1401">
            <v>179200</v>
          </cell>
          <cell r="E1401" t="str">
            <v>콘크리트포장공</v>
          </cell>
          <cell r="I1401">
            <v>0</v>
          </cell>
        </row>
        <row r="1402">
          <cell r="A1402" t="str">
            <v>T2</v>
          </cell>
          <cell r="B1402">
            <v>1404</v>
          </cell>
          <cell r="C1402" t="str">
            <v>4.03</v>
          </cell>
          <cell r="D1402">
            <v>179328</v>
          </cell>
          <cell r="E1402" t="str">
            <v>린콘크리트기층</v>
          </cell>
          <cell r="F1402" t="str">
            <v>(T=15cm)</v>
          </cell>
          <cell r="I1402">
            <v>0</v>
          </cell>
        </row>
        <row r="1403">
          <cell r="A1403" t="str">
            <v>D00092</v>
          </cell>
          <cell r="B1403">
            <v>14147</v>
          </cell>
          <cell r="C1403" t="str">
            <v>a</v>
          </cell>
          <cell r="D1403">
            <v>179456</v>
          </cell>
          <cell r="E1403" t="str">
            <v>린콘크리트생산및운반</v>
          </cell>
          <cell r="G1403" t="str">
            <v>M3</v>
          </cell>
          <cell r="H1403">
            <v>7576</v>
          </cell>
          <cell r="I1403">
            <v>0</v>
          </cell>
        </row>
        <row r="1404">
          <cell r="A1404" t="str">
            <v>D01304</v>
          </cell>
          <cell r="B1404">
            <v>13602</v>
          </cell>
          <cell r="C1404" t="str">
            <v>b</v>
          </cell>
          <cell r="D1404">
            <v>179584</v>
          </cell>
          <cell r="E1404" t="str">
            <v>린콘크리트포설및다짐</v>
          </cell>
          <cell r="F1404" t="str">
            <v>(기계포설 T=15CM)</v>
          </cell>
          <cell r="G1404" t="str">
            <v>M3</v>
          </cell>
          <cell r="H1404">
            <v>3712</v>
          </cell>
          <cell r="I1404">
            <v>0</v>
          </cell>
        </row>
        <row r="1405">
          <cell r="A1405" t="str">
            <v>E2</v>
          </cell>
          <cell r="B1405">
            <v>0</v>
          </cell>
          <cell r="C1405" t="str">
            <v>계</v>
          </cell>
          <cell r="D1405">
            <v>179712</v>
          </cell>
          <cell r="I1405">
            <v>0</v>
          </cell>
        </row>
        <row r="1406">
          <cell r="A1406" t="str">
            <v>T2</v>
          </cell>
          <cell r="B1406">
            <v>1407</v>
          </cell>
          <cell r="C1406" t="str">
            <v>4.04</v>
          </cell>
          <cell r="D1406">
            <v>179840</v>
          </cell>
          <cell r="E1406" t="str">
            <v>콘크리트생산</v>
          </cell>
          <cell r="I1406">
            <v>0</v>
          </cell>
        </row>
        <row r="1407">
          <cell r="A1407" t="str">
            <v>D00305</v>
          </cell>
          <cell r="B1407">
            <v>27058</v>
          </cell>
          <cell r="C1407" t="str">
            <v>a</v>
          </cell>
          <cell r="D1407">
            <v>179968</v>
          </cell>
          <cell r="E1407" t="str">
            <v>포장콘크리트생산</v>
          </cell>
          <cell r="F1407" t="str">
            <v>(σbk=45KG/CM2)</v>
          </cell>
          <cell r="G1407" t="str">
            <v>M3</v>
          </cell>
          <cell r="H1407">
            <v>4350</v>
          </cell>
          <cell r="I1407">
            <v>0</v>
          </cell>
        </row>
        <row r="1408">
          <cell r="A1408" t="str">
            <v>E2</v>
          </cell>
          <cell r="B1408">
            <v>0</v>
          </cell>
          <cell r="C1408" t="str">
            <v>계</v>
          </cell>
          <cell r="D1408">
            <v>180096</v>
          </cell>
          <cell r="I1408">
            <v>0</v>
          </cell>
        </row>
        <row r="1409">
          <cell r="A1409" t="str">
            <v>T2</v>
          </cell>
          <cell r="B1409">
            <v>1411</v>
          </cell>
          <cell r="C1409" t="str">
            <v>4.05</v>
          </cell>
          <cell r="D1409">
            <v>180224</v>
          </cell>
          <cell r="E1409" t="str">
            <v>콘크리트 운반</v>
          </cell>
          <cell r="I1409">
            <v>0</v>
          </cell>
        </row>
        <row r="1410">
          <cell r="A1410" t="str">
            <v>D02243</v>
          </cell>
          <cell r="B1410">
            <v>24482</v>
          </cell>
          <cell r="C1410" t="str">
            <v>a</v>
          </cell>
          <cell r="D1410">
            <v>180352</v>
          </cell>
          <cell r="E1410" t="str">
            <v>콘크리트운반</v>
          </cell>
          <cell r="F1410" t="str">
            <v>(덤프운반:B/P-현장)</v>
          </cell>
          <cell r="G1410" t="str">
            <v>M3</v>
          </cell>
          <cell r="H1410">
            <v>4003</v>
          </cell>
          <cell r="I1410">
            <v>0</v>
          </cell>
        </row>
        <row r="1411">
          <cell r="A1411" t="str">
            <v>D00273</v>
          </cell>
          <cell r="B1411">
            <v>2576</v>
          </cell>
          <cell r="C1411" t="str">
            <v>b</v>
          </cell>
          <cell r="D1411">
            <v>180480</v>
          </cell>
          <cell r="E1411" t="str">
            <v>콘크리트운반</v>
          </cell>
          <cell r="F1411" t="str">
            <v>(믹서운반:BP장-현장)</v>
          </cell>
          <cell r="G1411" t="str">
            <v>M3</v>
          </cell>
          <cell r="H1411">
            <v>3137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180608</v>
          </cell>
          <cell r="I1412">
            <v>0</v>
          </cell>
        </row>
        <row r="1413">
          <cell r="A1413" t="str">
            <v>T2</v>
          </cell>
          <cell r="B1413">
            <v>1424</v>
          </cell>
          <cell r="C1413" t="str">
            <v>4.06</v>
          </cell>
          <cell r="D1413">
            <v>180736</v>
          </cell>
          <cell r="E1413" t="str">
            <v>콘크리트포설 및 양생</v>
          </cell>
          <cell r="I1413">
            <v>0</v>
          </cell>
        </row>
        <row r="1414">
          <cell r="A1414" t="str">
            <v>T1</v>
          </cell>
          <cell r="B1414">
            <v>1417</v>
          </cell>
          <cell r="C1414" t="str">
            <v>a</v>
          </cell>
          <cell r="D1414">
            <v>180864</v>
          </cell>
          <cell r="E1414" t="str">
            <v>기계포설</v>
          </cell>
          <cell r="I1414">
            <v>0</v>
          </cell>
        </row>
        <row r="1415">
          <cell r="A1415" t="str">
            <v>D00822</v>
          </cell>
          <cell r="B1415">
            <v>22521</v>
          </cell>
          <cell r="C1415" t="str">
            <v>a-1</v>
          </cell>
          <cell r="D1415">
            <v>180992</v>
          </cell>
          <cell r="E1415" t="str">
            <v>무근2차로포설</v>
          </cell>
          <cell r="F1415" t="str">
            <v>(T=30cm)</v>
          </cell>
          <cell r="G1415" t="str">
            <v>M3</v>
          </cell>
          <cell r="H1415">
            <v>5359</v>
          </cell>
          <cell r="I1415">
            <v>0</v>
          </cell>
        </row>
        <row r="1416">
          <cell r="A1416" t="str">
            <v>D00819</v>
          </cell>
          <cell r="B1416">
            <v>263</v>
          </cell>
          <cell r="C1416" t="str">
            <v>a-2</v>
          </cell>
          <cell r="D1416">
            <v>181120</v>
          </cell>
          <cell r="E1416" t="str">
            <v>무근1차로기계포설</v>
          </cell>
          <cell r="F1416" t="str">
            <v>(T=30cm)</v>
          </cell>
          <cell r="G1416" t="str">
            <v>M3</v>
          </cell>
          <cell r="H1416">
            <v>3212</v>
          </cell>
          <cell r="I1416">
            <v>0</v>
          </cell>
        </row>
        <row r="1417">
          <cell r="A1417" t="str">
            <v>D00820</v>
          </cell>
          <cell r="B1417">
            <v>756</v>
          </cell>
          <cell r="C1417" t="str">
            <v>a-3</v>
          </cell>
          <cell r="D1417">
            <v>181248</v>
          </cell>
          <cell r="E1417" t="str">
            <v>중분대기초콘크리트</v>
          </cell>
          <cell r="F1417" t="str">
            <v>(T=15cm)</v>
          </cell>
          <cell r="G1417" t="str">
            <v>M3</v>
          </cell>
          <cell r="H1417">
            <v>16145</v>
          </cell>
          <cell r="I1417">
            <v>0</v>
          </cell>
        </row>
        <row r="1418">
          <cell r="A1418" t="str">
            <v>E1</v>
          </cell>
          <cell r="B1418">
            <v>0</v>
          </cell>
          <cell r="C1418" t="str">
            <v>소계</v>
          </cell>
          <cell r="D1418">
            <v>181376</v>
          </cell>
          <cell r="I1418">
            <v>0</v>
          </cell>
        </row>
        <row r="1419">
          <cell r="A1419" t="str">
            <v>T1</v>
          </cell>
          <cell r="B1419">
            <v>1423</v>
          </cell>
          <cell r="C1419" t="str">
            <v>b</v>
          </cell>
          <cell r="D1419">
            <v>181504</v>
          </cell>
          <cell r="E1419" t="str">
            <v>인력포설</v>
          </cell>
          <cell r="I1419">
            <v>0</v>
          </cell>
        </row>
        <row r="1420">
          <cell r="A1420" t="str">
            <v>D00923</v>
          </cell>
          <cell r="B1420">
            <v>1034</v>
          </cell>
          <cell r="C1420" t="str">
            <v>b-1</v>
          </cell>
          <cell r="D1420">
            <v>181632</v>
          </cell>
          <cell r="E1420" t="str">
            <v>교량접속및완충슬라브</v>
          </cell>
          <cell r="F1420" t="str">
            <v>(T=40cm)</v>
          </cell>
          <cell r="G1420" t="str">
            <v>M3</v>
          </cell>
          <cell r="H1420">
            <v>10035</v>
          </cell>
          <cell r="I1420">
            <v>0</v>
          </cell>
        </row>
        <row r="1421">
          <cell r="A1421" t="str">
            <v>D02801</v>
          </cell>
          <cell r="B1421">
            <v>122</v>
          </cell>
          <cell r="C1421" t="str">
            <v>b-2</v>
          </cell>
          <cell r="D1421">
            <v>181760</v>
          </cell>
          <cell r="E1421" t="str">
            <v>연결로접속및암거보강</v>
          </cell>
          <cell r="F1421" t="str">
            <v>부(T=40CM)</v>
          </cell>
          <cell r="G1421" t="str">
            <v>M3</v>
          </cell>
          <cell r="H1421">
            <v>9799</v>
          </cell>
          <cell r="I1421">
            <v>0</v>
          </cell>
        </row>
        <row r="1422">
          <cell r="A1422" t="str">
            <v>D00044</v>
          </cell>
          <cell r="B1422">
            <v>1299</v>
          </cell>
          <cell r="C1422" t="str">
            <v>b-3</v>
          </cell>
          <cell r="D1422">
            <v>181888</v>
          </cell>
          <cell r="E1422" t="str">
            <v>부체도로(인력포설)</v>
          </cell>
          <cell r="F1422" t="str">
            <v>T=20CM</v>
          </cell>
          <cell r="G1422" t="str">
            <v>M3</v>
          </cell>
          <cell r="H1422">
            <v>24101</v>
          </cell>
          <cell r="I1422">
            <v>0</v>
          </cell>
        </row>
        <row r="1423">
          <cell r="A1423" t="str">
            <v>D02909</v>
          </cell>
          <cell r="B1423">
            <v>22</v>
          </cell>
          <cell r="C1423" t="str">
            <v>b-4</v>
          </cell>
          <cell r="D1423">
            <v>182016</v>
          </cell>
          <cell r="E1423" t="str">
            <v>연결로접속및보강</v>
          </cell>
          <cell r="F1423" t="str">
            <v>부(T=30CM)</v>
          </cell>
          <cell r="G1423" t="str">
            <v>M3</v>
          </cell>
          <cell r="H1423">
            <v>13556</v>
          </cell>
          <cell r="I1423">
            <v>0</v>
          </cell>
        </row>
        <row r="1424">
          <cell r="A1424" t="str">
            <v>E1</v>
          </cell>
          <cell r="B1424">
            <v>0</v>
          </cell>
          <cell r="C1424" t="str">
            <v>소계</v>
          </cell>
          <cell r="D1424">
            <v>182144</v>
          </cell>
          <cell r="I1424">
            <v>0</v>
          </cell>
        </row>
        <row r="1425">
          <cell r="A1425" t="str">
            <v>E2</v>
          </cell>
          <cell r="B1425">
            <v>0</v>
          </cell>
          <cell r="C1425" t="str">
            <v>계</v>
          </cell>
          <cell r="D1425">
            <v>182272</v>
          </cell>
          <cell r="I1425">
            <v>0</v>
          </cell>
        </row>
        <row r="1426">
          <cell r="A1426" t="str">
            <v>T2</v>
          </cell>
          <cell r="B1426">
            <v>1430</v>
          </cell>
          <cell r="C1426" t="str">
            <v>4.07</v>
          </cell>
          <cell r="D1426">
            <v>182400</v>
          </cell>
          <cell r="E1426" t="str">
            <v>철근설치공</v>
          </cell>
          <cell r="I1426">
            <v>0</v>
          </cell>
        </row>
        <row r="1427">
          <cell r="A1427" t="str">
            <v>D00325</v>
          </cell>
          <cell r="B1427">
            <v>14.132999999999999</v>
          </cell>
          <cell r="C1427" t="str">
            <v>a</v>
          </cell>
          <cell r="D1427">
            <v>182528</v>
          </cell>
          <cell r="E1427" t="str">
            <v>철근가공조립</v>
          </cell>
          <cell r="F1427" t="str">
            <v>(간단)</v>
          </cell>
          <cell r="G1427" t="str">
            <v>TON</v>
          </cell>
          <cell r="H1427">
            <v>292119</v>
          </cell>
          <cell r="I1427">
            <v>0</v>
          </cell>
        </row>
        <row r="1428">
          <cell r="A1428" t="str">
            <v>D00326</v>
          </cell>
          <cell r="B1428">
            <v>347.18799999999999</v>
          </cell>
          <cell r="C1428" t="str">
            <v>b</v>
          </cell>
          <cell r="D1428">
            <v>182656</v>
          </cell>
          <cell r="E1428" t="str">
            <v>철근가공조립</v>
          </cell>
          <cell r="F1428" t="str">
            <v>(보통)</v>
          </cell>
          <cell r="G1428" t="str">
            <v>TON</v>
          </cell>
          <cell r="H1428">
            <v>330033</v>
          </cell>
          <cell r="I1428">
            <v>0</v>
          </cell>
        </row>
        <row r="1429">
          <cell r="A1429" t="str">
            <v>D02077</v>
          </cell>
          <cell r="B1429">
            <v>5.0999999999999997E-2</v>
          </cell>
          <cell r="C1429" t="str">
            <v>c</v>
          </cell>
          <cell r="D1429">
            <v>182784</v>
          </cell>
          <cell r="E1429" t="str">
            <v>와이어메쉬설치</v>
          </cell>
          <cell r="G1429" t="str">
            <v>TON</v>
          </cell>
          <cell r="H1429">
            <v>591354</v>
          </cell>
          <cell r="I1429">
            <v>0</v>
          </cell>
        </row>
        <row r="1430">
          <cell r="A1430" t="str">
            <v>D01640</v>
          </cell>
          <cell r="B1430">
            <v>12300</v>
          </cell>
          <cell r="C1430" t="str">
            <v>d</v>
          </cell>
          <cell r="D1430">
            <v>182912</v>
          </cell>
          <cell r="E1430" t="str">
            <v>스페이셔설치</v>
          </cell>
          <cell r="F1430" t="str">
            <v>(벽체용)</v>
          </cell>
          <cell r="G1430" t="str">
            <v>M2</v>
          </cell>
          <cell r="H1430">
            <v>1260</v>
          </cell>
          <cell r="I1430">
            <v>0</v>
          </cell>
        </row>
        <row r="1431">
          <cell r="A1431" t="str">
            <v>E2</v>
          </cell>
          <cell r="B1431">
            <v>0</v>
          </cell>
          <cell r="C1431" t="str">
            <v>계</v>
          </cell>
          <cell r="D1431">
            <v>183040</v>
          </cell>
          <cell r="I1431">
            <v>0</v>
          </cell>
        </row>
        <row r="1432">
          <cell r="A1432" t="str">
            <v>D00099</v>
          </cell>
          <cell r="B1432">
            <v>90019</v>
          </cell>
          <cell r="C1432" t="str">
            <v>4.08</v>
          </cell>
          <cell r="D1432">
            <v>183168</v>
          </cell>
          <cell r="E1432" t="str">
            <v>비닐 깔기</v>
          </cell>
          <cell r="G1432" t="str">
            <v>M2</v>
          </cell>
          <cell r="H1432">
            <v>413</v>
          </cell>
          <cell r="I1432">
            <v>0</v>
          </cell>
        </row>
        <row r="1433">
          <cell r="A1433" t="str">
            <v>D00072</v>
          </cell>
          <cell r="B1433">
            <v>731</v>
          </cell>
          <cell r="C1433" t="str">
            <v>4.09</v>
          </cell>
          <cell r="D1433">
            <v>183296</v>
          </cell>
          <cell r="E1433" t="str">
            <v>합판거푸집</v>
          </cell>
          <cell r="F1433" t="str">
            <v>(4회)</v>
          </cell>
          <cell r="G1433" t="str">
            <v>M2</v>
          </cell>
          <cell r="H1433">
            <v>15738</v>
          </cell>
          <cell r="I1433">
            <v>0</v>
          </cell>
        </row>
        <row r="1434">
          <cell r="A1434" t="str">
            <v>E3</v>
          </cell>
          <cell r="B1434">
            <v>0</v>
          </cell>
          <cell r="C1434" t="str">
            <v>합계</v>
          </cell>
          <cell r="D1434">
            <v>183424</v>
          </cell>
          <cell r="I1434">
            <v>0</v>
          </cell>
        </row>
        <row r="1435">
          <cell r="A1435" t="str">
            <v>T3</v>
          </cell>
          <cell r="B1435">
            <v>1460</v>
          </cell>
          <cell r="C1435" t="str">
            <v>C</v>
          </cell>
          <cell r="D1435">
            <v>183552</v>
          </cell>
          <cell r="E1435" t="str">
            <v>줄눈설치공</v>
          </cell>
          <cell r="I1435">
            <v>0</v>
          </cell>
        </row>
        <row r="1436">
          <cell r="A1436" t="str">
            <v>T2</v>
          </cell>
          <cell r="B1436">
            <v>1440</v>
          </cell>
          <cell r="C1436" t="str">
            <v>4.10</v>
          </cell>
          <cell r="D1436">
            <v>183680</v>
          </cell>
          <cell r="E1436" t="str">
            <v>세로줄눈</v>
          </cell>
          <cell r="I1436">
            <v>0</v>
          </cell>
        </row>
        <row r="1437">
          <cell r="A1437" t="str">
            <v>D01156</v>
          </cell>
          <cell r="B1437">
            <v>8154</v>
          </cell>
          <cell r="C1437" t="str">
            <v>a</v>
          </cell>
          <cell r="D1437">
            <v>183808</v>
          </cell>
          <cell r="E1437" t="str">
            <v>본선2차로동시포설용</v>
          </cell>
          <cell r="F1437" t="str">
            <v>(세로줄눈 형식1-1)</v>
          </cell>
          <cell r="G1437" t="str">
            <v>M</v>
          </cell>
          <cell r="H1437">
            <v>2720</v>
          </cell>
          <cell r="I1437">
            <v>0</v>
          </cell>
        </row>
        <row r="1438">
          <cell r="A1438" t="str">
            <v>D02214</v>
          </cell>
          <cell r="B1438">
            <v>251</v>
          </cell>
          <cell r="C1438" t="str">
            <v>c</v>
          </cell>
          <cell r="D1438">
            <v>183936</v>
          </cell>
          <cell r="E1438" t="str">
            <v>1차로 포설시</v>
          </cell>
          <cell r="F1438" t="str">
            <v>(세로줄눈형식1-3)</v>
          </cell>
          <cell r="G1438" t="str">
            <v>M</v>
          </cell>
          <cell r="H1438">
            <v>1757</v>
          </cell>
          <cell r="I1438">
            <v>0</v>
          </cell>
        </row>
        <row r="1439">
          <cell r="A1439" t="str">
            <v>D01305</v>
          </cell>
          <cell r="B1439">
            <v>9477</v>
          </cell>
          <cell r="C1439" t="str">
            <v>d</v>
          </cell>
          <cell r="D1439">
            <v>184064</v>
          </cell>
          <cell r="E1439" t="str">
            <v>중분대기초용</v>
          </cell>
          <cell r="F1439" t="str">
            <v>(세로줄눈형식1-4)</v>
          </cell>
          <cell r="G1439" t="str">
            <v>M</v>
          </cell>
          <cell r="H1439">
            <v>2443</v>
          </cell>
          <cell r="I1439">
            <v>0</v>
          </cell>
        </row>
        <row r="1440">
          <cell r="A1440" t="str">
            <v>D00926</v>
          </cell>
          <cell r="B1440">
            <v>9819</v>
          </cell>
          <cell r="C1440" t="str">
            <v>e</v>
          </cell>
          <cell r="D1440">
            <v>184192</v>
          </cell>
          <cell r="E1440" t="str">
            <v>길어깨접속부용</v>
          </cell>
          <cell r="F1440" t="str">
            <v>(세로줄눈형식1-5)</v>
          </cell>
          <cell r="G1440" t="str">
            <v>M</v>
          </cell>
          <cell r="H1440">
            <v>1705</v>
          </cell>
          <cell r="I1440">
            <v>0</v>
          </cell>
        </row>
        <row r="1441">
          <cell r="A1441" t="str">
            <v>E2</v>
          </cell>
          <cell r="B1441">
            <v>0</v>
          </cell>
          <cell r="C1441" t="str">
            <v>계</v>
          </cell>
          <cell r="D1441">
            <v>184320</v>
          </cell>
          <cell r="I1441">
            <v>0</v>
          </cell>
        </row>
        <row r="1442">
          <cell r="A1442" t="str">
            <v>T2</v>
          </cell>
          <cell r="B1442">
            <v>1447</v>
          </cell>
          <cell r="C1442" t="str">
            <v>4.11</v>
          </cell>
          <cell r="D1442">
            <v>184448</v>
          </cell>
          <cell r="E1442" t="str">
            <v>가로수축줄눈</v>
          </cell>
          <cell r="I1442">
            <v>0</v>
          </cell>
        </row>
        <row r="1443">
          <cell r="A1443" t="str">
            <v>D00928</v>
          </cell>
          <cell r="B1443">
            <v>10746</v>
          </cell>
          <cell r="C1443" t="str">
            <v>a</v>
          </cell>
          <cell r="D1443">
            <v>184576</v>
          </cell>
          <cell r="E1443" t="str">
            <v>본선2차로용</v>
          </cell>
          <cell r="F1443" t="str">
            <v>(가로줄눈형식2-1,2)</v>
          </cell>
          <cell r="G1443" t="str">
            <v>M</v>
          </cell>
          <cell r="H1443">
            <v>4749</v>
          </cell>
          <cell r="I1443">
            <v>0</v>
          </cell>
        </row>
        <row r="1444">
          <cell r="A1444" t="str">
            <v>D02876</v>
          </cell>
          <cell r="B1444">
            <v>242</v>
          </cell>
          <cell r="C1444" t="str">
            <v>b</v>
          </cell>
          <cell r="D1444">
            <v>184704</v>
          </cell>
          <cell r="E1444" t="str">
            <v>본선3차로용</v>
          </cell>
          <cell r="F1444" t="str">
            <v>(형식2-1-1,2,2-2-1,2</v>
          </cell>
          <cell r="G1444" t="str">
            <v>M</v>
          </cell>
          <cell r="H1444">
            <v>5139</v>
          </cell>
          <cell r="I1444">
            <v>0</v>
          </cell>
        </row>
        <row r="1445">
          <cell r="A1445" t="str">
            <v>D00929</v>
          </cell>
          <cell r="B1445">
            <v>144</v>
          </cell>
          <cell r="C1445" t="str">
            <v>c</v>
          </cell>
          <cell r="D1445">
            <v>184832</v>
          </cell>
          <cell r="E1445" t="str">
            <v>교량접속부2차로용</v>
          </cell>
          <cell r="F1445" t="str">
            <v>(가로줄눈형식2-3,4)</v>
          </cell>
          <cell r="G1445" t="str">
            <v>M</v>
          </cell>
          <cell r="H1445">
            <v>4662</v>
          </cell>
          <cell r="I1445">
            <v>0</v>
          </cell>
        </row>
        <row r="1446">
          <cell r="A1446" t="str">
            <v>D02877</v>
          </cell>
          <cell r="B1446">
            <v>89</v>
          </cell>
          <cell r="C1446" t="str">
            <v>d</v>
          </cell>
          <cell r="D1446">
            <v>184960</v>
          </cell>
          <cell r="E1446" t="str">
            <v>1차로용</v>
          </cell>
          <cell r="F1446" t="str">
            <v>(형식2-6)</v>
          </cell>
          <cell r="G1446" t="str">
            <v>M</v>
          </cell>
          <cell r="H1446">
            <v>4692</v>
          </cell>
          <cell r="I1446">
            <v>0</v>
          </cell>
        </row>
        <row r="1447">
          <cell r="A1447" t="str">
            <v>D00758</v>
          </cell>
          <cell r="B1447">
            <v>781</v>
          </cell>
          <cell r="C1447" t="str">
            <v>e</v>
          </cell>
          <cell r="D1447">
            <v>185088</v>
          </cell>
          <cell r="E1447" t="str">
            <v>중분대기초용</v>
          </cell>
          <cell r="F1447" t="str">
            <v>(가로줄눈형식2-5)</v>
          </cell>
          <cell r="G1447" t="str">
            <v>M</v>
          </cell>
          <cell r="H1447">
            <v>2676</v>
          </cell>
          <cell r="I1447">
            <v>0</v>
          </cell>
        </row>
        <row r="1448">
          <cell r="A1448" t="str">
            <v>E2</v>
          </cell>
          <cell r="B1448">
            <v>0</v>
          </cell>
          <cell r="C1448" t="str">
            <v>계</v>
          </cell>
          <cell r="D1448">
            <v>185216</v>
          </cell>
          <cell r="I1448">
            <v>0</v>
          </cell>
        </row>
        <row r="1449">
          <cell r="A1449" t="str">
            <v>T2</v>
          </cell>
          <cell r="B1449">
            <v>1454</v>
          </cell>
          <cell r="C1449" t="str">
            <v>4.12</v>
          </cell>
          <cell r="D1449">
            <v>185344</v>
          </cell>
          <cell r="E1449" t="str">
            <v>팽창줄눈</v>
          </cell>
          <cell r="I1449">
            <v>0</v>
          </cell>
        </row>
        <row r="1450">
          <cell r="A1450" t="str">
            <v>D01571</v>
          </cell>
          <cell r="B1450">
            <v>186</v>
          </cell>
          <cell r="C1450" t="str">
            <v>a</v>
          </cell>
          <cell r="D1450">
            <v>185472</v>
          </cell>
          <cell r="E1450" t="str">
            <v>본선2차로용</v>
          </cell>
          <cell r="F1450" t="str">
            <v>(팽창줄눈형식3-1,2)</v>
          </cell>
          <cell r="G1450" t="str">
            <v>M</v>
          </cell>
          <cell r="H1450">
            <v>11012</v>
          </cell>
          <cell r="I1450">
            <v>0</v>
          </cell>
        </row>
        <row r="1451">
          <cell r="A1451" t="str">
            <v>D02878</v>
          </cell>
          <cell r="B1451">
            <v>4</v>
          </cell>
          <cell r="C1451" t="str">
            <v>b</v>
          </cell>
          <cell r="D1451">
            <v>185600</v>
          </cell>
          <cell r="E1451" t="str">
            <v>본선3차로용</v>
          </cell>
          <cell r="F1451" t="str">
            <v>(형식3-1-1,3-1-2)</v>
          </cell>
          <cell r="G1451" t="str">
            <v>M</v>
          </cell>
          <cell r="H1451">
            <v>10946</v>
          </cell>
          <cell r="I1451">
            <v>0</v>
          </cell>
        </row>
        <row r="1452">
          <cell r="A1452" t="str">
            <v>D01080</v>
          </cell>
          <cell r="B1452">
            <v>144</v>
          </cell>
          <cell r="C1452" t="str">
            <v>c</v>
          </cell>
          <cell r="D1452">
            <v>185728</v>
          </cell>
          <cell r="E1452" t="str">
            <v>교량접속부2차로용</v>
          </cell>
          <cell r="F1452" t="str">
            <v>(팽창줄눈형식3-3,4)</v>
          </cell>
          <cell r="G1452" t="str">
            <v>M</v>
          </cell>
          <cell r="H1452">
            <v>9620</v>
          </cell>
          <cell r="I1452">
            <v>0</v>
          </cell>
        </row>
        <row r="1453">
          <cell r="A1453" t="str">
            <v>D01306</v>
          </cell>
          <cell r="B1453">
            <v>23</v>
          </cell>
          <cell r="C1453" t="str">
            <v>d</v>
          </cell>
          <cell r="D1453">
            <v>185856</v>
          </cell>
          <cell r="E1453" t="str">
            <v>중분대기초용</v>
          </cell>
          <cell r="F1453" t="str">
            <v>(팽창줄눈형식3-8)</v>
          </cell>
          <cell r="G1453" t="str">
            <v>M</v>
          </cell>
          <cell r="H1453">
            <v>6672</v>
          </cell>
          <cell r="I1453">
            <v>0</v>
          </cell>
        </row>
        <row r="1454">
          <cell r="A1454" t="str">
            <v>D02879</v>
          </cell>
          <cell r="B1454">
            <v>1</v>
          </cell>
          <cell r="C1454" t="str">
            <v>e</v>
          </cell>
          <cell r="D1454">
            <v>185984</v>
          </cell>
          <cell r="E1454" t="str">
            <v>1차로용</v>
          </cell>
          <cell r="F1454" t="str">
            <v>(형식 3-9)</v>
          </cell>
          <cell r="G1454" t="str">
            <v>M</v>
          </cell>
          <cell r="H1454">
            <v>11266</v>
          </cell>
          <cell r="I1454">
            <v>0</v>
          </cell>
        </row>
        <row r="1455">
          <cell r="A1455" t="str">
            <v>E2</v>
          </cell>
          <cell r="B1455">
            <v>0</v>
          </cell>
          <cell r="C1455" t="str">
            <v>계</v>
          </cell>
          <cell r="D1455">
            <v>186112</v>
          </cell>
          <cell r="I1455">
            <v>0</v>
          </cell>
        </row>
        <row r="1456">
          <cell r="A1456" t="str">
            <v>T2</v>
          </cell>
          <cell r="B1456">
            <v>1458</v>
          </cell>
          <cell r="C1456" t="str">
            <v>4.13</v>
          </cell>
          <cell r="D1456">
            <v>186240</v>
          </cell>
          <cell r="E1456" t="str">
            <v>스치로폴줄눈</v>
          </cell>
          <cell r="I1456">
            <v>0</v>
          </cell>
        </row>
        <row r="1457">
          <cell r="A1457" t="str">
            <v>D00518</v>
          </cell>
          <cell r="B1457">
            <v>66</v>
          </cell>
          <cell r="C1457" t="str">
            <v>a</v>
          </cell>
          <cell r="D1457">
            <v>186368</v>
          </cell>
          <cell r="E1457" t="str">
            <v>스치로폴</v>
          </cell>
          <cell r="F1457" t="str">
            <v>(T=10m/m)</v>
          </cell>
          <cell r="G1457" t="str">
            <v>M2</v>
          </cell>
          <cell r="H1457">
            <v>748</v>
          </cell>
          <cell r="I1457">
            <v>0</v>
          </cell>
        </row>
        <row r="1458">
          <cell r="A1458" t="str">
            <v>D00519</v>
          </cell>
          <cell r="B1458">
            <v>293</v>
          </cell>
          <cell r="C1458" t="str">
            <v>b</v>
          </cell>
          <cell r="D1458">
            <v>186496</v>
          </cell>
          <cell r="E1458" t="str">
            <v>스치로폴</v>
          </cell>
          <cell r="F1458" t="str">
            <v>(T=20m/m)</v>
          </cell>
          <cell r="G1458" t="str">
            <v>M2</v>
          </cell>
          <cell r="H1458">
            <v>1498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186624</v>
          </cell>
          <cell r="I1459">
            <v>0</v>
          </cell>
        </row>
        <row r="1460">
          <cell r="A1460" t="str">
            <v>D01307</v>
          </cell>
          <cell r="B1460">
            <v>1148</v>
          </cell>
          <cell r="C1460" t="str">
            <v>4.14</v>
          </cell>
          <cell r="D1460">
            <v>186752</v>
          </cell>
          <cell r="E1460" t="str">
            <v>부체도로용줄눈</v>
          </cell>
          <cell r="F1460" t="str">
            <v>(판재 200×15)</v>
          </cell>
          <cell r="G1460" t="str">
            <v>M</v>
          </cell>
          <cell r="H1460">
            <v>2000</v>
          </cell>
          <cell r="I1460">
            <v>0</v>
          </cell>
        </row>
        <row r="1461">
          <cell r="A1461" t="str">
            <v>E3</v>
          </cell>
          <cell r="B1461">
            <v>0</v>
          </cell>
          <cell r="C1461" t="str">
            <v>합계</v>
          </cell>
          <cell r="D1461">
            <v>186880</v>
          </cell>
          <cell r="I1461">
            <v>0</v>
          </cell>
        </row>
        <row r="1462">
          <cell r="A1462" t="str">
            <v>D00075</v>
          </cell>
          <cell r="B1462">
            <v>1774</v>
          </cell>
          <cell r="C1462" t="str">
            <v>4.15</v>
          </cell>
          <cell r="D1462">
            <v>187008</v>
          </cell>
          <cell r="E1462" t="str">
            <v>콘크리트포장면연마</v>
          </cell>
          <cell r="G1462" t="str">
            <v>M2</v>
          </cell>
          <cell r="H1462">
            <v>10649</v>
          </cell>
          <cell r="I1462">
            <v>0</v>
          </cell>
        </row>
        <row r="1463">
          <cell r="A1463" t="str">
            <v>T3</v>
          </cell>
          <cell r="B1463">
            <v>1480</v>
          </cell>
          <cell r="C1463" t="str">
            <v>D</v>
          </cell>
          <cell r="D1463">
            <v>187136</v>
          </cell>
          <cell r="E1463" t="str">
            <v>아스팔트포장</v>
          </cell>
          <cell r="I1463">
            <v>0</v>
          </cell>
        </row>
        <row r="1464">
          <cell r="A1464" t="str">
            <v>D01728</v>
          </cell>
          <cell r="B1464">
            <v>58619</v>
          </cell>
          <cell r="C1464" t="str">
            <v>4.16</v>
          </cell>
          <cell r="D1464">
            <v>187264</v>
          </cell>
          <cell r="E1464" t="str">
            <v>프라임코팅</v>
          </cell>
          <cell r="F1464" t="str">
            <v>(75ℓ/a)</v>
          </cell>
          <cell r="G1464" t="str">
            <v>M2</v>
          </cell>
          <cell r="H1464">
            <v>724</v>
          </cell>
          <cell r="I1464">
            <v>0</v>
          </cell>
        </row>
        <row r="1465">
          <cell r="A1465" t="str">
            <v>D01730</v>
          </cell>
          <cell r="B1465">
            <v>252712</v>
          </cell>
          <cell r="C1465" t="str">
            <v>4.17 a</v>
          </cell>
          <cell r="D1465">
            <v>187392</v>
          </cell>
          <cell r="E1465" t="str">
            <v>택코팅</v>
          </cell>
          <cell r="F1465" t="str">
            <v>(30ℓ/ａ)</v>
          </cell>
          <cell r="G1465" t="str">
            <v>M2</v>
          </cell>
          <cell r="H1465">
            <v>697</v>
          </cell>
          <cell r="I1465">
            <v>0</v>
          </cell>
        </row>
        <row r="1466">
          <cell r="A1466" t="str">
            <v>T2</v>
          </cell>
          <cell r="B1466">
            <v>1469</v>
          </cell>
          <cell r="C1466" t="str">
            <v>4.18</v>
          </cell>
          <cell r="D1466">
            <v>187520</v>
          </cell>
          <cell r="E1466" t="str">
            <v>아스콘기층</v>
          </cell>
          <cell r="I1466">
            <v>0</v>
          </cell>
        </row>
        <row r="1467">
          <cell r="A1467" t="str">
            <v>D02905</v>
          </cell>
          <cell r="B1467">
            <v>44254</v>
          </cell>
          <cell r="C1467" t="str">
            <v>a</v>
          </cell>
          <cell r="D1467">
            <v>187648</v>
          </cell>
          <cell r="E1467" t="str">
            <v>기층아스콘포설및다짐</v>
          </cell>
          <cell r="F1467" t="str">
            <v>(T=19cm)</v>
          </cell>
          <cell r="G1467" t="str">
            <v>M2</v>
          </cell>
          <cell r="H1467">
            <v>13578</v>
          </cell>
          <cell r="I1467">
            <v>0</v>
          </cell>
        </row>
        <row r="1468">
          <cell r="A1468" t="str">
            <v>D02807</v>
          </cell>
          <cell r="B1468">
            <v>3849</v>
          </cell>
          <cell r="C1468" t="str">
            <v>b</v>
          </cell>
          <cell r="D1468">
            <v>187776</v>
          </cell>
          <cell r="E1468" t="str">
            <v>기층아스콘포설및다짐</v>
          </cell>
          <cell r="F1468" t="str">
            <v>(T=10cm)</v>
          </cell>
          <cell r="G1468" t="str">
            <v>M2</v>
          </cell>
          <cell r="H1468">
            <v>7116</v>
          </cell>
          <cell r="I1468">
            <v>0</v>
          </cell>
        </row>
        <row r="1469">
          <cell r="A1469" t="str">
            <v>D02910</v>
          </cell>
          <cell r="B1469">
            <v>22</v>
          </cell>
          <cell r="C1469" t="str">
            <v>c</v>
          </cell>
          <cell r="D1469">
            <v>187904</v>
          </cell>
          <cell r="E1469" t="str">
            <v>기층아스콘포설및다짐</v>
          </cell>
          <cell r="F1469" t="str">
            <v>(T=7.0cm)</v>
          </cell>
          <cell r="G1469" t="str">
            <v>M2</v>
          </cell>
          <cell r="H1469">
            <v>5130</v>
          </cell>
          <cell r="I1469">
            <v>0</v>
          </cell>
        </row>
        <row r="1470">
          <cell r="A1470" t="str">
            <v>E2</v>
          </cell>
          <cell r="B1470">
            <v>0</v>
          </cell>
          <cell r="C1470" t="str">
            <v>계</v>
          </cell>
          <cell r="D1470">
            <v>188032</v>
          </cell>
          <cell r="I1470">
            <v>0</v>
          </cell>
        </row>
        <row r="1471">
          <cell r="A1471" t="str">
            <v>T2</v>
          </cell>
          <cell r="B1471">
            <v>1473</v>
          </cell>
          <cell r="C1471" t="str">
            <v>4.19</v>
          </cell>
          <cell r="D1471">
            <v>188160</v>
          </cell>
          <cell r="E1471" t="str">
            <v>아스콘표층</v>
          </cell>
          <cell r="I1471">
            <v>0</v>
          </cell>
        </row>
        <row r="1472">
          <cell r="A1472" t="str">
            <v>D01701</v>
          </cell>
          <cell r="B1472">
            <v>124231</v>
          </cell>
          <cell r="C1472" t="str">
            <v>a</v>
          </cell>
          <cell r="D1472">
            <v>188288</v>
          </cell>
          <cell r="E1472" t="str">
            <v>아스콘표층포설및다짐</v>
          </cell>
          <cell r="F1472" t="str">
            <v>(T= 5Cm)</v>
          </cell>
          <cell r="G1472" t="str">
            <v>M2</v>
          </cell>
          <cell r="H1472">
            <v>4434</v>
          </cell>
          <cell r="I1472">
            <v>0</v>
          </cell>
        </row>
        <row r="1473">
          <cell r="A1473" t="str">
            <v>D00727</v>
          </cell>
          <cell r="B1473">
            <v>41353</v>
          </cell>
          <cell r="C1473" t="str">
            <v>b</v>
          </cell>
          <cell r="D1473">
            <v>188416</v>
          </cell>
          <cell r="E1473" t="str">
            <v>아스콘표층포설및다짐</v>
          </cell>
          <cell r="F1473" t="str">
            <v>(T= 8cm)</v>
          </cell>
          <cell r="G1473" t="str">
            <v>M2</v>
          </cell>
          <cell r="H1473">
            <v>7354</v>
          </cell>
          <cell r="I1473">
            <v>0</v>
          </cell>
        </row>
        <row r="1474">
          <cell r="A1474" t="str">
            <v>E2</v>
          </cell>
          <cell r="B1474">
            <v>0</v>
          </cell>
          <cell r="C1474" t="str">
            <v>계</v>
          </cell>
          <cell r="D1474">
            <v>188544</v>
          </cell>
          <cell r="I1474">
            <v>0</v>
          </cell>
        </row>
        <row r="1475">
          <cell r="A1475" t="str">
            <v>T2</v>
          </cell>
          <cell r="B1475">
            <v>1476</v>
          </cell>
          <cell r="C1475" t="str">
            <v>4.20</v>
          </cell>
          <cell r="D1475">
            <v>188672</v>
          </cell>
          <cell r="E1475" t="str">
            <v>아스콘중간층</v>
          </cell>
          <cell r="I1475">
            <v>0</v>
          </cell>
        </row>
        <row r="1476">
          <cell r="A1476" t="str">
            <v>D02803</v>
          </cell>
          <cell r="B1476">
            <v>43979</v>
          </cell>
          <cell r="C1476" t="str">
            <v>a</v>
          </cell>
          <cell r="D1476">
            <v>188800</v>
          </cell>
          <cell r="E1476" t="str">
            <v>아스콘중간층포설</v>
          </cell>
          <cell r="F1476" t="str">
            <v>(T = 6CM)</v>
          </cell>
          <cell r="G1476" t="str">
            <v>M2</v>
          </cell>
          <cell r="H1476">
            <v>4442</v>
          </cell>
          <cell r="I1476">
            <v>0</v>
          </cell>
        </row>
        <row r="1477">
          <cell r="A1477" t="str">
            <v>E2</v>
          </cell>
          <cell r="B1477">
            <v>0</v>
          </cell>
          <cell r="C1477" t="str">
            <v>계</v>
          </cell>
          <cell r="D1477">
            <v>188928</v>
          </cell>
          <cell r="I1477">
            <v>0</v>
          </cell>
        </row>
        <row r="1478">
          <cell r="A1478" t="str">
            <v>T2</v>
          </cell>
          <cell r="B1478">
            <v>1479</v>
          </cell>
          <cell r="C1478" t="str">
            <v>4.21</v>
          </cell>
          <cell r="D1478">
            <v>189056</v>
          </cell>
          <cell r="E1478" t="str">
            <v>길어깨포장</v>
          </cell>
          <cell r="I1478">
            <v>0</v>
          </cell>
        </row>
        <row r="1479">
          <cell r="A1479" t="str">
            <v>D02807</v>
          </cell>
          <cell r="B1479">
            <v>8128</v>
          </cell>
          <cell r="C1479" t="str">
            <v>a</v>
          </cell>
          <cell r="D1479">
            <v>189184</v>
          </cell>
          <cell r="E1479" t="str">
            <v>기층아스콘포설및다짐</v>
          </cell>
          <cell r="F1479" t="str">
            <v>(T=10cm)</v>
          </cell>
          <cell r="G1479" t="str">
            <v>M2</v>
          </cell>
          <cell r="H1479">
            <v>7116</v>
          </cell>
          <cell r="I1479">
            <v>0</v>
          </cell>
        </row>
        <row r="1480">
          <cell r="A1480" t="str">
            <v>E2</v>
          </cell>
          <cell r="B1480">
            <v>0</v>
          </cell>
          <cell r="C1480" t="str">
            <v>계</v>
          </cell>
          <cell r="D1480">
            <v>189312</v>
          </cell>
          <cell r="I1480">
            <v>0</v>
          </cell>
        </row>
        <row r="1481">
          <cell r="A1481" t="str">
            <v>E3</v>
          </cell>
          <cell r="B1481">
            <v>0</v>
          </cell>
          <cell r="C1481" t="str">
            <v>합계</v>
          </cell>
          <cell r="D1481">
            <v>189440</v>
          </cell>
          <cell r="I1481">
            <v>0</v>
          </cell>
        </row>
        <row r="1482">
          <cell r="A1482" t="str">
            <v>T3</v>
          </cell>
          <cell r="B1482">
            <v>1492</v>
          </cell>
          <cell r="C1482" t="str">
            <v>E</v>
          </cell>
          <cell r="D1482">
            <v>189568</v>
          </cell>
          <cell r="E1482" t="str">
            <v>포장용장비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4.22</v>
          </cell>
          <cell r="D1483">
            <v>189696</v>
          </cell>
          <cell r="E1483" t="str">
            <v>크 랏 샤</v>
          </cell>
          <cell r="I1483">
            <v>0</v>
          </cell>
        </row>
        <row r="1484">
          <cell r="A1484" t="str">
            <v>D00780</v>
          </cell>
          <cell r="B1484">
            <v>1</v>
          </cell>
          <cell r="C1484" t="str">
            <v>a</v>
          </cell>
          <cell r="D1484">
            <v>189824</v>
          </cell>
          <cell r="E1484" t="str">
            <v>크라샤 설치</v>
          </cell>
          <cell r="F1484" t="str">
            <v>(150 TON)</v>
          </cell>
          <cell r="G1484" t="str">
            <v>식</v>
          </cell>
          <cell r="H1484">
            <v>137202299</v>
          </cell>
          <cell r="I1484">
            <v>0</v>
          </cell>
        </row>
        <row r="1485">
          <cell r="A1485" t="str">
            <v>D02804</v>
          </cell>
          <cell r="B1485">
            <v>1</v>
          </cell>
          <cell r="C1485" t="str">
            <v>b</v>
          </cell>
          <cell r="D1485">
            <v>189952</v>
          </cell>
          <cell r="E1485" t="str">
            <v>크라샤 철거</v>
          </cell>
          <cell r="F1485" t="str">
            <v>(150 TON)</v>
          </cell>
          <cell r="G1485" t="str">
            <v>식</v>
          </cell>
          <cell r="H1485">
            <v>11850978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190080</v>
          </cell>
          <cell r="I1486">
            <v>0</v>
          </cell>
        </row>
        <row r="1487">
          <cell r="A1487" t="str">
            <v>T2</v>
          </cell>
          <cell r="B1487">
            <v>1489</v>
          </cell>
          <cell r="C1487" t="str">
            <v>4.23</v>
          </cell>
          <cell r="D1487">
            <v>190208</v>
          </cell>
          <cell r="E1487" t="str">
            <v>콘크리트배치플랜트</v>
          </cell>
          <cell r="I1487">
            <v>0</v>
          </cell>
        </row>
        <row r="1488">
          <cell r="A1488" t="str">
            <v>D00520</v>
          </cell>
          <cell r="B1488">
            <v>1</v>
          </cell>
          <cell r="C1488" t="str">
            <v>a</v>
          </cell>
          <cell r="D1488">
            <v>190336</v>
          </cell>
          <cell r="E1488" t="str">
            <v>배치플랜트설치공</v>
          </cell>
          <cell r="F1488" t="str">
            <v>(120m3/hr 2기)</v>
          </cell>
          <cell r="G1488" t="str">
            <v>식</v>
          </cell>
          <cell r="H1488">
            <v>75288578</v>
          </cell>
          <cell r="I1488">
            <v>0</v>
          </cell>
        </row>
        <row r="1489">
          <cell r="A1489" t="str">
            <v>D00521</v>
          </cell>
          <cell r="B1489">
            <v>1</v>
          </cell>
          <cell r="C1489" t="str">
            <v>b</v>
          </cell>
          <cell r="D1489">
            <v>190464</v>
          </cell>
          <cell r="E1489" t="str">
            <v>배치플랜트철거공</v>
          </cell>
          <cell r="F1489" t="str">
            <v>(120m3/hr 2기)</v>
          </cell>
          <cell r="G1489" t="str">
            <v>식</v>
          </cell>
          <cell r="H1489">
            <v>39409660</v>
          </cell>
          <cell r="I1489">
            <v>0</v>
          </cell>
        </row>
        <row r="1490">
          <cell r="A1490" t="str">
            <v>E2</v>
          </cell>
          <cell r="B1490">
            <v>0</v>
          </cell>
          <cell r="C1490" t="str">
            <v>계</v>
          </cell>
          <cell r="D1490">
            <v>190592</v>
          </cell>
          <cell r="I1490">
            <v>0</v>
          </cell>
        </row>
        <row r="1491">
          <cell r="A1491" t="str">
            <v>D00057</v>
          </cell>
          <cell r="B1491">
            <v>1.31</v>
          </cell>
          <cell r="C1491" t="str">
            <v>4.24</v>
          </cell>
          <cell r="D1491">
            <v>190720</v>
          </cell>
          <cell r="E1491" t="str">
            <v>포장장비임대료</v>
          </cell>
          <cell r="F1491" t="str">
            <v>(2차선 포설장비)</v>
          </cell>
          <cell r="G1491" t="str">
            <v>개월</v>
          </cell>
          <cell r="H1491">
            <v>73120000</v>
          </cell>
          <cell r="I1491">
            <v>0</v>
          </cell>
        </row>
        <row r="1492">
          <cell r="A1492" t="str">
            <v>D02875</v>
          </cell>
          <cell r="B1492">
            <v>2.1999999999999999E-2</v>
          </cell>
          <cell r="C1492" t="str">
            <v>4.25</v>
          </cell>
          <cell r="D1492">
            <v>190848</v>
          </cell>
          <cell r="E1492" t="str">
            <v>포장장비임대료</v>
          </cell>
          <cell r="F1492" t="str">
            <v>(1차로포설장비)</v>
          </cell>
          <cell r="G1492" t="str">
            <v>월</v>
          </cell>
          <cell r="H1492">
            <v>61120000</v>
          </cell>
          <cell r="I1492">
            <v>0</v>
          </cell>
        </row>
        <row r="1493">
          <cell r="A1493" t="str">
            <v>E3</v>
          </cell>
          <cell r="B1493">
            <v>0</v>
          </cell>
          <cell r="C1493" t="str">
            <v>합계</v>
          </cell>
          <cell r="D1493">
            <v>190976</v>
          </cell>
          <cell r="I1493">
            <v>0</v>
          </cell>
        </row>
        <row r="1494">
          <cell r="A1494" t="str">
            <v>T3</v>
          </cell>
          <cell r="B1494">
            <v>1504</v>
          </cell>
          <cell r="C1494" t="str">
            <v>F</v>
          </cell>
          <cell r="D1494">
            <v>191104</v>
          </cell>
          <cell r="E1494" t="str">
            <v>기 타 공</v>
          </cell>
          <cell r="I1494">
            <v>0</v>
          </cell>
        </row>
        <row r="1495">
          <cell r="A1495" t="str">
            <v>D01659</v>
          </cell>
          <cell r="B1495">
            <v>47233</v>
          </cell>
          <cell r="C1495" t="str">
            <v>4.26</v>
          </cell>
          <cell r="D1495">
            <v>191232</v>
          </cell>
          <cell r="E1495" t="str">
            <v>모래 운반</v>
          </cell>
          <cell r="F1495" t="str">
            <v>(골재원~현장)</v>
          </cell>
          <cell r="G1495" t="str">
            <v>M3</v>
          </cell>
          <cell r="H1495">
            <v>6537</v>
          </cell>
          <cell r="I1495">
            <v>0</v>
          </cell>
        </row>
        <row r="1496">
          <cell r="A1496" t="str">
            <v>T2</v>
          </cell>
          <cell r="B1496">
            <v>1503</v>
          </cell>
          <cell r="C1496" t="str">
            <v>4.27</v>
          </cell>
          <cell r="D1496">
            <v>191360</v>
          </cell>
          <cell r="E1496" t="str">
            <v>쇄석골재생산및운반</v>
          </cell>
          <cell r="I1496">
            <v>0</v>
          </cell>
        </row>
        <row r="1497">
          <cell r="A1497" t="str">
            <v>D00789</v>
          </cell>
          <cell r="B1497">
            <v>2442</v>
          </cell>
          <cell r="C1497" t="str">
            <v>a</v>
          </cell>
          <cell r="D1497">
            <v>191488</v>
          </cell>
          <cell r="E1497" t="str">
            <v>쇄석골재 생산</v>
          </cell>
          <cell r="F1497" t="str">
            <v>(D=19M/M)</v>
          </cell>
          <cell r="G1497" t="str">
            <v>TON</v>
          </cell>
          <cell r="H1497">
            <v>12394</v>
          </cell>
          <cell r="I1497">
            <v>0</v>
          </cell>
        </row>
        <row r="1498">
          <cell r="A1498" t="str">
            <v>D00791</v>
          </cell>
          <cell r="B1498">
            <v>1187</v>
          </cell>
          <cell r="C1498" t="str">
            <v>b</v>
          </cell>
          <cell r="D1498">
            <v>191616</v>
          </cell>
          <cell r="E1498" t="str">
            <v>쇄석골재 생산</v>
          </cell>
          <cell r="F1498" t="str">
            <v>(D=25M/M)</v>
          </cell>
          <cell r="G1498" t="str">
            <v>TON</v>
          </cell>
          <cell r="H1498">
            <v>11026</v>
          </cell>
          <cell r="I1498">
            <v>0</v>
          </cell>
        </row>
        <row r="1499">
          <cell r="A1499" t="str">
            <v>D00792</v>
          </cell>
          <cell r="B1499">
            <v>31075</v>
          </cell>
          <cell r="C1499" t="str">
            <v>c</v>
          </cell>
          <cell r="D1499">
            <v>191744</v>
          </cell>
          <cell r="E1499" t="str">
            <v>쇄석골재 생산</v>
          </cell>
          <cell r="F1499" t="str">
            <v>(D=32M/M:현장암유용)</v>
          </cell>
          <cell r="G1499" t="str">
            <v>TON</v>
          </cell>
          <cell r="H1499">
            <v>10170</v>
          </cell>
          <cell r="I1499">
            <v>0</v>
          </cell>
        </row>
        <row r="1500">
          <cell r="A1500" t="str">
            <v>D00793</v>
          </cell>
          <cell r="B1500">
            <v>21093</v>
          </cell>
          <cell r="C1500" t="str">
            <v>d</v>
          </cell>
          <cell r="D1500">
            <v>191872</v>
          </cell>
          <cell r="E1500" t="str">
            <v>쇄석골재 생산</v>
          </cell>
          <cell r="F1500" t="str">
            <v>(D=40M/M:현장암유용)</v>
          </cell>
          <cell r="G1500" t="str">
            <v>TON</v>
          </cell>
          <cell r="H1500">
            <v>9732</v>
          </cell>
          <cell r="I1500">
            <v>0</v>
          </cell>
        </row>
        <row r="1501">
          <cell r="A1501" t="str">
            <v>D02798</v>
          </cell>
          <cell r="B1501">
            <v>1824</v>
          </cell>
          <cell r="C1501" t="str">
            <v>e</v>
          </cell>
          <cell r="D1501">
            <v>192000</v>
          </cell>
          <cell r="E1501" t="str">
            <v>쇄석골재 생산</v>
          </cell>
          <cell r="F1501" t="str">
            <v>(D=50M/M:현장암유용)</v>
          </cell>
          <cell r="G1501" t="str">
            <v>TON</v>
          </cell>
          <cell r="H1501">
            <v>8774</v>
          </cell>
          <cell r="I1501">
            <v>0</v>
          </cell>
        </row>
        <row r="1502">
          <cell r="A1502" t="str">
            <v>D02319</v>
          </cell>
          <cell r="B1502">
            <v>26898</v>
          </cell>
          <cell r="C1502" t="str">
            <v>e</v>
          </cell>
          <cell r="D1502">
            <v>192128</v>
          </cell>
          <cell r="E1502" t="str">
            <v>보조기층생산</v>
          </cell>
          <cell r="F1502" t="str">
            <v>(현장암유용)</v>
          </cell>
          <cell r="G1502" t="str">
            <v>M3</v>
          </cell>
          <cell r="H1502">
            <v>13022</v>
          </cell>
          <cell r="I1502">
            <v>0</v>
          </cell>
        </row>
        <row r="1503">
          <cell r="A1503" t="str">
            <v>D02320</v>
          </cell>
          <cell r="B1503">
            <v>45490</v>
          </cell>
          <cell r="C1503" t="str">
            <v>f</v>
          </cell>
          <cell r="D1503">
            <v>192256</v>
          </cell>
          <cell r="E1503" t="str">
            <v>선택층생산</v>
          </cell>
          <cell r="F1503" t="str">
            <v>(현장암유용)</v>
          </cell>
          <cell r="G1503" t="str">
            <v>M3</v>
          </cell>
          <cell r="H1503">
            <v>11410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192384</v>
          </cell>
          <cell r="I1504">
            <v>0</v>
          </cell>
        </row>
        <row r="1505">
          <cell r="A1505" t="str">
            <v>E3</v>
          </cell>
          <cell r="B1505">
            <v>0</v>
          </cell>
          <cell r="C1505" t="str">
            <v>합계</v>
          </cell>
          <cell r="D1505">
            <v>192512</v>
          </cell>
          <cell r="I1505">
            <v>0</v>
          </cell>
        </row>
        <row r="1506">
          <cell r="A1506" t="str">
            <v>E4</v>
          </cell>
          <cell r="B1506">
            <v>0</v>
          </cell>
          <cell r="C1506" t="str">
            <v>총계</v>
          </cell>
          <cell r="D1506">
            <v>192640</v>
          </cell>
          <cell r="I1506">
            <v>0</v>
          </cell>
        </row>
        <row r="1507">
          <cell r="A1507" t="str">
            <v>T4</v>
          </cell>
          <cell r="B1507">
            <v>1753</v>
          </cell>
          <cell r="C1507" t="str">
            <v>5.00</v>
          </cell>
          <cell r="D1507">
            <v>192768</v>
          </cell>
          <cell r="E1507" t="str">
            <v>부 대 공</v>
          </cell>
          <cell r="I1507">
            <v>0</v>
          </cell>
        </row>
        <row r="1508">
          <cell r="A1508" t="str">
            <v>T3</v>
          </cell>
          <cell r="B1508">
            <v>1514</v>
          </cell>
          <cell r="C1508" t="str">
            <v>5.01</v>
          </cell>
          <cell r="D1508">
            <v>192896</v>
          </cell>
          <cell r="E1508" t="str">
            <v>교통표지판</v>
          </cell>
          <cell r="I1508">
            <v>0</v>
          </cell>
        </row>
        <row r="1509">
          <cell r="A1509" t="str">
            <v>D01623</v>
          </cell>
          <cell r="B1509">
            <v>34</v>
          </cell>
          <cell r="C1509" t="str">
            <v>a</v>
          </cell>
          <cell r="D1509">
            <v>193024</v>
          </cell>
          <cell r="E1509" t="str">
            <v>삼각표지판</v>
          </cell>
          <cell r="F1509" t="str">
            <v>(ㅿ120Cm)</v>
          </cell>
          <cell r="G1509" t="str">
            <v>EA</v>
          </cell>
          <cell r="H1509">
            <v>147998</v>
          </cell>
          <cell r="I1509">
            <v>0</v>
          </cell>
        </row>
        <row r="1510">
          <cell r="A1510" t="str">
            <v>D02137</v>
          </cell>
          <cell r="B1510">
            <v>9</v>
          </cell>
          <cell r="C1510" t="str">
            <v>b</v>
          </cell>
          <cell r="D1510">
            <v>193152</v>
          </cell>
          <cell r="E1510" t="str">
            <v>원형표지판</v>
          </cell>
          <cell r="F1510" t="str">
            <v>(○90cm)</v>
          </cell>
          <cell r="G1510" t="str">
            <v>EA</v>
          </cell>
          <cell r="H1510">
            <v>145998</v>
          </cell>
          <cell r="I1510">
            <v>0</v>
          </cell>
        </row>
        <row r="1511">
          <cell r="A1511" t="str">
            <v>D02911</v>
          </cell>
          <cell r="B1511">
            <v>1</v>
          </cell>
          <cell r="C1511" t="str">
            <v>c</v>
          </cell>
          <cell r="D1511">
            <v>193280</v>
          </cell>
          <cell r="E1511" t="str">
            <v>원형표지판</v>
          </cell>
          <cell r="F1511" t="str">
            <v>(○60cm,부착식)</v>
          </cell>
          <cell r="G1511" t="str">
            <v>EA</v>
          </cell>
          <cell r="H1511">
            <v>81565</v>
          </cell>
          <cell r="I1511">
            <v>0</v>
          </cell>
        </row>
        <row r="1512">
          <cell r="A1512" t="str">
            <v>D02850</v>
          </cell>
          <cell r="B1512">
            <v>1</v>
          </cell>
          <cell r="C1512" t="str">
            <v>d</v>
          </cell>
          <cell r="D1512">
            <v>193408</v>
          </cell>
          <cell r="E1512" t="str">
            <v>원형+삼각표지판</v>
          </cell>
          <cell r="F1512" t="str">
            <v>(900+1200)</v>
          </cell>
          <cell r="G1512" t="str">
            <v>EA</v>
          </cell>
          <cell r="H1512">
            <v>221998</v>
          </cell>
          <cell r="I1512">
            <v>0</v>
          </cell>
        </row>
        <row r="1513">
          <cell r="A1513" t="str">
            <v>D02912</v>
          </cell>
          <cell r="B1513">
            <v>1</v>
          </cell>
          <cell r="C1513" t="str">
            <v>e</v>
          </cell>
          <cell r="D1513">
            <v>193536</v>
          </cell>
          <cell r="E1513" t="str">
            <v>2중삼각표지판</v>
          </cell>
          <cell r="F1513" t="str">
            <v>(120cm*120cm)</v>
          </cell>
          <cell r="G1513" t="str">
            <v>EA</v>
          </cell>
          <cell r="H1513">
            <v>223998</v>
          </cell>
          <cell r="I1513">
            <v>0</v>
          </cell>
        </row>
        <row r="1514">
          <cell r="A1514" t="str">
            <v>D02577</v>
          </cell>
          <cell r="B1514">
            <v>4</v>
          </cell>
          <cell r="C1514" t="str">
            <v>f</v>
          </cell>
          <cell r="D1514">
            <v>193664</v>
          </cell>
          <cell r="E1514" t="str">
            <v>표지판철거</v>
          </cell>
          <cell r="G1514" t="str">
            <v>EA</v>
          </cell>
          <cell r="H1514">
            <v>9282</v>
          </cell>
          <cell r="I1514">
            <v>0</v>
          </cell>
        </row>
        <row r="1515">
          <cell r="A1515" t="str">
            <v>E3</v>
          </cell>
          <cell r="B1515">
            <v>0</v>
          </cell>
          <cell r="C1515" t="str">
            <v>합계</v>
          </cell>
          <cell r="D1515">
            <v>193792</v>
          </cell>
          <cell r="I1515">
            <v>0</v>
          </cell>
        </row>
        <row r="1516">
          <cell r="A1516" t="str">
            <v>T3</v>
          </cell>
          <cell r="B1516">
            <v>1524</v>
          </cell>
          <cell r="C1516" t="str">
            <v>5.02</v>
          </cell>
          <cell r="D1516">
            <v>193920</v>
          </cell>
          <cell r="E1516" t="str">
            <v>안내표지판</v>
          </cell>
          <cell r="I1516">
            <v>0</v>
          </cell>
        </row>
        <row r="1517">
          <cell r="A1517" t="str">
            <v>D02283</v>
          </cell>
          <cell r="B1517">
            <v>2</v>
          </cell>
          <cell r="C1517" t="str">
            <v>a</v>
          </cell>
          <cell r="D1517">
            <v>194048</v>
          </cell>
          <cell r="E1517" t="str">
            <v>3방향안내표지판</v>
          </cell>
          <cell r="F1517" t="str">
            <v>403-1(5000x2500)</v>
          </cell>
          <cell r="G1517" t="str">
            <v>ea</v>
          </cell>
          <cell r="H1517">
            <v>5221340</v>
          </cell>
          <cell r="I1517">
            <v>0</v>
          </cell>
        </row>
        <row r="1518">
          <cell r="A1518" t="str">
            <v>D02574</v>
          </cell>
          <cell r="B1518">
            <v>4</v>
          </cell>
          <cell r="C1518" t="str">
            <v>b</v>
          </cell>
          <cell r="D1518">
            <v>194176</v>
          </cell>
          <cell r="E1518" t="str">
            <v>3방향안내표지판</v>
          </cell>
          <cell r="F1518" t="str">
            <v>403-2(4450x2200)</v>
          </cell>
          <cell r="G1518" t="str">
            <v>ea</v>
          </cell>
          <cell r="H1518">
            <v>4751340</v>
          </cell>
          <cell r="I1518">
            <v>0</v>
          </cell>
        </row>
        <row r="1519">
          <cell r="A1519" t="str">
            <v>D02313</v>
          </cell>
          <cell r="B1519">
            <v>2</v>
          </cell>
          <cell r="C1519" t="str">
            <v>c</v>
          </cell>
          <cell r="D1519">
            <v>194304</v>
          </cell>
          <cell r="E1519" t="str">
            <v>2지명방향표지판</v>
          </cell>
          <cell r="F1519" t="str">
            <v>403-2(3000x2000)</v>
          </cell>
          <cell r="G1519" t="str">
            <v>ea</v>
          </cell>
          <cell r="H1519">
            <v>3321340</v>
          </cell>
          <cell r="I1519">
            <v>0</v>
          </cell>
        </row>
        <row r="1520">
          <cell r="A1520" t="str">
            <v>D02575</v>
          </cell>
          <cell r="B1520">
            <v>1</v>
          </cell>
          <cell r="C1520" t="str">
            <v>d</v>
          </cell>
          <cell r="D1520">
            <v>194432</v>
          </cell>
          <cell r="E1520" t="str">
            <v>면계표지판</v>
          </cell>
          <cell r="F1520" t="str">
            <v>401-1(1400x700)</v>
          </cell>
          <cell r="G1520" t="str">
            <v>ea</v>
          </cell>
          <cell r="H1520">
            <v>377108</v>
          </cell>
          <cell r="I1520">
            <v>0</v>
          </cell>
        </row>
        <row r="1521">
          <cell r="A1521" t="str">
            <v>D02576</v>
          </cell>
          <cell r="B1521">
            <v>15</v>
          </cell>
          <cell r="C1521" t="str">
            <v>e</v>
          </cell>
          <cell r="D1521">
            <v>194560</v>
          </cell>
          <cell r="E1521" t="str">
            <v>교량표지판</v>
          </cell>
          <cell r="F1521" t="str">
            <v>427-2(2500x1650)</v>
          </cell>
          <cell r="G1521" t="str">
            <v>ea</v>
          </cell>
          <cell r="H1521">
            <v>2336967</v>
          </cell>
          <cell r="I1521">
            <v>0</v>
          </cell>
        </row>
        <row r="1522">
          <cell r="A1522" t="str">
            <v>D02282</v>
          </cell>
          <cell r="B1522">
            <v>9</v>
          </cell>
          <cell r="C1522" t="str">
            <v>f</v>
          </cell>
          <cell r="D1522">
            <v>194688</v>
          </cell>
          <cell r="E1522" t="str">
            <v>2방향안내표지판</v>
          </cell>
          <cell r="F1522" t="str">
            <v>403-3(4000x2500)</v>
          </cell>
          <cell r="G1522" t="str">
            <v>ea</v>
          </cell>
          <cell r="H1522">
            <v>4651340</v>
          </cell>
          <cell r="I1522">
            <v>0</v>
          </cell>
        </row>
        <row r="1523">
          <cell r="A1523" t="str">
            <v>D02579</v>
          </cell>
          <cell r="B1523">
            <v>1</v>
          </cell>
          <cell r="C1523" t="str">
            <v>g</v>
          </cell>
          <cell r="D1523">
            <v>194816</v>
          </cell>
          <cell r="E1523" t="str">
            <v>2방향표지판</v>
          </cell>
          <cell r="F1523" t="str">
            <v>410-5B(3000x800)</v>
          </cell>
          <cell r="G1523" t="str">
            <v>EA</v>
          </cell>
          <cell r="H1523">
            <v>769219</v>
          </cell>
          <cell r="I1523">
            <v>0</v>
          </cell>
        </row>
        <row r="1524">
          <cell r="A1524" t="str">
            <v>D02578</v>
          </cell>
          <cell r="B1524">
            <v>6</v>
          </cell>
          <cell r="C1524" t="str">
            <v>h</v>
          </cell>
          <cell r="D1524">
            <v>194944</v>
          </cell>
          <cell r="E1524" t="str">
            <v>기존표지판철거</v>
          </cell>
          <cell r="G1524" t="str">
            <v>ea</v>
          </cell>
          <cell r="H1524">
            <v>9282</v>
          </cell>
          <cell r="I1524">
            <v>0</v>
          </cell>
        </row>
        <row r="1525">
          <cell r="A1525" t="str">
            <v>E3</v>
          </cell>
          <cell r="B1525">
            <v>0</v>
          </cell>
          <cell r="C1525" t="str">
            <v>합계</v>
          </cell>
          <cell r="D1525">
            <v>195072</v>
          </cell>
          <cell r="I1525">
            <v>0</v>
          </cell>
        </row>
        <row r="1526">
          <cell r="A1526" t="str">
            <v>T3</v>
          </cell>
          <cell r="B1526">
            <v>1541</v>
          </cell>
          <cell r="C1526" t="str">
            <v>5.03 2)</v>
          </cell>
          <cell r="D1526">
            <v>195200</v>
          </cell>
          <cell r="E1526" t="str">
            <v>시선유도표지</v>
          </cell>
          <cell r="I1526">
            <v>0</v>
          </cell>
        </row>
        <row r="1527">
          <cell r="A1527" t="str">
            <v>T1</v>
          </cell>
          <cell r="B1527">
            <v>1532</v>
          </cell>
          <cell r="C1527" t="str">
            <v>a</v>
          </cell>
          <cell r="D1527">
            <v>195328</v>
          </cell>
          <cell r="E1527" t="str">
            <v>데리네이터</v>
          </cell>
          <cell r="I1527">
            <v>0</v>
          </cell>
        </row>
        <row r="1528">
          <cell r="A1528" t="str">
            <v>D02581</v>
          </cell>
          <cell r="B1528">
            <v>214</v>
          </cell>
          <cell r="C1528" t="str">
            <v>a-1</v>
          </cell>
          <cell r="D1528">
            <v>195456</v>
          </cell>
          <cell r="E1528" t="str">
            <v>데리네이터</v>
          </cell>
          <cell r="F1528" t="str">
            <v>(중앙분리대용)</v>
          </cell>
          <cell r="G1528" t="str">
            <v>EA</v>
          </cell>
          <cell r="H1528">
            <v>12075</v>
          </cell>
          <cell r="I1528">
            <v>0</v>
          </cell>
        </row>
        <row r="1529">
          <cell r="A1529" t="str">
            <v>D00866</v>
          </cell>
          <cell r="B1529">
            <v>122</v>
          </cell>
          <cell r="C1529" t="str">
            <v>a-2</v>
          </cell>
          <cell r="D1529">
            <v>195584</v>
          </cell>
          <cell r="E1529" t="str">
            <v>데리네이터</v>
          </cell>
          <cell r="F1529" t="str">
            <v>(가드레일용)</v>
          </cell>
          <cell r="G1529" t="str">
            <v>EA</v>
          </cell>
          <cell r="H1529">
            <v>12600</v>
          </cell>
          <cell r="I1529">
            <v>0</v>
          </cell>
        </row>
        <row r="1530">
          <cell r="A1530" t="str">
            <v>D00867</v>
          </cell>
          <cell r="B1530">
            <v>127</v>
          </cell>
          <cell r="C1530" t="str">
            <v>a-3</v>
          </cell>
          <cell r="D1530">
            <v>195712</v>
          </cell>
          <cell r="E1530" t="str">
            <v>데리네이터</v>
          </cell>
          <cell r="F1530" t="str">
            <v>(교량용)</v>
          </cell>
          <cell r="G1530" t="str">
            <v>EA</v>
          </cell>
          <cell r="H1530">
            <v>6825</v>
          </cell>
          <cell r="I1530">
            <v>0</v>
          </cell>
        </row>
        <row r="1531">
          <cell r="A1531" t="str">
            <v>D00869</v>
          </cell>
          <cell r="B1531">
            <v>122</v>
          </cell>
          <cell r="C1531" t="str">
            <v>a-4</v>
          </cell>
          <cell r="D1531">
            <v>195840</v>
          </cell>
          <cell r="E1531" t="str">
            <v>데리네이터</v>
          </cell>
          <cell r="F1531" t="str">
            <v>(옹벽용)</v>
          </cell>
          <cell r="G1531" t="str">
            <v>EA</v>
          </cell>
          <cell r="H1531">
            <v>12600</v>
          </cell>
          <cell r="I1531">
            <v>0</v>
          </cell>
        </row>
        <row r="1532">
          <cell r="A1532" t="str">
            <v>D02582</v>
          </cell>
          <cell r="B1532">
            <v>203</v>
          </cell>
          <cell r="C1532" t="str">
            <v>a-5</v>
          </cell>
          <cell r="D1532">
            <v>195968</v>
          </cell>
          <cell r="E1532" t="str">
            <v>데리네이터</v>
          </cell>
          <cell r="F1532" t="str">
            <v>(토공용)</v>
          </cell>
          <cell r="G1532" t="str">
            <v>EA</v>
          </cell>
          <cell r="H1532">
            <v>13650</v>
          </cell>
          <cell r="I1532">
            <v>0</v>
          </cell>
        </row>
        <row r="1533">
          <cell r="A1533" t="str">
            <v>E1</v>
          </cell>
          <cell r="B1533">
            <v>0</v>
          </cell>
          <cell r="C1533" t="str">
            <v>소계</v>
          </cell>
          <cell r="D1533">
            <v>196096</v>
          </cell>
          <cell r="I1533">
            <v>0</v>
          </cell>
        </row>
        <row r="1534">
          <cell r="A1534" t="str">
            <v>T1</v>
          </cell>
          <cell r="B1534">
            <v>1535</v>
          </cell>
          <cell r="C1534" t="str">
            <v>b</v>
          </cell>
          <cell r="D1534">
            <v>196224</v>
          </cell>
          <cell r="E1534" t="str">
            <v>도로표지병</v>
          </cell>
          <cell r="I1534">
            <v>0</v>
          </cell>
        </row>
        <row r="1535">
          <cell r="A1535" t="str">
            <v>D02295</v>
          </cell>
          <cell r="B1535">
            <v>1735</v>
          </cell>
          <cell r="C1535" t="str">
            <v>b-1</v>
          </cell>
          <cell r="D1535">
            <v>196352</v>
          </cell>
          <cell r="E1535" t="str">
            <v>도로표지병</v>
          </cell>
          <cell r="F1535" t="str">
            <v>(양면)</v>
          </cell>
          <cell r="G1535" t="str">
            <v>EA</v>
          </cell>
          <cell r="H1535">
            <v>16927</v>
          </cell>
          <cell r="I1535">
            <v>0</v>
          </cell>
        </row>
        <row r="1536">
          <cell r="A1536" t="str">
            <v>E1</v>
          </cell>
          <cell r="B1536">
            <v>0</v>
          </cell>
          <cell r="C1536" t="str">
            <v>소계</v>
          </cell>
          <cell r="D1536">
            <v>196480</v>
          </cell>
          <cell r="I1536">
            <v>0</v>
          </cell>
        </row>
        <row r="1537">
          <cell r="A1537" t="str">
            <v>T1</v>
          </cell>
          <cell r="B1537">
            <v>1539</v>
          </cell>
          <cell r="C1537" t="str">
            <v>c</v>
          </cell>
          <cell r="D1537">
            <v>196608</v>
          </cell>
          <cell r="E1537" t="str">
            <v>갈매기표지판</v>
          </cell>
          <cell r="I1537">
            <v>0</v>
          </cell>
        </row>
        <row r="1538">
          <cell r="A1538" t="str">
            <v>D01612</v>
          </cell>
          <cell r="B1538">
            <v>46</v>
          </cell>
          <cell r="C1538" t="str">
            <v>c-1</v>
          </cell>
          <cell r="D1538">
            <v>196736</v>
          </cell>
          <cell r="E1538" t="str">
            <v>갈매기표지판</v>
          </cell>
          <cell r="F1538" t="str">
            <v>(길어깨용)</v>
          </cell>
          <cell r="G1538" t="str">
            <v>EA</v>
          </cell>
          <cell r="H1538">
            <v>93903</v>
          </cell>
          <cell r="I1538">
            <v>0</v>
          </cell>
        </row>
        <row r="1539">
          <cell r="A1539" t="str">
            <v>D02584</v>
          </cell>
          <cell r="B1539">
            <v>4</v>
          </cell>
          <cell r="C1539" t="str">
            <v>c-2</v>
          </cell>
          <cell r="D1539">
            <v>196864</v>
          </cell>
          <cell r="E1539" t="str">
            <v>갈매기표지판</v>
          </cell>
          <cell r="F1539" t="str">
            <v>(철거)</v>
          </cell>
          <cell r="G1539" t="str">
            <v>EA</v>
          </cell>
          <cell r="H1539">
            <v>9282</v>
          </cell>
          <cell r="I1539">
            <v>0</v>
          </cell>
        </row>
        <row r="1540">
          <cell r="A1540" t="str">
            <v>E1</v>
          </cell>
          <cell r="B1540">
            <v>0</v>
          </cell>
          <cell r="C1540" t="str">
            <v>소계</v>
          </cell>
          <cell r="D1540">
            <v>196992</v>
          </cell>
          <cell r="I1540">
            <v>0</v>
          </cell>
        </row>
        <row r="1541">
          <cell r="A1541" t="str">
            <v>D02913</v>
          </cell>
          <cell r="B1541">
            <v>1</v>
          </cell>
          <cell r="C1541" t="str">
            <v>d</v>
          </cell>
          <cell r="D1541">
            <v>197120</v>
          </cell>
          <cell r="E1541" t="str">
            <v>소분리대반사판</v>
          </cell>
          <cell r="G1541" t="str">
            <v>EA</v>
          </cell>
          <cell r="H1541">
            <v>47250</v>
          </cell>
          <cell r="I1541">
            <v>0</v>
          </cell>
        </row>
        <row r="1542">
          <cell r="A1542" t="str">
            <v>E3</v>
          </cell>
          <cell r="B1542">
            <v>0</v>
          </cell>
          <cell r="C1542" t="str">
            <v>합계</v>
          </cell>
          <cell r="D1542">
            <v>197248</v>
          </cell>
          <cell r="I1542">
            <v>0</v>
          </cell>
        </row>
        <row r="1543">
          <cell r="A1543" t="str">
            <v>T3</v>
          </cell>
          <cell r="B1543">
            <v>1546</v>
          </cell>
          <cell r="C1543" t="str">
            <v>5.04</v>
          </cell>
          <cell r="D1543">
            <v>197376</v>
          </cell>
          <cell r="E1543" t="str">
            <v>차선도색</v>
          </cell>
          <cell r="I1543">
            <v>0</v>
          </cell>
        </row>
        <row r="1544">
          <cell r="A1544" t="str">
            <v>D00870</v>
          </cell>
          <cell r="B1544">
            <v>5113</v>
          </cell>
          <cell r="C1544" t="str">
            <v>a</v>
          </cell>
          <cell r="D1544">
            <v>197504</v>
          </cell>
          <cell r="E1544" t="str">
            <v>차선도색</v>
          </cell>
          <cell r="F1544" t="str">
            <v>(백색:융착성)</v>
          </cell>
          <cell r="G1544" t="str">
            <v>M2</v>
          </cell>
          <cell r="H1544">
            <v>4872</v>
          </cell>
          <cell r="I1544">
            <v>0</v>
          </cell>
        </row>
        <row r="1545">
          <cell r="A1545" t="str">
            <v>D00871</v>
          </cell>
          <cell r="B1545">
            <v>3487</v>
          </cell>
          <cell r="C1545" t="str">
            <v>b</v>
          </cell>
          <cell r="D1545">
            <v>197632</v>
          </cell>
          <cell r="E1545" t="str">
            <v>차선도색</v>
          </cell>
          <cell r="F1545" t="str">
            <v>(황색:융착성)</v>
          </cell>
          <cell r="G1545" t="str">
            <v>M2</v>
          </cell>
          <cell r="H1545">
            <v>5112</v>
          </cell>
          <cell r="I1545">
            <v>0</v>
          </cell>
        </row>
        <row r="1546">
          <cell r="A1546" t="str">
            <v>D02586</v>
          </cell>
          <cell r="B1546">
            <v>534</v>
          </cell>
          <cell r="C1546" t="str">
            <v>c</v>
          </cell>
          <cell r="D1546">
            <v>197760</v>
          </cell>
          <cell r="E1546" t="str">
            <v>임시차선도색</v>
          </cell>
          <cell r="F1546" t="str">
            <v>(황색:상온형)</v>
          </cell>
          <cell r="G1546" t="str">
            <v>M2</v>
          </cell>
          <cell r="H1546">
            <v>4290</v>
          </cell>
          <cell r="I1546">
            <v>0</v>
          </cell>
        </row>
        <row r="1547">
          <cell r="A1547" t="str">
            <v>E3</v>
          </cell>
          <cell r="B1547">
            <v>0</v>
          </cell>
          <cell r="C1547" t="str">
            <v>합계</v>
          </cell>
          <cell r="D1547">
            <v>197888</v>
          </cell>
          <cell r="I1547">
            <v>0</v>
          </cell>
        </row>
        <row r="1548">
          <cell r="A1548" t="str">
            <v>T3</v>
          </cell>
          <cell r="B1548">
            <v>1563</v>
          </cell>
          <cell r="C1548" t="str">
            <v>5.05</v>
          </cell>
          <cell r="D1548">
            <v>198016</v>
          </cell>
          <cell r="E1548" t="str">
            <v>가드레일</v>
          </cell>
          <cell r="I1548">
            <v>0</v>
          </cell>
        </row>
        <row r="1549">
          <cell r="A1549" t="str">
            <v>T1</v>
          </cell>
          <cell r="B1549">
            <v>1551</v>
          </cell>
          <cell r="C1549" t="str">
            <v>a</v>
          </cell>
          <cell r="D1549">
            <v>198144</v>
          </cell>
          <cell r="E1549" t="str">
            <v>표준레일</v>
          </cell>
          <cell r="I1549">
            <v>0</v>
          </cell>
        </row>
        <row r="1550">
          <cell r="A1550" t="str">
            <v>D01458</v>
          </cell>
          <cell r="B1550">
            <v>1100</v>
          </cell>
          <cell r="C1550" t="str">
            <v>a-1</v>
          </cell>
          <cell r="D1550">
            <v>198272</v>
          </cell>
          <cell r="E1550" t="str">
            <v>표준레일</v>
          </cell>
          <cell r="F1550" t="str">
            <v>L=4.0M(1단)</v>
          </cell>
          <cell r="G1550" t="str">
            <v>경간</v>
          </cell>
          <cell r="H1550">
            <v>76208</v>
          </cell>
          <cell r="I1550">
            <v>0</v>
          </cell>
        </row>
        <row r="1551">
          <cell r="A1551" t="str">
            <v>D02588</v>
          </cell>
          <cell r="B1551">
            <v>1119</v>
          </cell>
          <cell r="C1551" t="str">
            <v>a-2</v>
          </cell>
          <cell r="D1551">
            <v>198400</v>
          </cell>
          <cell r="E1551" t="str">
            <v>표준레일</v>
          </cell>
          <cell r="F1551" t="str">
            <v>L=2.0M(2단)</v>
          </cell>
          <cell r="G1551" t="str">
            <v>경간</v>
          </cell>
          <cell r="H1551">
            <v>141808</v>
          </cell>
          <cell r="I1551">
            <v>0</v>
          </cell>
        </row>
        <row r="1552">
          <cell r="A1552" t="str">
            <v>E1</v>
          </cell>
          <cell r="B1552">
            <v>0</v>
          </cell>
          <cell r="C1552" t="str">
            <v>소계</v>
          </cell>
          <cell r="D1552">
            <v>198528</v>
          </cell>
          <cell r="I1552">
            <v>0</v>
          </cell>
        </row>
        <row r="1553">
          <cell r="A1553" t="str">
            <v>T1</v>
          </cell>
          <cell r="B1553">
            <v>1555</v>
          </cell>
          <cell r="C1553" t="str">
            <v>b</v>
          </cell>
          <cell r="D1553">
            <v>198656</v>
          </cell>
          <cell r="E1553" t="str">
            <v>레일포스트</v>
          </cell>
          <cell r="I1553">
            <v>0</v>
          </cell>
        </row>
        <row r="1554">
          <cell r="A1554" t="str">
            <v>D00872</v>
          </cell>
          <cell r="B1554">
            <v>1115</v>
          </cell>
          <cell r="C1554" t="str">
            <v>b-1</v>
          </cell>
          <cell r="D1554">
            <v>198784</v>
          </cell>
          <cell r="E1554" t="str">
            <v>레일포스트</v>
          </cell>
          <cell r="F1554" t="str">
            <v>(L=2.2m)</v>
          </cell>
          <cell r="G1554" t="str">
            <v>EA</v>
          </cell>
          <cell r="H1554">
            <v>46793</v>
          </cell>
          <cell r="I1554">
            <v>0</v>
          </cell>
        </row>
        <row r="1555">
          <cell r="A1555" t="str">
            <v>D02587</v>
          </cell>
          <cell r="B1555">
            <v>1127</v>
          </cell>
          <cell r="C1555" t="str">
            <v>b-2</v>
          </cell>
          <cell r="D1555">
            <v>198912</v>
          </cell>
          <cell r="E1555" t="str">
            <v>레일포스트</v>
          </cell>
          <cell r="F1555" t="str">
            <v>(L=2.5m)</v>
          </cell>
          <cell r="G1555" t="str">
            <v>EA</v>
          </cell>
          <cell r="H1555">
            <v>110793</v>
          </cell>
          <cell r="I1555">
            <v>0</v>
          </cell>
        </row>
        <row r="1556">
          <cell r="A1556" t="str">
            <v>E1</v>
          </cell>
          <cell r="B1556">
            <v>0</v>
          </cell>
          <cell r="C1556" t="str">
            <v>소계</v>
          </cell>
          <cell r="D1556">
            <v>199040</v>
          </cell>
          <cell r="I1556">
            <v>0</v>
          </cell>
        </row>
        <row r="1557">
          <cell r="A1557" t="str">
            <v>D01260</v>
          </cell>
          <cell r="B1557">
            <v>60</v>
          </cell>
          <cell r="C1557" t="str">
            <v>c</v>
          </cell>
          <cell r="D1557">
            <v>199168</v>
          </cell>
          <cell r="E1557" t="str">
            <v>단부 레일</v>
          </cell>
          <cell r="G1557" t="str">
            <v>EA</v>
          </cell>
          <cell r="H1557">
            <v>85345</v>
          </cell>
          <cell r="I1557">
            <v>0</v>
          </cell>
        </row>
        <row r="1558">
          <cell r="A1558" t="str">
            <v>T1</v>
          </cell>
          <cell r="B1558">
            <v>1561</v>
          </cell>
          <cell r="C1558" t="str">
            <v>d</v>
          </cell>
          <cell r="D1558">
            <v>199296</v>
          </cell>
          <cell r="E1558" t="str">
            <v>중앙분리대용</v>
          </cell>
          <cell r="I1558">
            <v>0</v>
          </cell>
        </row>
        <row r="1559">
          <cell r="A1559" t="str">
            <v>D02593</v>
          </cell>
          <cell r="B1559">
            <v>1127</v>
          </cell>
          <cell r="C1559" t="str">
            <v>d-1</v>
          </cell>
          <cell r="D1559">
            <v>199424</v>
          </cell>
          <cell r="E1559" t="str">
            <v>중앙분리대</v>
          </cell>
          <cell r="F1559" t="str">
            <v>(가드레일 양면)</v>
          </cell>
          <cell r="G1559" t="str">
            <v>경간</v>
          </cell>
          <cell r="H1559">
            <v>407942</v>
          </cell>
          <cell r="I1559">
            <v>0</v>
          </cell>
        </row>
        <row r="1560">
          <cell r="A1560" t="str">
            <v>D02851</v>
          </cell>
          <cell r="B1560">
            <v>1</v>
          </cell>
          <cell r="C1560" t="str">
            <v>d-2</v>
          </cell>
          <cell r="D1560">
            <v>199552</v>
          </cell>
          <cell r="E1560" t="str">
            <v>중앙분리대</v>
          </cell>
          <cell r="F1560" t="str">
            <v>(가드레일라운드레일)</v>
          </cell>
          <cell r="G1560" t="str">
            <v>EA</v>
          </cell>
          <cell r="H1560">
            <v>50675</v>
          </cell>
          <cell r="I1560">
            <v>0</v>
          </cell>
        </row>
        <row r="1561">
          <cell r="A1561" t="str">
            <v>D02914</v>
          </cell>
          <cell r="B1561">
            <v>1</v>
          </cell>
          <cell r="C1561" t="str">
            <v>d-3</v>
          </cell>
          <cell r="D1561">
            <v>199680</v>
          </cell>
          <cell r="E1561" t="str">
            <v>중앙분리대</v>
          </cell>
          <cell r="F1561" t="str">
            <v>(슬리브레일)</v>
          </cell>
          <cell r="G1561" t="str">
            <v>EA</v>
          </cell>
          <cell r="H1561">
            <v>50675</v>
          </cell>
          <cell r="I1561">
            <v>0</v>
          </cell>
        </row>
        <row r="1562">
          <cell r="A1562" t="str">
            <v>E1</v>
          </cell>
          <cell r="B1562">
            <v>0</v>
          </cell>
          <cell r="C1562" t="str">
            <v>소계</v>
          </cell>
          <cell r="D1562">
            <v>199808</v>
          </cell>
          <cell r="I1562">
            <v>0</v>
          </cell>
        </row>
        <row r="1563">
          <cell r="A1563" t="str">
            <v>D02589</v>
          </cell>
          <cell r="B1563">
            <v>1636</v>
          </cell>
          <cell r="C1563" t="str">
            <v>e</v>
          </cell>
          <cell r="D1563">
            <v>199936</v>
          </cell>
          <cell r="E1563" t="str">
            <v>가드레일철거</v>
          </cell>
          <cell r="G1563" t="str">
            <v>M</v>
          </cell>
          <cell r="H1563">
            <v>675</v>
          </cell>
          <cell r="I1563">
            <v>0</v>
          </cell>
        </row>
        <row r="1564">
          <cell r="A1564" t="str">
            <v>E3</v>
          </cell>
          <cell r="B1564">
            <v>0</v>
          </cell>
          <cell r="C1564" t="str">
            <v>합계</v>
          </cell>
          <cell r="D1564">
            <v>200064</v>
          </cell>
          <cell r="I1564">
            <v>0</v>
          </cell>
        </row>
        <row r="1565">
          <cell r="A1565" t="str">
            <v>T3</v>
          </cell>
          <cell r="B1565">
            <v>1569</v>
          </cell>
          <cell r="C1565" t="str">
            <v>5.06</v>
          </cell>
          <cell r="D1565">
            <v>200192</v>
          </cell>
          <cell r="E1565" t="str">
            <v>낙석방호시설</v>
          </cell>
          <cell r="I1565">
            <v>0</v>
          </cell>
        </row>
        <row r="1566">
          <cell r="A1566" t="str">
            <v>D00883</v>
          </cell>
          <cell r="B1566">
            <v>3582</v>
          </cell>
          <cell r="C1566" t="str">
            <v>a</v>
          </cell>
          <cell r="D1566">
            <v>200320</v>
          </cell>
          <cell r="E1566" t="str">
            <v>낙석방책</v>
          </cell>
          <cell r="F1566" t="str">
            <v>(표준구간)</v>
          </cell>
          <cell r="G1566" t="str">
            <v>M</v>
          </cell>
          <cell r="H1566">
            <v>138544</v>
          </cell>
          <cell r="I1566">
            <v>0</v>
          </cell>
        </row>
        <row r="1567">
          <cell r="A1567" t="str">
            <v>D00884</v>
          </cell>
          <cell r="B1567">
            <v>70</v>
          </cell>
          <cell r="C1567" t="str">
            <v>b</v>
          </cell>
          <cell r="D1567">
            <v>200448</v>
          </cell>
          <cell r="E1567" t="str">
            <v>낙석방책</v>
          </cell>
          <cell r="F1567" t="str">
            <v>(단부)</v>
          </cell>
          <cell r="G1567" t="str">
            <v>EA</v>
          </cell>
          <cell r="H1567">
            <v>765465</v>
          </cell>
          <cell r="I1567">
            <v>0</v>
          </cell>
        </row>
        <row r="1568">
          <cell r="A1568" t="str">
            <v>D01614</v>
          </cell>
          <cell r="B1568">
            <v>108537</v>
          </cell>
          <cell r="C1568" t="str">
            <v>c</v>
          </cell>
          <cell r="D1568">
            <v>200576</v>
          </cell>
          <cell r="E1568" t="str">
            <v>낙석방지망</v>
          </cell>
          <cell r="G1568" t="str">
            <v>M2</v>
          </cell>
          <cell r="H1568">
            <v>19806</v>
          </cell>
          <cell r="I1568">
            <v>0</v>
          </cell>
        </row>
        <row r="1569">
          <cell r="A1569" t="str">
            <v>D02591</v>
          </cell>
          <cell r="B1569">
            <v>895</v>
          </cell>
          <cell r="C1569" t="str">
            <v>d</v>
          </cell>
          <cell r="D1569">
            <v>200704</v>
          </cell>
          <cell r="E1569" t="str">
            <v>낙석방책철거</v>
          </cell>
          <cell r="G1569" t="str">
            <v>M</v>
          </cell>
          <cell r="H1569">
            <v>23387</v>
          </cell>
          <cell r="I1569">
            <v>0</v>
          </cell>
        </row>
        <row r="1570">
          <cell r="A1570" t="str">
            <v>E3</v>
          </cell>
          <cell r="B1570">
            <v>0</v>
          </cell>
          <cell r="C1570" t="str">
            <v>합계</v>
          </cell>
          <cell r="D1570">
            <v>200832</v>
          </cell>
          <cell r="I1570">
            <v>0</v>
          </cell>
        </row>
        <row r="1571">
          <cell r="A1571" t="str">
            <v>T3</v>
          </cell>
          <cell r="B1571">
            <v>1572</v>
          </cell>
          <cell r="C1571" t="str">
            <v>5.07</v>
          </cell>
          <cell r="D1571">
            <v>200960</v>
          </cell>
          <cell r="E1571" t="str">
            <v>가드휀스</v>
          </cell>
          <cell r="I1571">
            <v>0</v>
          </cell>
        </row>
        <row r="1572">
          <cell r="A1572" t="str">
            <v>D02342</v>
          </cell>
          <cell r="B1572">
            <v>120</v>
          </cell>
          <cell r="C1572" t="str">
            <v>a</v>
          </cell>
          <cell r="D1572">
            <v>201088</v>
          </cell>
          <cell r="E1572" t="str">
            <v>가드휀스</v>
          </cell>
          <cell r="F1572" t="str">
            <v>(토공용)</v>
          </cell>
          <cell r="G1572" t="str">
            <v>M</v>
          </cell>
          <cell r="H1572">
            <v>87469</v>
          </cell>
          <cell r="I1572">
            <v>0</v>
          </cell>
        </row>
        <row r="1573">
          <cell r="A1573" t="str">
            <v>E3</v>
          </cell>
          <cell r="B1573">
            <v>0</v>
          </cell>
          <cell r="C1573" t="str">
            <v>합계</v>
          </cell>
          <cell r="D1573">
            <v>201216</v>
          </cell>
          <cell r="I1573">
            <v>0</v>
          </cell>
        </row>
        <row r="1574">
          <cell r="A1574" t="str">
            <v>T3</v>
          </cell>
          <cell r="B1574">
            <v>1579</v>
          </cell>
          <cell r="C1574" t="str">
            <v>5.08</v>
          </cell>
          <cell r="D1574">
            <v>201344</v>
          </cell>
          <cell r="E1574" t="str">
            <v>방호시설</v>
          </cell>
          <cell r="I1574">
            <v>0</v>
          </cell>
        </row>
        <row r="1575">
          <cell r="A1575" t="str">
            <v>T1</v>
          </cell>
          <cell r="B1575">
            <v>1577</v>
          </cell>
          <cell r="C1575" t="str">
            <v>a</v>
          </cell>
          <cell r="D1575">
            <v>201472</v>
          </cell>
          <cell r="E1575" t="str">
            <v>암파쇄방호시설</v>
          </cell>
          <cell r="I1575">
            <v>0</v>
          </cell>
        </row>
        <row r="1576">
          <cell r="A1576" t="str">
            <v>D02602</v>
          </cell>
          <cell r="B1576">
            <v>260</v>
          </cell>
          <cell r="C1576" t="str">
            <v>a-1</v>
          </cell>
          <cell r="D1576">
            <v>201600</v>
          </cell>
          <cell r="E1576" t="str">
            <v>암파쇄방호시설설치</v>
          </cell>
          <cell r="G1576" t="str">
            <v>M</v>
          </cell>
          <cell r="H1576">
            <v>378990</v>
          </cell>
          <cell r="I1576">
            <v>0</v>
          </cell>
        </row>
        <row r="1577">
          <cell r="A1577" t="str">
            <v>D02603</v>
          </cell>
          <cell r="B1577">
            <v>260</v>
          </cell>
          <cell r="C1577" t="str">
            <v>a-2</v>
          </cell>
          <cell r="D1577">
            <v>201728</v>
          </cell>
          <cell r="E1577" t="str">
            <v>암파쇄방호시설철거</v>
          </cell>
          <cell r="G1577" t="str">
            <v>M</v>
          </cell>
          <cell r="H1577">
            <v>67762</v>
          </cell>
          <cell r="I1577">
            <v>0</v>
          </cell>
        </row>
        <row r="1578">
          <cell r="A1578" t="str">
            <v>E1</v>
          </cell>
          <cell r="B1578">
            <v>0</v>
          </cell>
          <cell r="C1578" t="str">
            <v>소계</v>
          </cell>
          <cell r="D1578">
            <v>201856</v>
          </cell>
          <cell r="I1578">
            <v>0</v>
          </cell>
        </row>
        <row r="1579">
          <cell r="A1579" t="str">
            <v>D02812</v>
          </cell>
          <cell r="B1579">
            <v>180</v>
          </cell>
          <cell r="C1579" t="str">
            <v>b</v>
          </cell>
          <cell r="D1579">
            <v>201984</v>
          </cell>
          <cell r="E1579" t="str">
            <v>안전시설목</v>
          </cell>
          <cell r="G1579" t="str">
            <v>EA</v>
          </cell>
          <cell r="H1579">
            <v>204986</v>
          </cell>
          <cell r="I1579">
            <v>0</v>
          </cell>
        </row>
        <row r="1580">
          <cell r="A1580" t="str">
            <v>E3</v>
          </cell>
          <cell r="B1580">
            <v>0</v>
          </cell>
          <cell r="C1580" t="str">
            <v>합계</v>
          </cell>
          <cell r="D1580">
            <v>202112</v>
          </cell>
          <cell r="I1580">
            <v>0</v>
          </cell>
        </row>
        <row r="1581">
          <cell r="A1581" t="str">
            <v>T3</v>
          </cell>
          <cell r="B1581">
            <v>1586</v>
          </cell>
          <cell r="C1581" t="str">
            <v>5.09</v>
          </cell>
          <cell r="D1581">
            <v>202240</v>
          </cell>
          <cell r="E1581" t="str">
            <v>방음벽</v>
          </cell>
          <cell r="I1581">
            <v>0</v>
          </cell>
        </row>
        <row r="1582">
          <cell r="A1582" t="str">
            <v>T1</v>
          </cell>
          <cell r="B1582">
            <v>1584</v>
          </cell>
          <cell r="C1582" t="str">
            <v>a</v>
          </cell>
          <cell r="D1582">
            <v>202368</v>
          </cell>
          <cell r="E1582" t="str">
            <v>토공용</v>
          </cell>
          <cell r="I1582">
            <v>0</v>
          </cell>
        </row>
        <row r="1583">
          <cell r="A1583" t="str">
            <v>D01078</v>
          </cell>
          <cell r="B1583">
            <v>60</v>
          </cell>
          <cell r="C1583" t="str">
            <v>a-1</v>
          </cell>
          <cell r="D1583">
            <v>202496</v>
          </cell>
          <cell r="E1583" t="str">
            <v>방음벽(토공용)</v>
          </cell>
          <cell r="F1583" t="str">
            <v>흡음형(H=2.0M)</v>
          </cell>
          <cell r="G1583" t="str">
            <v>M</v>
          </cell>
          <cell r="H1583">
            <v>119649</v>
          </cell>
          <cell r="I1583">
            <v>0</v>
          </cell>
        </row>
        <row r="1584">
          <cell r="A1584" t="str">
            <v>D01079</v>
          </cell>
          <cell r="B1584">
            <v>40</v>
          </cell>
          <cell r="C1584" t="str">
            <v>a-2</v>
          </cell>
          <cell r="D1584">
            <v>202624</v>
          </cell>
          <cell r="E1584" t="str">
            <v>방음벽(토공용)</v>
          </cell>
          <cell r="F1584" t="str">
            <v>흡음형(H=3.0M)</v>
          </cell>
          <cell r="G1584" t="str">
            <v>M</v>
          </cell>
          <cell r="H1584">
            <v>222399</v>
          </cell>
          <cell r="I1584">
            <v>0</v>
          </cell>
        </row>
        <row r="1585">
          <cell r="A1585" t="str">
            <v>E1</v>
          </cell>
          <cell r="B1585">
            <v>0</v>
          </cell>
          <cell r="C1585" t="str">
            <v>소계</v>
          </cell>
          <cell r="D1585">
            <v>202752</v>
          </cell>
          <cell r="I1585">
            <v>0</v>
          </cell>
        </row>
        <row r="1586">
          <cell r="A1586" t="str">
            <v>D02814</v>
          </cell>
          <cell r="B1586">
            <v>100</v>
          </cell>
          <cell r="C1586" t="str">
            <v>b</v>
          </cell>
          <cell r="D1586">
            <v>202880</v>
          </cell>
          <cell r="E1586" t="str">
            <v>방음벽기초</v>
          </cell>
          <cell r="F1586" t="str">
            <v>(토공용)</v>
          </cell>
          <cell r="G1586" t="str">
            <v>M</v>
          </cell>
          <cell r="H1586">
            <v>244161</v>
          </cell>
          <cell r="I1586">
            <v>0</v>
          </cell>
        </row>
        <row r="1587">
          <cell r="A1587" t="str">
            <v>E3</v>
          </cell>
          <cell r="B1587">
            <v>0</v>
          </cell>
          <cell r="C1587" t="str">
            <v>합계</v>
          </cell>
          <cell r="D1587">
            <v>203008</v>
          </cell>
          <cell r="I1587">
            <v>0</v>
          </cell>
        </row>
        <row r="1588">
          <cell r="A1588" t="str">
            <v>D00815</v>
          </cell>
          <cell r="B1588">
            <v>162</v>
          </cell>
          <cell r="C1588" t="str">
            <v>5.10</v>
          </cell>
          <cell r="D1588">
            <v>203136</v>
          </cell>
          <cell r="E1588" t="str">
            <v>미끄럼방지포장</v>
          </cell>
          <cell r="G1588" t="str">
            <v>M2</v>
          </cell>
          <cell r="H1588">
            <v>31905</v>
          </cell>
          <cell r="I1588">
            <v>0</v>
          </cell>
        </row>
        <row r="1589">
          <cell r="A1589" t="str">
            <v>D00898</v>
          </cell>
          <cell r="B1589">
            <v>4</v>
          </cell>
          <cell r="C1589" t="str">
            <v>5.11</v>
          </cell>
          <cell r="D1589">
            <v>203264</v>
          </cell>
          <cell r="E1589" t="str">
            <v>세륜세차시설</v>
          </cell>
          <cell r="G1589" t="str">
            <v>개소</v>
          </cell>
          <cell r="H1589">
            <v>34243880</v>
          </cell>
          <cell r="I1589">
            <v>0</v>
          </cell>
        </row>
        <row r="1590">
          <cell r="A1590" t="str">
            <v>T3</v>
          </cell>
          <cell r="B1590">
            <v>1601</v>
          </cell>
          <cell r="C1590" t="str">
            <v>5.12</v>
          </cell>
          <cell r="D1590">
            <v>203392</v>
          </cell>
          <cell r="E1590" t="str">
            <v>중앙분리대</v>
          </cell>
          <cell r="I1590">
            <v>0</v>
          </cell>
        </row>
        <row r="1591">
          <cell r="A1591" t="str">
            <v>T1</v>
          </cell>
          <cell r="B1591">
            <v>1596</v>
          </cell>
          <cell r="C1591" t="str">
            <v>a</v>
          </cell>
          <cell r="D1591">
            <v>203520</v>
          </cell>
          <cell r="E1591" t="str">
            <v>토공용</v>
          </cell>
          <cell r="I1591">
            <v>0</v>
          </cell>
        </row>
        <row r="1592">
          <cell r="A1592" t="str">
            <v>D00240</v>
          </cell>
          <cell r="B1592">
            <v>2587</v>
          </cell>
          <cell r="C1592" t="str">
            <v>a-1</v>
          </cell>
          <cell r="D1592">
            <v>203648</v>
          </cell>
          <cell r="E1592" t="str">
            <v>중앙분리대토공부</v>
          </cell>
          <cell r="F1592" t="str">
            <v>(콘크리트 포장용)</v>
          </cell>
          <cell r="G1592" t="str">
            <v>M</v>
          </cell>
          <cell r="H1592">
            <v>7865</v>
          </cell>
          <cell r="I1592">
            <v>0</v>
          </cell>
        </row>
        <row r="1593">
          <cell r="A1593" t="str">
            <v>D02236</v>
          </cell>
          <cell r="B1593">
            <v>80</v>
          </cell>
          <cell r="C1593" t="str">
            <v>a-2</v>
          </cell>
          <cell r="D1593">
            <v>203776</v>
          </cell>
          <cell r="E1593" t="str">
            <v>중앙분리대토공부</v>
          </cell>
          <cell r="F1593" t="str">
            <v>(아스팔트 포장용)</v>
          </cell>
          <cell r="G1593" t="str">
            <v>M</v>
          </cell>
          <cell r="H1593">
            <v>8248</v>
          </cell>
          <cell r="I1593">
            <v>0</v>
          </cell>
        </row>
        <row r="1594">
          <cell r="A1594" t="str">
            <v>D00524</v>
          </cell>
          <cell r="B1594">
            <v>2</v>
          </cell>
          <cell r="C1594" t="str">
            <v>a-3</v>
          </cell>
          <cell r="D1594">
            <v>203904</v>
          </cell>
          <cell r="E1594" t="str">
            <v>중앙분리대단부</v>
          </cell>
          <cell r="F1594" t="str">
            <v>(콘크리트포장용)</v>
          </cell>
          <cell r="G1594" t="str">
            <v>개소</v>
          </cell>
          <cell r="H1594">
            <v>27535</v>
          </cell>
          <cell r="I1594">
            <v>0</v>
          </cell>
        </row>
        <row r="1595">
          <cell r="A1595" t="str">
            <v>D02238</v>
          </cell>
          <cell r="B1595">
            <v>2</v>
          </cell>
          <cell r="C1595" t="str">
            <v>a-4</v>
          </cell>
          <cell r="D1595">
            <v>204032</v>
          </cell>
          <cell r="E1595" t="str">
            <v>중앙분리대단부</v>
          </cell>
          <cell r="F1595" t="str">
            <v>(아스콘포장용)</v>
          </cell>
          <cell r="G1595" t="str">
            <v>개소</v>
          </cell>
          <cell r="H1595">
            <v>37065</v>
          </cell>
          <cell r="I1595">
            <v>0</v>
          </cell>
        </row>
        <row r="1596">
          <cell r="A1596" t="str">
            <v>D02852</v>
          </cell>
          <cell r="B1596">
            <v>85</v>
          </cell>
          <cell r="C1596" t="str">
            <v>a-5</v>
          </cell>
          <cell r="D1596">
            <v>204160</v>
          </cell>
          <cell r="E1596" t="str">
            <v>죠인트마감처리</v>
          </cell>
          <cell r="G1596" t="str">
            <v>개소</v>
          </cell>
          <cell r="H1596">
            <v>969</v>
          </cell>
          <cell r="I1596">
            <v>0</v>
          </cell>
        </row>
        <row r="1597">
          <cell r="A1597" t="str">
            <v>E1</v>
          </cell>
          <cell r="B1597">
            <v>0</v>
          </cell>
          <cell r="C1597" t="str">
            <v>소계</v>
          </cell>
          <cell r="D1597">
            <v>204288</v>
          </cell>
          <cell r="I1597">
            <v>0</v>
          </cell>
        </row>
        <row r="1598">
          <cell r="A1598" t="str">
            <v>T1</v>
          </cell>
          <cell r="B1598">
            <v>1600</v>
          </cell>
          <cell r="C1598" t="str">
            <v>b</v>
          </cell>
          <cell r="D1598">
            <v>204416</v>
          </cell>
          <cell r="E1598" t="str">
            <v>교량용</v>
          </cell>
          <cell r="I1598">
            <v>0</v>
          </cell>
        </row>
        <row r="1599">
          <cell r="A1599" t="str">
            <v>D02297</v>
          </cell>
          <cell r="B1599">
            <v>2028</v>
          </cell>
          <cell r="C1599" t="str">
            <v>b-1</v>
          </cell>
          <cell r="D1599">
            <v>204544</v>
          </cell>
          <cell r="E1599" t="str">
            <v>중앙분리대 교량용</v>
          </cell>
          <cell r="F1599" t="str">
            <v>(구체콘크리트)</v>
          </cell>
          <cell r="G1599" t="str">
            <v>M</v>
          </cell>
          <cell r="H1599">
            <v>8556</v>
          </cell>
          <cell r="I1599">
            <v>0</v>
          </cell>
        </row>
        <row r="1600">
          <cell r="A1600" t="str">
            <v>D02298</v>
          </cell>
          <cell r="B1600">
            <v>10</v>
          </cell>
          <cell r="C1600" t="str">
            <v>b-2</v>
          </cell>
          <cell r="D1600">
            <v>204672</v>
          </cell>
          <cell r="E1600" t="str">
            <v>중앙분리대 교량용</v>
          </cell>
          <cell r="F1600" t="str">
            <v>(조인트마감:분리형)</v>
          </cell>
          <cell r="G1600" t="str">
            <v>EA</v>
          </cell>
          <cell r="H1600">
            <v>969</v>
          </cell>
          <cell r="I1600">
            <v>0</v>
          </cell>
        </row>
        <row r="1601">
          <cell r="A1601" t="str">
            <v>E1</v>
          </cell>
          <cell r="B1601">
            <v>0</v>
          </cell>
          <cell r="C1601" t="str">
            <v>소계</v>
          </cell>
          <cell r="D1601">
            <v>204800</v>
          </cell>
          <cell r="I1601">
            <v>0</v>
          </cell>
        </row>
        <row r="1602">
          <cell r="A1602" t="str">
            <v>E3</v>
          </cell>
          <cell r="B1602">
            <v>0</v>
          </cell>
          <cell r="C1602" t="str">
            <v>합계</v>
          </cell>
          <cell r="D1602">
            <v>204928</v>
          </cell>
          <cell r="I1602">
            <v>0</v>
          </cell>
        </row>
        <row r="1603">
          <cell r="A1603" t="str">
            <v>T3</v>
          </cell>
          <cell r="B1603">
            <v>1614</v>
          </cell>
          <cell r="C1603" t="str">
            <v>5.13</v>
          </cell>
          <cell r="D1603">
            <v>205056</v>
          </cell>
          <cell r="E1603" t="str">
            <v>절토부점검로</v>
          </cell>
          <cell r="I1603">
            <v>0</v>
          </cell>
        </row>
        <row r="1604">
          <cell r="A1604" t="str">
            <v>T1</v>
          </cell>
          <cell r="B1604">
            <v>1609</v>
          </cell>
          <cell r="C1604" t="str">
            <v>a</v>
          </cell>
          <cell r="D1604">
            <v>205184</v>
          </cell>
          <cell r="E1604" t="str">
            <v>전면부</v>
          </cell>
          <cell r="I1604">
            <v>0</v>
          </cell>
        </row>
        <row r="1605">
          <cell r="A1605" t="str">
            <v>D02263</v>
          </cell>
          <cell r="B1605">
            <v>45</v>
          </cell>
          <cell r="C1605" t="str">
            <v>a-1</v>
          </cell>
          <cell r="D1605">
            <v>205312</v>
          </cell>
          <cell r="E1605" t="str">
            <v>절토부 점검로</v>
          </cell>
          <cell r="F1605" t="str">
            <v>(계단소단부)</v>
          </cell>
          <cell r="G1605" t="str">
            <v>개소</v>
          </cell>
          <cell r="H1605">
            <v>89585</v>
          </cell>
          <cell r="I1605">
            <v>0</v>
          </cell>
        </row>
        <row r="1606">
          <cell r="A1606" t="str">
            <v>D02265</v>
          </cell>
          <cell r="B1606">
            <v>256</v>
          </cell>
          <cell r="C1606" t="str">
            <v>a-2</v>
          </cell>
          <cell r="D1606">
            <v>205440</v>
          </cell>
          <cell r="E1606" t="str">
            <v>절토부 점검로</v>
          </cell>
          <cell r="F1606" t="str">
            <v>(발파암구간 1:0.5)</v>
          </cell>
          <cell r="G1606" t="str">
            <v>M</v>
          </cell>
          <cell r="H1606">
            <v>107469</v>
          </cell>
          <cell r="I1606">
            <v>0</v>
          </cell>
        </row>
        <row r="1607">
          <cell r="A1607" t="str">
            <v>D02330</v>
          </cell>
          <cell r="B1607">
            <v>21</v>
          </cell>
          <cell r="C1607" t="str">
            <v>a-3</v>
          </cell>
          <cell r="D1607">
            <v>205568</v>
          </cell>
          <cell r="E1607" t="str">
            <v>절토부 점검로</v>
          </cell>
          <cell r="F1607" t="str">
            <v>(리핑암구간 1:0.7)</v>
          </cell>
          <cell r="G1607" t="str">
            <v>M</v>
          </cell>
          <cell r="H1607">
            <v>125103</v>
          </cell>
          <cell r="I1607">
            <v>0</v>
          </cell>
        </row>
        <row r="1608">
          <cell r="A1608" t="str">
            <v>D02266</v>
          </cell>
          <cell r="B1608">
            <v>153</v>
          </cell>
          <cell r="C1608" t="str">
            <v>a-4</v>
          </cell>
          <cell r="D1608">
            <v>205696</v>
          </cell>
          <cell r="E1608" t="str">
            <v>절토부 점검로</v>
          </cell>
          <cell r="F1608" t="str">
            <v>(토사구간 1:1.2)</v>
          </cell>
          <cell r="G1608" t="str">
            <v>M</v>
          </cell>
          <cell r="H1608">
            <v>170370</v>
          </cell>
          <cell r="I1608">
            <v>0</v>
          </cell>
        </row>
        <row r="1609">
          <cell r="A1609" t="str">
            <v>D02854</v>
          </cell>
          <cell r="B1609">
            <v>234</v>
          </cell>
          <cell r="C1609" t="str">
            <v>a-5</v>
          </cell>
          <cell r="D1609">
            <v>205824</v>
          </cell>
          <cell r="E1609" t="str">
            <v>절토부 점검로</v>
          </cell>
          <cell r="F1609" t="str">
            <v>(토사구간 1:1.5)</v>
          </cell>
          <cell r="G1609" t="str">
            <v>M</v>
          </cell>
          <cell r="H1609">
            <v>172843</v>
          </cell>
          <cell r="I1609">
            <v>0</v>
          </cell>
        </row>
        <row r="1610">
          <cell r="A1610" t="str">
            <v>E1</v>
          </cell>
          <cell r="B1610">
            <v>0</v>
          </cell>
          <cell r="C1610" t="str">
            <v>소계</v>
          </cell>
          <cell r="D1610">
            <v>205952</v>
          </cell>
          <cell r="I1610">
            <v>0</v>
          </cell>
        </row>
        <row r="1611">
          <cell r="A1611" t="str">
            <v>T1</v>
          </cell>
          <cell r="B1611">
            <v>1613</v>
          </cell>
          <cell r="C1611" t="str">
            <v>b</v>
          </cell>
          <cell r="D1611">
            <v>206080</v>
          </cell>
          <cell r="E1611" t="str">
            <v>측면부점검로</v>
          </cell>
          <cell r="I1611">
            <v>0</v>
          </cell>
        </row>
        <row r="1612">
          <cell r="A1612" t="str">
            <v>D02267</v>
          </cell>
          <cell r="B1612">
            <v>12</v>
          </cell>
          <cell r="C1612" t="str">
            <v>b-1</v>
          </cell>
          <cell r="D1612">
            <v>206208</v>
          </cell>
          <cell r="E1612" t="str">
            <v>측면부 점검로</v>
          </cell>
          <cell r="F1612" t="str">
            <v>(단부)</v>
          </cell>
          <cell r="G1612" t="str">
            <v>개소</v>
          </cell>
          <cell r="H1612">
            <v>54860</v>
          </cell>
          <cell r="I1612">
            <v>0</v>
          </cell>
        </row>
        <row r="1613">
          <cell r="A1613" t="str">
            <v>D02268</v>
          </cell>
          <cell r="B1613">
            <v>167</v>
          </cell>
          <cell r="C1613" t="str">
            <v>b-2</v>
          </cell>
          <cell r="D1613">
            <v>206336</v>
          </cell>
          <cell r="E1613" t="str">
            <v>측면부 점검로</v>
          </cell>
          <cell r="F1613" t="str">
            <v>(계단부)</v>
          </cell>
          <cell r="G1613" t="str">
            <v>M</v>
          </cell>
          <cell r="H1613">
            <v>30682</v>
          </cell>
          <cell r="I1613">
            <v>0</v>
          </cell>
        </row>
        <row r="1614">
          <cell r="A1614" t="str">
            <v>E1</v>
          </cell>
          <cell r="B1614">
            <v>0</v>
          </cell>
          <cell r="C1614" t="str">
            <v>소계</v>
          </cell>
          <cell r="D1614">
            <v>206464</v>
          </cell>
          <cell r="I1614">
            <v>0</v>
          </cell>
        </row>
        <row r="1615">
          <cell r="A1615" t="str">
            <v>E3</v>
          </cell>
          <cell r="B1615">
            <v>0</v>
          </cell>
          <cell r="C1615" t="str">
            <v>합계</v>
          </cell>
          <cell r="D1615">
            <v>206592</v>
          </cell>
          <cell r="I1615">
            <v>0</v>
          </cell>
        </row>
        <row r="1616">
          <cell r="A1616" t="str">
            <v>T3</v>
          </cell>
          <cell r="B1616">
            <v>1618</v>
          </cell>
          <cell r="C1616" t="str">
            <v>5.14</v>
          </cell>
          <cell r="D1616">
            <v>206720</v>
          </cell>
          <cell r="E1616" t="str">
            <v>비탈면보호공</v>
          </cell>
          <cell r="I1616">
            <v>0</v>
          </cell>
        </row>
        <row r="1617">
          <cell r="A1617" t="str">
            <v>D02343</v>
          </cell>
          <cell r="B1617">
            <v>19067</v>
          </cell>
          <cell r="C1617" t="str">
            <v>a</v>
          </cell>
          <cell r="D1617">
            <v>206848</v>
          </cell>
          <cell r="E1617" t="str">
            <v>돌붙임</v>
          </cell>
          <cell r="F1617" t="str">
            <v>(뒷길이35cm,깬잡석)</v>
          </cell>
          <cell r="G1617" t="str">
            <v>M2</v>
          </cell>
          <cell r="H1617">
            <v>70597</v>
          </cell>
          <cell r="I1617">
            <v>0</v>
          </cell>
        </row>
        <row r="1618">
          <cell r="A1618" t="str">
            <v>D02855</v>
          </cell>
          <cell r="B1618">
            <v>211</v>
          </cell>
          <cell r="C1618" t="str">
            <v>b</v>
          </cell>
          <cell r="D1618">
            <v>206976</v>
          </cell>
          <cell r="E1618" t="str">
            <v>석축쌓기</v>
          </cell>
          <cell r="G1618" t="str">
            <v>M2</v>
          </cell>
          <cell r="H1618">
            <v>45397</v>
          </cell>
          <cell r="I1618">
            <v>0</v>
          </cell>
        </row>
        <row r="1619">
          <cell r="A1619" t="str">
            <v>E3</v>
          </cell>
          <cell r="B1619">
            <v>0</v>
          </cell>
          <cell r="C1619" t="str">
            <v>합계</v>
          </cell>
          <cell r="D1619">
            <v>207104</v>
          </cell>
          <cell r="I1619">
            <v>0</v>
          </cell>
        </row>
        <row r="1620">
          <cell r="A1620" t="str">
            <v>D00913</v>
          </cell>
          <cell r="B1620">
            <v>2</v>
          </cell>
          <cell r="C1620" t="str">
            <v>5.15</v>
          </cell>
          <cell r="D1620">
            <v>207232</v>
          </cell>
          <cell r="E1620" t="str">
            <v>준공표지판</v>
          </cell>
          <cell r="G1620" t="str">
            <v>EA</v>
          </cell>
          <cell r="H1620">
            <v>1320083</v>
          </cell>
          <cell r="I1620">
            <v>0</v>
          </cell>
        </row>
        <row r="1621">
          <cell r="A1621" t="str">
            <v>T3</v>
          </cell>
          <cell r="B1621">
            <v>1624</v>
          </cell>
          <cell r="C1621" t="str">
            <v>5.16</v>
          </cell>
          <cell r="D1621">
            <v>207360</v>
          </cell>
          <cell r="E1621" t="str">
            <v>차광망</v>
          </cell>
          <cell r="I1621">
            <v>0</v>
          </cell>
        </row>
        <row r="1622">
          <cell r="A1622" t="str">
            <v>D01072</v>
          </cell>
          <cell r="B1622">
            <v>665</v>
          </cell>
          <cell r="C1622" t="str">
            <v>a</v>
          </cell>
          <cell r="D1622">
            <v>207488</v>
          </cell>
          <cell r="E1622" t="str">
            <v>차광망</v>
          </cell>
          <cell r="F1622" t="str">
            <v>(토공용)</v>
          </cell>
          <cell r="G1622" t="str">
            <v>M</v>
          </cell>
          <cell r="H1622">
            <v>64549</v>
          </cell>
          <cell r="I1622">
            <v>0</v>
          </cell>
        </row>
        <row r="1623">
          <cell r="A1623" t="str">
            <v>D02299</v>
          </cell>
          <cell r="B1623">
            <v>547</v>
          </cell>
          <cell r="C1623" t="str">
            <v>b</v>
          </cell>
          <cell r="D1623">
            <v>207616</v>
          </cell>
          <cell r="E1623" t="str">
            <v>차광망</v>
          </cell>
          <cell r="F1623" t="str">
            <v>(중분대 가드레일용)</v>
          </cell>
          <cell r="G1623" t="str">
            <v>M</v>
          </cell>
          <cell r="H1623">
            <v>73149</v>
          </cell>
          <cell r="I1623">
            <v>0</v>
          </cell>
        </row>
        <row r="1624">
          <cell r="A1624" t="str">
            <v>D02300</v>
          </cell>
          <cell r="B1624">
            <v>524</v>
          </cell>
          <cell r="C1624" t="str">
            <v>c</v>
          </cell>
          <cell r="D1624">
            <v>207744</v>
          </cell>
          <cell r="E1624" t="str">
            <v>차광망</v>
          </cell>
          <cell r="F1624" t="str">
            <v>(교량용중분대)</v>
          </cell>
          <cell r="G1624" t="str">
            <v>M</v>
          </cell>
          <cell r="H1624">
            <v>61849</v>
          </cell>
          <cell r="I1624">
            <v>0</v>
          </cell>
        </row>
        <row r="1625">
          <cell r="A1625" t="str">
            <v>E3</v>
          </cell>
          <cell r="B1625">
            <v>0</v>
          </cell>
          <cell r="C1625" t="str">
            <v>합계</v>
          </cell>
          <cell r="D1625">
            <v>207872</v>
          </cell>
          <cell r="I1625">
            <v>0</v>
          </cell>
        </row>
        <row r="1626">
          <cell r="A1626" t="str">
            <v>D02275</v>
          </cell>
          <cell r="B1626">
            <v>4</v>
          </cell>
          <cell r="C1626" t="str">
            <v>5.17</v>
          </cell>
          <cell r="D1626">
            <v>208000</v>
          </cell>
          <cell r="E1626" t="str">
            <v>충격흡수시설</v>
          </cell>
          <cell r="F1626" t="str">
            <v>(출구분기부용)</v>
          </cell>
          <cell r="G1626" t="str">
            <v>개소</v>
          </cell>
          <cell r="H1626">
            <v>37000000</v>
          </cell>
          <cell r="I1626">
            <v>0</v>
          </cell>
        </row>
        <row r="1627">
          <cell r="A1627" t="str">
            <v>T3</v>
          </cell>
          <cell r="B1627">
            <v>1629</v>
          </cell>
          <cell r="C1627" t="str">
            <v>5.18</v>
          </cell>
          <cell r="D1627">
            <v>208128</v>
          </cell>
          <cell r="E1627" t="str">
            <v>가설사무실</v>
          </cell>
          <cell r="I1627">
            <v>0</v>
          </cell>
        </row>
        <row r="1628">
          <cell r="A1628" t="str">
            <v>D01043</v>
          </cell>
          <cell r="B1628">
            <v>1</v>
          </cell>
          <cell r="C1628" t="str">
            <v>a</v>
          </cell>
          <cell r="D1628">
            <v>208256</v>
          </cell>
          <cell r="E1628" t="str">
            <v>가설사무실</v>
          </cell>
          <cell r="G1628" t="str">
            <v>L.S.</v>
          </cell>
          <cell r="H1628">
            <v>99316000</v>
          </cell>
          <cell r="I1628">
            <v>0</v>
          </cell>
        </row>
        <row r="1629">
          <cell r="A1629" t="str">
            <v>D02606</v>
          </cell>
          <cell r="B1629">
            <v>1</v>
          </cell>
          <cell r="C1629" t="str">
            <v>b</v>
          </cell>
          <cell r="D1629">
            <v>208384</v>
          </cell>
          <cell r="E1629" t="str">
            <v>철근조립창고</v>
          </cell>
          <cell r="G1629" t="str">
            <v>L.S.</v>
          </cell>
          <cell r="H1629">
            <v>68202000</v>
          </cell>
          <cell r="I1629">
            <v>0</v>
          </cell>
        </row>
        <row r="1630">
          <cell r="A1630" t="str">
            <v>E3</v>
          </cell>
          <cell r="B1630">
            <v>0</v>
          </cell>
          <cell r="C1630" t="str">
            <v>합계</v>
          </cell>
          <cell r="D1630">
            <v>208512</v>
          </cell>
          <cell r="I1630">
            <v>0</v>
          </cell>
        </row>
        <row r="1631">
          <cell r="A1631" t="str">
            <v>T3</v>
          </cell>
          <cell r="B1631">
            <v>1633</v>
          </cell>
          <cell r="C1631" t="str">
            <v>5.19</v>
          </cell>
          <cell r="D1631">
            <v>208640</v>
          </cell>
          <cell r="E1631" t="str">
            <v>보도포장</v>
          </cell>
          <cell r="I1631">
            <v>0</v>
          </cell>
        </row>
        <row r="1632">
          <cell r="A1632" t="str">
            <v>D02815</v>
          </cell>
          <cell r="B1632">
            <v>949</v>
          </cell>
          <cell r="C1632" t="str">
            <v>a</v>
          </cell>
          <cell r="D1632">
            <v>208768</v>
          </cell>
          <cell r="E1632" t="str">
            <v>보도블럭포장</v>
          </cell>
          <cell r="F1632" t="str">
            <v>소형고압블럭(T=6CM)</v>
          </cell>
          <cell r="G1632" t="str">
            <v>M2</v>
          </cell>
          <cell r="H1632">
            <v>14855</v>
          </cell>
          <cell r="I1632">
            <v>0</v>
          </cell>
        </row>
        <row r="1633">
          <cell r="A1633" t="str">
            <v>D02856</v>
          </cell>
          <cell r="B1633">
            <v>244</v>
          </cell>
          <cell r="C1633" t="str">
            <v>b</v>
          </cell>
          <cell r="D1633">
            <v>208896</v>
          </cell>
          <cell r="E1633" t="str">
            <v>보차도경계석</v>
          </cell>
          <cell r="F1633" t="str">
            <v>(250*300*1000)</v>
          </cell>
          <cell r="G1633" t="str">
            <v>M</v>
          </cell>
          <cell r="H1633">
            <v>40101</v>
          </cell>
          <cell r="I1633">
            <v>0</v>
          </cell>
        </row>
        <row r="1634">
          <cell r="A1634" t="str">
            <v>E3</v>
          </cell>
          <cell r="B1634">
            <v>0</v>
          </cell>
          <cell r="C1634" t="str">
            <v>합계</v>
          </cell>
          <cell r="D1634">
            <v>209024</v>
          </cell>
          <cell r="I1634">
            <v>0</v>
          </cell>
        </row>
        <row r="1635">
          <cell r="A1635" t="str">
            <v>D01411</v>
          </cell>
          <cell r="B1635">
            <v>1</v>
          </cell>
          <cell r="C1635" t="str">
            <v>5.20</v>
          </cell>
          <cell r="D1635">
            <v>209152</v>
          </cell>
          <cell r="E1635" t="str">
            <v>가도 및 축도</v>
          </cell>
          <cell r="G1635" t="str">
            <v>식</v>
          </cell>
          <cell r="H1635">
            <v>50899830</v>
          </cell>
          <cell r="I1635">
            <v>0</v>
          </cell>
        </row>
        <row r="1636">
          <cell r="A1636" t="str">
            <v>D02304</v>
          </cell>
          <cell r="B1636">
            <v>12</v>
          </cell>
          <cell r="C1636" t="str">
            <v>5.21</v>
          </cell>
          <cell r="D1636">
            <v>209280</v>
          </cell>
          <cell r="E1636" t="str">
            <v>가옥철거비</v>
          </cell>
          <cell r="F1636" t="str">
            <v>(콘크리트슬래브)</v>
          </cell>
          <cell r="G1636" t="str">
            <v>동</v>
          </cell>
          <cell r="H1636">
            <v>195139</v>
          </cell>
          <cell r="I1636">
            <v>0</v>
          </cell>
        </row>
        <row r="1637">
          <cell r="A1637" t="str">
            <v>T3</v>
          </cell>
          <cell r="B1637">
            <v>1639</v>
          </cell>
          <cell r="C1637" t="str">
            <v>5.22</v>
          </cell>
          <cell r="D1637">
            <v>209408</v>
          </cell>
          <cell r="E1637" t="str">
            <v>폐기물처리비</v>
          </cell>
          <cell r="I1637">
            <v>0</v>
          </cell>
        </row>
        <row r="1638">
          <cell r="A1638" t="str">
            <v>D02809</v>
          </cell>
          <cell r="B1638">
            <v>15083</v>
          </cell>
          <cell r="C1638" t="str">
            <v>a</v>
          </cell>
          <cell r="D1638">
            <v>209536</v>
          </cell>
          <cell r="E1638" t="str">
            <v>폐기물처리비</v>
          </cell>
          <cell r="F1638" t="str">
            <v>(아스팔트)</v>
          </cell>
          <cell r="G1638" t="str">
            <v>TON</v>
          </cell>
          <cell r="H1638">
            <v>18500</v>
          </cell>
          <cell r="I1638">
            <v>0</v>
          </cell>
        </row>
        <row r="1639">
          <cell r="A1639" t="str">
            <v>D02857</v>
          </cell>
          <cell r="B1639">
            <v>6874</v>
          </cell>
          <cell r="C1639" t="str">
            <v>b</v>
          </cell>
          <cell r="D1639">
            <v>209664</v>
          </cell>
          <cell r="E1639" t="str">
            <v>폐기물처리비</v>
          </cell>
          <cell r="F1639" t="str">
            <v>(콘크리트)</v>
          </cell>
          <cell r="G1639" t="str">
            <v>TON</v>
          </cell>
          <cell r="H1639">
            <v>18500</v>
          </cell>
          <cell r="I1639">
            <v>0</v>
          </cell>
        </row>
        <row r="1640">
          <cell r="A1640" t="str">
            <v>E3</v>
          </cell>
          <cell r="B1640">
            <v>0</v>
          </cell>
          <cell r="C1640" t="str">
            <v>합계</v>
          </cell>
          <cell r="D1640">
            <v>209792</v>
          </cell>
          <cell r="I1640">
            <v>0</v>
          </cell>
        </row>
        <row r="1641">
          <cell r="A1641" t="str">
            <v>D02816</v>
          </cell>
          <cell r="B1641">
            <v>1</v>
          </cell>
          <cell r="C1641" t="str">
            <v>5.23</v>
          </cell>
          <cell r="D1641">
            <v>209920</v>
          </cell>
          <cell r="E1641" t="str">
            <v>기존도로유지보수</v>
          </cell>
          <cell r="G1641" t="str">
            <v>L.S.</v>
          </cell>
          <cell r="H1641">
            <v>0</v>
          </cell>
          <cell r="I1641">
            <v>0</v>
          </cell>
        </row>
        <row r="1642">
          <cell r="A1642" t="str">
            <v>D00936</v>
          </cell>
          <cell r="B1642">
            <v>1</v>
          </cell>
          <cell r="C1642" t="str">
            <v>5.24</v>
          </cell>
          <cell r="D1642">
            <v>210048</v>
          </cell>
          <cell r="E1642" t="str">
            <v>시험비</v>
          </cell>
          <cell r="F1642" t="str">
            <v>(관리시험+선정시험)</v>
          </cell>
          <cell r="G1642" t="str">
            <v>L.S.</v>
          </cell>
          <cell r="H1642">
            <v>373039000</v>
          </cell>
          <cell r="I1642">
            <v>0</v>
          </cell>
        </row>
        <row r="1643">
          <cell r="A1643" t="str">
            <v>D02818</v>
          </cell>
          <cell r="B1643">
            <v>72</v>
          </cell>
          <cell r="C1643" t="str">
            <v>5.25</v>
          </cell>
          <cell r="D1643">
            <v>210176</v>
          </cell>
          <cell r="E1643" t="str">
            <v>품질관리차량비</v>
          </cell>
          <cell r="F1643" t="str">
            <v>(포터)</v>
          </cell>
          <cell r="G1643" t="str">
            <v>월</v>
          </cell>
          <cell r="H1643">
            <v>445330</v>
          </cell>
          <cell r="I1643">
            <v>0</v>
          </cell>
        </row>
        <row r="1644">
          <cell r="A1644" t="str">
            <v>D02819</v>
          </cell>
          <cell r="B1644">
            <v>72</v>
          </cell>
          <cell r="C1644" t="str">
            <v>5.26</v>
          </cell>
          <cell r="D1644">
            <v>210304</v>
          </cell>
          <cell r="E1644" t="str">
            <v>업무지원차량비</v>
          </cell>
          <cell r="G1644" t="str">
            <v>월</v>
          </cell>
          <cell r="H1644">
            <v>646765</v>
          </cell>
          <cell r="I1644">
            <v>0</v>
          </cell>
        </row>
        <row r="1645">
          <cell r="A1645" t="str">
            <v>D01415</v>
          </cell>
          <cell r="B1645">
            <v>7.9</v>
          </cell>
          <cell r="C1645" t="str">
            <v>5.27</v>
          </cell>
          <cell r="D1645">
            <v>210432</v>
          </cell>
          <cell r="E1645" t="str">
            <v>도로대장작성</v>
          </cell>
          <cell r="F1645" t="str">
            <v>(전산화)</v>
          </cell>
          <cell r="G1645" t="str">
            <v>KM</v>
          </cell>
          <cell r="H1645">
            <v>1833112</v>
          </cell>
          <cell r="I1645">
            <v>0</v>
          </cell>
        </row>
        <row r="1646">
          <cell r="A1646" t="str">
            <v>D02270</v>
          </cell>
          <cell r="B1646">
            <v>7.9</v>
          </cell>
          <cell r="C1646" t="str">
            <v>5.28</v>
          </cell>
          <cell r="D1646">
            <v>210560</v>
          </cell>
          <cell r="E1646" t="str">
            <v>시공측량비</v>
          </cell>
          <cell r="G1646" t="str">
            <v>KM</v>
          </cell>
          <cell r="H1646">
            <v>1723226</v>
          </cell>
          <cell r="I1646">
            <v>0</v>
          </cell>
        </row>
        <row r="1647">
          <cell r="A1647" t="str">
            <v>D01649</v>
          </cell>
          <cell r="B1647">
            <v>1</v>
          </cell>
          <cell r="C1647" t="str">
            <v>5.29</v>
          </cell>
          <cell r="D1647">
            <v>210688</v>
          </cell>
          <cell r="E1647" t="str">
            <v>안전시설비</v>
          </cell>
          <cell r="G1647" t="str">
            <v>식</v>
          </cell>
          <cell r="H1647">
            <v>3417128</v>
          </cell>
          <cell r="I1647">
            <v>0</v>
          </cell>
        </row>
        <row r="1648">
          <cell r="A1648" t="str">
            <v>D02307</v>
          </cell>
          <cell r="B1648">
            <v>6</v>
          </cell>
          <cell r="C1648" t="str">
            <v>5.30</v>
          </cell>
          <cell r="D1648">
            <v>210816</v>
          </cell>
          <cell r="E1648" t="str">
            <v>안전점검비</v>
          </cell>
          <cell r="G1648" t="str">
            <v>회</v>
          </cell>
          <cell r="H1648">
            <v>16269192</v>
          </cell>
          <cell r="I1648">
            <v>0</v>
          </cell>
        </row>
        <row r="1649">
          <cell r="A1649" t="str">
            <v>D01718</v>
          </cell>
          <cell r="B1649">
            <v>1</v>
          </cell>
          <cell r="C1649" t="str">
            <v>5.31</v>
          </cell>
          <cell r="D1649">
            <v>210944</v>
          </cell>
          <cell r="E1649" t="str">
            <v>중기운반비</v>
          </cell>
          <cell r="G1649" t="str">
            <v>식</v>
          </cell>
          <cell r="H1649">
            <v>43168057</v>
          </cell>
          <cell r="I1649">
            <v>0</v>
          </cell>
        </row>
        <row r="1650">
          <cell r="A1650" t="str">
            <v>D02301</v>
          </cell>
          <cell r="B1650">
            <v>15</v>
          </cell>
          <cell r="C1650" t="str">
            <v>5.32</v>
          </cell>
          <cell r="D1650">
            <v>211072</v>
          </cell>
          <cell r="E1650" t="str">
            <v>침사지</v>
          </cell>
          <cell r="G1650" t="str">
            <v>개소</v>
          </cell>
          <cell r="H1650">
            <v>16614</v>
          </cell>
          <cell r="I1650">
            <v>0</v>
          </cell>
        </row>
        <row r="1651">
          <cell r="A1651" t="str">
            <v>D02592</v>
          </cell>
          <cell r="B1651">
            <v>1</v>
          </cell>
          <cell r="C1651" t="str">
            <v>5.33</v>
          </cell>
          <cell r="D1651">
            <v>211200</v>
          </cell>
          <cell r="E1651" t="str">
            <v>가설방음벽</v>
          </cell>
          <cell r="G1651" t="str">
            <v>식</v>
          </cell>
          <cell r="H1651">
            <v>17071500</v>
          </cell>
          <cell r="I1651">
            <v>0</v>
          </cell>
        </row>
        <row r="1652">
          <cell r="A1652" t="str">
            <v>T3</v>
          </cell>
          <cell r="B1652">
            <v>1661</v>
          </cell>
          <cell r="C1652" t="str">
            <v>5.34</v>
          </cell>
          <cell r="D1652">
            <v>211328</v>
          </cell>
          <cell r="E1652" t="str">
            <v>확인보링비</v>
          </cell>
          <cell r="I1652">
            <v>0</v>
          </cell>
        </row>
        <row r="1653">
          <cell r="A1653" t="str">
            <v>D02858</v>
          </cell>
          <cell r="B1653">
            <v>7</v>
          </cell>
          <cell r="C1653" t="str">
            <v>a</v>
          </cell>
          <cell r="D1653">
            <v>211456</v>
          </cell>
          <cell r="E1653" t="str">
            <v>보링비</v>
          </cell>
          <cell r="F1653" t="str">
            <v>(실트층)</v>
          </cell>
          <cell r="G1653" t="str">
            <v>M</v>
          </cell>
          <cell r="H1653">
            <v>79093</v>
          </cell>
          <cell r="I1653">
            <v>0</v>
          </cell>
        </row>
        <row r="1654">
          <cell r="A1654" t="str">
            <v>D02230</v>
          </cell>
          <cell r="B1654">
            <v>48</v>
          </cell>
          <cell r="C1654" t="str">
            <v>b</v>
          </cell>
          <cell r="D1654">
            <v>211584</v>
          </cell>
          <cell r="E1654" t="str">
            <v>보링비</v>
          </cell>
          <cell r="F1654" t="str">
            <v>(점토층)</v>
          </cell>
          <cell r="G1654" t="str">
            <v>M</v>
          </cell>
          <cell r="H1654">
            <v>79093</v>
          </cell>
          <cell r="I1654">
            <v>0</v>
          </cell>
        </row>
        <row r="1655">
          <cell r="A1655" t="str">
            <v>D02231</v>
          </cell>
          <cell r="B1655">
            <v>121</v>
          </cell>
          <cell r="C1655" t="str">
            <v>c</v>
          </cell>
          <cell r="D1655">
            <v>211712</v>
          </cell>
          <cell r="E1655" t="str">
            <v>보링비</v>
          </cell>
          <cell r="F1655" t="str">
            <v>(모래층)</v>
          </cell>
          <cell r="G1655" t="str">
            <v>M</v>
          </cell>
          <cell r="H1655">
            <v>106750</v>
          </cell>
          <cell r="I1655">
            <v>0</v>
          </cell>
        </row>
        <row r="1656">
          <cell r="A1656" t="str">
            <v>D02232</v>
          </cell>
          <cell r="B1656">
            <v>876</v>
          </cell>
          <cell r="C1656" t="str">
            <v>d</v>
          </cell>
          <cell r="D1656">
            <v>211840</v>
          </cell>
          <cell r="E1656" t="str">
            <v>보링비</v>
          </cell>
          <cell r="F1656" t="str">
            <v>(자갈층)</v>
          </cell>
          <cell r="G1656" t="str">
            <v>M</v>
          </cell>
          <cell r="H1656">
            <v>235912</v>
          </cell>
          <cell r="I1656">
            <v>0</v>
          </cell>
        </row>
        <row r="1657">
          <cell r="A1657" t="str">
            <v>D02233</v>
          </cell>
          <cell r="B1657">
            <v>1</v>
          </cell>
          <cell r="C1657" t="str">
            <v>e</v>
          </cell>
          <cell r="D1657">
            <v>211968</v>
          </cell>
          <cell r="E1657" t="str">
            <v>보링비</v>
          </cell>
          <cell r="F1657" t="str">
            <v>(풍화암층)</v>
          </cell>
          <cell r="G1657" t="str">
            <v>M</v>
          </cell>
          <cell r="H1657">
            <v>79093</v>
          </cell>
          <cell r="I1657">
            <v>0</v>
          </cell>
        </row>
        <row r="1658">
          <cell r="A1658" t="str">
            <v>D02234</v>
          </cell>
          <cell r="B1658">
            <v>68</v>
          </cell>
          <cell r="C1658" t="str">
            <v>f</v>
          </cell>
          <cell r="D1658">
            <v>212096</v>
          </cell>
          <cell r="E1658" t="str">
            <v>보링비</v>
          </cell>
          <cell r="F1658" t="str">
            <v>(연암층)</v>
          </cell>
          <cell r="G1658" t="str">
            <v>M</v>
          </cell>
          <cell r="H1658">
            <v>109860</v>
          </cell>
          <cell r="I1658">
            <v>0</v>
          </cell>
        </row>
        <row r="1659">
          <cell r="A1659" t="str">
            <v>D02271</v>
          </cell>
          <cell r="B1659">
            <v>24</v>
          </cell>
          <cell r="C1659" t="str">
            <v>g</v>
          </cell>
          <cell r="D1659">
            <v>212224</v>
          </cell>
          <cell r="E1659" t="str">
            <v>보링비</v>
          </cell>
          <cell r="F1659" t="str">
            <v>(경암층)</v>
          </cell>
          <cell r="G1659" t="str">
            <v>M</v>
          </cell>
          <cell r="H1659">
            <v>148391</v>
          </cell>
          <cell r="I1659">
            <v>0</v>
          </cell>
        </row>
        <row r="1660">
          <cell r="A1660" t="str">
            <v>D02303</v>
          </cell>
          <cell r="B1660">
            <v>30</v>
          </cell>
          <cell r="C1660" t="str">
            <v>h</v>
          </cell>
          <cell r="D1660">
            <v>212352</v>
          </cell>
          <cell r="E1660" t="str">
            <v>표준관입시험</v>
          </cell>
          <cell r="G1660" t="str">
            <v>회</v>
          </cell>
          <cell r="H1660">
            <v>19037</v>
          </cell>
          <cell r="I1660">
            <v>0</v>
          </cell>
        </row>
        <row r="1661">
          <cell r="A1661" t="str">
            <v>D02309</v>
          </cell>
          <cell r="B1661">
            <v>30</v>
          </cell>
          <cell r="C1661" t="str">
            <v>i</v>
          </cell>
          <cell r="D1661">
            <v>212480</v>
          </cell>
          <cell r="E1661" t="str">
            <v>기계기구 설치비</v>
          </cell>
          <cell r="G1661" t="str">
            <v>개소</v>
          </cell>
          <cell r="H1661">
            <v>132717</v>
          </cell>
          <cell r="I1661">
            <v>0</v>
          </cell>
        </row>
        <row r="1662">
          <cell r="A1662" t="str">
            <v>E3</v>
          </cell>
          <cell r="B1662">
            <v>0</v>
          </cell>
          <cell r="C1662" t="str">
            <v>합계</v>
          </cell>
          <cell r="D1662">
            <v>212608</v>
          </cell>
          <cell r="I1662">
            <v>0</v>
          </cell>
        </row>
        <row r="1663">
          <cell r="A1663" t="str">
            <v>D02305</v>
          </cell>
          <cell r="B1663">
            <v>1</v>
          </cell>
          <cell r="C1663" t="str">
            <v>5.35</v>
          </cell>
          <cell r="D1663">
            <v>212736</v>
          </cell>
          <cell r="E1663" t="str">
            <v>교통정리비</v>
          </cell>
          <cell r="G1663" t="str">
            <v>식</v>
          </cell>
          <cell r="H1663">
            <v>151897500</v>
          </cell>
          <cell r="I1663">
            <v>0</v>
          </cell>
        </row>
        <row r="1664">
          <cell r="A1664" t="str">
            <v>D02308</v>
          </cell>
          <cell r="B1664">
            <v>72</v>
          </cell>
          <cell r="C1664" t="str">
            <v>5.36</v>
          </cell>
          <cell r="D1664">
            <v>212864</v>
          </cell>
          <cell r="E1664" t="str">
            <v>사후환경영향조사비</v>
          </cell>
          <cell r="G1664" t="str">
            <v>회</v>
          </cell>
          <cell r="H1664">
            <v>15399500</v>
          </cell>
          <cell r="I1664">
            <v>0</v>
          </cell>
        </row>
        <row r="1665">
          <cell r="A1665" t="str">
            <v>D02810</v>
          </cell>
          <cell r="B1665">
            <v>8</v>
          </cell>
          <cell r="C1665" t="str">
            <v>5.37</v>
          </cell>
          <cell r="D1665">
            <v>212992</v>
          </cell>
          <cell r="E1665" t="str">
            <v>간이화장실</v>
          </cell>
          <cell r="G1665" t="str">
            <v>EA</v>
          </cell>
          <cell r="H1665">
            <v>1200000</v>
          </cell>
          <cell r="I1665">
            <v>0</v>
          </cell>
        </row>
        <row r="1666">
          <cell r="A1666" t="str">
            <v>T3</v>
          </cell>
          <cell r="B1666">
            <v>1669</v>
          </cell>
          <cell r="C1666" t="str">
            <v>5.38</v>
          </cell>
          <cell r="D1666">
            <v>213120</v>
          </cell>
          <cell r="E1666" t="str">
            <v>신호등설치</v>
          </cell>
          <cell r="I1666">
            <v>0</v>
          </cell>
        </row>
        <row r="1667">
          <cell r="A1667" t="str">
            <v>D02821</v>
          </cell>
          <cell r="B1667">
            <v>1</v>
          </cell>
          <cell r="C1667" t="str">
            <v>a</v>
          </cell>
          <cell r="D1667">
            <v>213248</v>
          </cell>
          <cell r="E1667" t="str">
            <v>신호등설치</v>
          </cell>
          <cell r="F1667" t="str">
            <v>(3지교차)</v>
          </cell>
          <cell r="G1667" t="str">
            <v>개소</v>
          </cell>
          <cell r="H1667">
            <v>18855225</v>
          </cell>
          <cell r="I1667">
            <v>0</v>
          </cell>
        </row>
        <row r="1668">
          <cell r="A1668" t="str">
            <v>D02822</v>
          </cell>
          <cell r="B1668">
            <v>1</v>
          </cell>
          <cell r="C1668" t="str">
            <v>b</v>
          </cell>
          <cell r="D1668">
            <v>213376</v>
          </cell>
          <cell r="E1668" t="str">
            <v>신호등설치</v>
          </cell>
          <cell r="F1668" t="str">
            <v>(4지교차)</v>
          </cell>
          <cell r="G1668" t="str">
            <v>개소</v>
          </cell>
          <cell r="H1668">
            <v>11841392</v>
          </cell>
          <cell r="I1668">
            <v>0</v>
          </cell>
        </row>
        <row r="1669">
          <cell r="A1669" t="str">
            <v>D02859</v>
          </cell>
          <cell r="B1669">
            <v>1</v>
          </cell>
          <cell r="C1669" t="str">
            <v>c</v>
          </cell>
          <cell r="D1669">
            <v>213504</v>
          </cell>
          <cell r="E1669" t="str">
            <v>신호등설치</v>
          </cell>
          <cell r="F1669" t="str">
            <v>(점멸식)</v>
          </cell>
          <cell r="G1669" t="str">
            <v>EA</v>
          </cell>
          <cell r="H1669">
            <v>30953210</v>
          </cell>
          <cell r="I1669">
            <v>0</v>
          </cell>
        </row>
        <row r="1670">
          <cell r="A1670" t="str">
            <v>E3</v>
          </cell>
          <cell r="B1670">
            <v>0</v>
          </cell>
          <cell r="C1670" t="str">
            <v>합계</v>
          </cell>
          <cell r="D1670">
            <v>213632</v>
          </cell>
          <cell r="I1670">
            <v>0</v>
          </cell>
        </row>
        <row r="1671">
          <cell r="A1671" t="str">
            <v>T3</v>
          </cell>
          <cell r="B1671">
            <v>1683</v>
          </cell>
          <cell r="C1671" t="str">
            <v>5.39</v>
          </cell>
          <cell r="D1671">
            <v>213760</v>
          </cell>
          <cell r="E1671" t="str">
            <v>조경식재공</v>
          </cell>
          <cell r="I1671">
            <v>0</v>
          </cell>
        </row>
        <row r="1672">
          <cell r="A1672" t="str">
            <v>D02788</v>
          </cell>
          <cell r="B1672">
            <v>56</v>
          </cell>
          <cell r="C1672" t="str">
            <v>a</v>
          </cell>
          <cell r="D1672">
            <v>213888</v>
          </cell>
          <cell r="E1672" t="str">
            <v>소나무</v>
          </cell>
          <cell r="F1672" t="str">
            <v>H3.0*R1.0</v>
          </cell>
          <cell r="G1672" t="str">
            <v>주</v>
          </cell>
          <cell r="H1672">
            <v>237353</v>
          </cell>
          <cell r="I1672">
            <v>0</v>
          </cell>
        </row>
        <row r="1673">
          <cell r="A1673" t="str">
            <v>D02790</v>
          </cell>
          <cell r="B1673">
            <v>106</v>
          </cell>
          <cell r="C1673" t="str">
            <v>b</v>
          </cell>
          <cell r="D1673">
            <v>214016</v>
          </cell>
          <cell r="E1673" t="str">
            <v>은행나무</v>
          </cell>
          <cell r="F1673" t="str">
            <v>H3.0*B8</v>
          </cell>
          <cell r="G1673" t="str">
            <v>주</v>
          </cell>
          <cell r="H1673">
            <v>119333</v>
          </cell>
          <cell r="I1673">
            <v>0</v>
          </cell>
        </row>
        <row r="1674">
          <cell r="A1674" t="str">
            <v>D02791</v>
          </cell>
          <cell r="B1674">
            <v>57</v>
          </cell>
          <cell r="C1674" t="str">
            <v>c</v>
          </cell>
          <cell r="D1674">
            <v>214144</v>
          </cell>
          <cell r="E1674" t="str">
            <v>참나무류</v>
          </cell>
          <cell r="F1674" t="str">
            <v>H3.0*R1.0</v>
          </cell>
          <cell r="G1674" t="str">
            <v>주</v>
          </cell>
          <cell r="H1674">
            <v>224753</v>
          </cell>
          <cell r="I1674">
            <v>0</v>
          </cell>
        </row>
        <row r="1675">
          <cell r="A1675" t="str">
            <v>D02794</v>
          </cell>
          <cell r="B1675">
            <v>4260</v>
          </cell>
          <cell r="C1675" t="str">
            <v>d</v>
          </cell>
          <cell r="D1675">
            <v>214272</v>
          </cell>
          <cell r="E1675" t="str">
            <v>무궁화(단심)</v>
          </cell>
          <cell r="F1675" t="str">
            <v>H1.5*W0.4</v>
          </cell>
          <cell r="G1675" t="str">
            <v>주</v>
          </cell>
          <cell r="H1675">
            <v>7889</v>
          </cell>
          <cell r="I1675">
            <v>0</v>
          </cell>
        </row>
        <row r="1676">
          <cell r="A1676" t="str">
            <v>D02796</v>
          </cell>
          <cell r="B1676">
            <v>2750</v>
          </cell>
          <cell r="C1676" t="str">
            <v>e</v>
          </cell>
          <cell r="D1676">
            <v>214400</v>
          </cell>
          <cell r="E1676" t="str">
            <v>무궁화(백색)</v>
          </cell>
          <cell r="F1676" t="str">
            <v>H1.5*W0.4</v>
          </cell>
          <cell r="G1676" t="str">
            <v>주</v>
          </cell>
          <cell r="H1676">
            <v>7889</v>
          </cell>
          <cell r="I1676">
            <v>0</v>
          </cell>
        </row>
        <row r="1677">
          <cell r="A1677" t="str">
            <v>D02795</v>
          </cell>
          <cell r="B1677">
            <v>4470</v>
          </cell>
          <cell r="C1677" t="str">
            <v>f</v>
          </cell>
          <cell r="D1677">
            <v>214528</v>
          </cell>
          <cell r="E1677" t="str">
            <v>무궁화(홍심)</v>
          </cell>
          <cell r="F1677" t="str">
            <v>H1.5*W0.4</v>
          </cell>
          <cell r="G1677" t="str">
            <v>주</v>
          </cell>
          <cell r="H1677">
            <v>7889</v>
          </cell>
          <cell r="I1677">
            <v>0</v>
          </cell>
        </row>
        <row r="1678">
          <cell r="A1678" t="str">
            <v>D02793</v>
          </cell>
          <cell r="B1678">
            <v>150</v>
          </cell>
          <cell r="C1678" t="str">
            <v>g</v>
          </cell>
          <cell r="D1678">
            <v>214656</v>
          </cell>
          <cell r="E1678" t="str">
            <v>병꽃나무</v>
          </cell>
          <cell r="F1678" t="str">
            <v>H1.0*W0.4</v>
          </cell>
          <cell r="G1678" t="str">
            <v>주</v>
          </cell>
          <cell r="H1678">
            <v>4679</v>
          </cell>
          <cell r="I1678">
            <v>0</v>
          </cell>
        </row>
        <row r="1679">
          <cell r="A1679" t="str">
            <v>D02789</v>
          </cell>
          <cell r="B1679">
            <v>2000</v>
          </cell>
          <cell r="C1679" t="str">
            <v>h</v>
          </cell>
          <cell r="D1679">
            <v>214784</v>
          </cell>
          <cell r="E1679" t="str">
            <v>회양목</v>
          </cell>
          <cell r="F1679" t="str">
            <v>H4.0*W0.5</v>
          </cell>
          <cell r="G1679" t="str">
            <v>주</v>
          </cell>
          <cell r="H1679">
            <v>8797</v>
          </cell>
          <cell r="I1679">
            <v>0</v>
          </cell>
        </row>
        <row r="1680">
          <cell r="A1680" t="str">
            <v>D02797</v>
          </cell>
          <cell r="B1680">
            <v>18150</v>
          </cell>
          <cell r="C1680" t="str">
            <v>i</v>
          </cell>
          <cell r="D1680">
            <v>214912</v>
          </cell>
          <cell r="E1680" t="str">
            <v>담쟁이덩굴</v>
          </cell>
          <cell r="F1680" t="str">
            <v>2-3년생,L0.4</v>
          </cell>
          <cell r="G1680" t="str">
            <v>주</v>
          </cell>
          <cell r="H1680">
            <v>1189</v>
          </cell>
          <cell r="I1680">
            <v>0</v>
          </cell>
        </row>
        <row r="1681">
          <cell r="A1681" t="str">
            <v>D02792</v>
          </cell>
          <cell r="B1681">
            <v>500</v>
          </cell>
          <cell r="C1681" t="str">
            <v>j</v>
          </cell>
          <cell r="D1681">
            <v>215040</v>
          </cell>
          <cell r="E1681" t="str">
            <v>인동덩굴</v>
          </cell>
          <cell r="F1681" t="str">
            <v>2-3년생,L0.4</v>
          </cell>
          <cell r="G1681" t="str">
            <v>주</v>
          </cell>
          <cell r="H1681">
            <v>2985</v>
          </cell>
          <cell r="I1681">
            <v>0</v>
          </cell>
        </row>
        <row r="1682">
          <cell r="A1682" t="str">
            <v>M01887</v>
          </cell>
          <cell r="B1682">
            <v>26335</v>
          </cell>
          <cell r="C1682" t="str">
            <v>k</v>
          </cell>
          <cell r="D1682">
            <v>215168</v>
          </cell>
          <cell r="E1682" t="str">
            <v>부숙톱밥</v>
          </cell>
          <cell r="F1682" t="str">
            <v>조경용 20KG</v>
          </cell>
          <cell r="G1682" t="str">
            <v>KG</v>
          </cell>
          <cell r="H1682">
            <v>130</v>
          </cell>
          <cell r="I1682">
            <v>0</v>
          </cell>
        </row>
        <row r="1683">
          <cell r="A1683" t="str">
            <v>D02781</v>
          </cell>
          <cell r="B1683">
            <v>219</v>
          </cell>
          <cell r="C1683" t="str">
            <v>l</v>
          </cell>
          <cell r="D1683">
            <v>215296</v>
          </cell>
          <cell r="E1683" t="str">
            <v>지주목</v>
          </cell>
          <cell r="F1683" t="str">
            <v>삼발이(소형)</v>
          </cell>
          <cell r="G1683" t="str">
            <v>조</v>
          </cell>
          <cell r="H1683">
            <v>399408</v>
          </cell>
          <cell r="I1683">
            <v>0</v>
          </cell>
        </row>
        <row r="1684">
          <cell r="A1684" t="str">
            <v>E3</v>
          </cell>
          <cell r="B1684">
            <v>0</v>
          </cell>
          <cell r="C1684" t="str">
            <v>합계</v>
          </cell>
          <cell r="D1684">
            <v>215424</v>
          </cell>
          <cell r="I1684">
            <v>0</v>
          </cell>
        </row>
        <row r="1685">
          <cell r="A1685" t="str">
            <v>D02820</v>
          </cell>
          <cell r="B1685">
            <v>1</v>
          </cell>
          <cell r="C1685" t="str">
            <v>5.40</v>
          </cell>
          <cell r="D1685">
            <v>215552</v>
          </cell>
          <cell r="E1685" t="str">
            <v>용지보상업무지원비</v>
          </cell>
          <cell r="G1685" t="str">
            <v>식</v>
          </cell>
          <cell r="H1685">
            <v>20253000</v>
          </cell>
          <cell r="I1685">
            <v>0</v>
          </cell>
        </row>
        <row r="1686">
          <cell r="A1686" t="str">
            <v>T3</v>
          </cell>
          <cell r="B1686">
            <v>1704</v>
          </cell>
          <cell r="C1686" t="str">
            <v>5.41</v>
          </cell>
          <cell r="D1686">
            <v>215680</v>
          </cell>
          <cell r="E1686" t="str">
            <v>자재운반</v>
          </cell>
          <cell r="I1686">
            <v>0</v>
          </cell>
        </row>
        <row r="1687">
          <cell r="A1687" t="str">
            <v>D01270</v>
          </cell>
          <cell r="B1687">
            <v>12846.455</v>
          </cell>
          <cell r="C1687" t="str">
            <v>a</v>
          </cell>
          <cell r="D1687">
            <v>215808</v>
          </cell>
          <cell r="E1687" t="str">
            <v>철근운반</v>
          </cell>
          <cell r="F1687" t="str">
            <v>(하치장~현장)</v>
          </cell>
          <cell r="G1687" t="str">
            <v>TON</v>
          </cell>
          <cell r="H1687">
            <v>14604</v>
          </cell>
          <cell r="I1687">
            <v>0</v>
          </cell>
        </row>
        <row r="1688">
          <cell r="A1688" t="str">
            <v>T2</v>
          </cell>
          <cell r="B1688">
            <v>1690</v>
          </cell>
          <cell r="C1688" t="str">
            <v>b</v>
          </cell>
          <cell r="D1688">
            <v>215936</v>
          </cell>
          <cell r="E1688" t="str">
            <v>시멘트운반</v>
          </cell>
          <cell r="I1688">
            <v>0</v>
          </cell>
        </row>
        <row r="1689">
          <cell r="A1689" t="str">
            <v>D01712</v>
          </cell>
          <cell r="B1689">
            <v>3613</v>
          </cell>
          <cell r="C1689" t="str">
            <v>b-1</v>
          </cell>
          <cell r="D1689">
            <v>216064</v>
          </cell>
          <cell r="E1689" t="str">
            <v>시멘트운반</v>
          </cell>
          <cell r="F1689" t="str">
            <v>(40kg)</v>
          </cell>
          <cell r="G1689" t="str">
            <v>대</v>
          </cell>
          <cell r="H1689">
            <v>498</v>
          </cell>
          <cell r="I1689">
            <v>0</v>
          </cell>
        </row>
        <row r="1690">
          <cell r="A1690" t="str">
            <v>D02317</v>
          </cell>
          <cell r="B1690">
            <v>12464</v>
          </cell>
          <cell r="C1690" t="str">
            <v>b-2</v>
          </cell>
          <cell r="D1690">
            <v>216192</v>
          </cell>
          <cell r="E1690" t="str">
            <v>시멘트운반</v>
          </cell>
          <cell r="F1690" t="str">
            <v>(벌크:분공장~B/P)</v>
          </cell>
          <cell r="G1690" t="str">
            <v>TON</v>
          </cell>
          <cell r="H1690">
            <v>11120</v>
          </cell>
          <cell r="I1690">
            <v>0</v>
          </cell>
        </row>
        <row r="1691">
          <cell r="A1691" t="str">
            <v>E2</v>
          </cell>
          <cell r="B1691">
            <v>0</v>
          </cell>
          <cell r="C1691" t="str">
            <v>계</v>
          </cell>
          <cell r="D1691">
            <v>216320</v>
          </cell>
          <cell r="I1691">
            <v>0</v>
          </cell>
        </row>
        <row r="1692">
          <cell r="A1692" t="str">
            <v>D00148</v>
          </cell>
          <cell r="B1692">
            <v>616</v>
          </cell>
          <cell r="C1692" t="str">
            <v>c</v>
          </cell>
          <cell r="D1692">
            <v>216448</v>
          </cell>
          <cell r="E1692" t="str">
            <v>아스팔트 운반</v>
          </cell>
          <cell r="G1692" t="str">
            <v>D/M</v>
          </cell>
          <cell r="H1692">
            <v>2089</v>
          </cell>
          <cell r="I1692">
            <v>0</v>
          </cell>
        </row>
        <row r="1693">
          <cell r="A1693" t="str">
            <v>T2</v>
          </cell>
          <cell r="B1693">
            <v>1696</v>
          </cell>
          <cell r="C1693" t="str">
            <v>d</v>
          </cell>
          <cell r="D1693">
            <v>216576</v>
          </cell>
          <cell r="E1693" t="str">
            <v>흄관운반</v>
          </cell>
          <cell r="I1693">
            <v>0</v>
          </cell>
        </row>
        <row r="1694">
          <cell r="A1694" t="str">
            <v>D02860</v>
          </cell>
          <cell r="B1694">
            <v>588</v>
          </cell>
          <cell r="C1694" t="str">
            <v>d-1</v>
          </cell>
          <cell r="D1694">
            <v>216704</v>
          </cell>
          <cell r="E1694" t="str">
            <v>흄관운반</v>
          </cell>
          <cell r="F1694" t="str">
            <v>D=600M/M</v>
          </cell>
          <cell r="G1694" t="str">
            <v>본</v>
          </cell>
          <cell r="H1694">
            <v>16132</v>
          </cell>
          <cell r="I1694">
            <v>0</v>
          </cell>
        </row>
        <row r="1695">
          <cell r="A1695" t="str">
            <v>D02862</v>
          </cell>
          <cell r="B1695">
            <v>3</v>
          </cell>
          <cell r="C1695" t="str">
            <v>d-2</v>
          </cell>
          <cell r="D1695">
            <v>216832</v>
          </cell>
          <cell r="E1695" t="str">
            <v>흄관운반</v>
          </cell>
          <cell r="F1695" t="str">
            <v>D=1000M/M</v>
          </cell>
          <cell r="G1695" t="str">
            <v>본</v>
          </cell>
          <cell r="H1695">
            <v>19127</v>
          </cell>
          <cell r="I1695">
            <v>0</v>
          </cell>
        </row>
        <row r="1696">
          <cell r="A1696" t="str">
            <v>D02863</v>
          </cell>
          <cell r="B1696">
            <v>5</v>
          </cell>
          <cell r="C1696" t="str">
            <v>d-3</v>
          </cell>
          <cell r="D1696">
            <v>216960</v>
          </cell>
          <cell r="E1696" t="str">
            <v>흄관운반</v>
          </cell>
          <cell r="F1696" t="str">
            <v>D=1200M/M</v>
          </cell>
          <cell r="G1696" t="str">
            <v>본</v>
          </cell>
          <cell r="H1696">
            <v>23390</v>
          </cell>
          <cell r="I1696">
            <v>0</v>
          </cell>
        </row>
        <row r="1697">
          <cell r="A1697" t="str">
            <v>E2</v>
          </cell>
          <cell r="B1697">
            <v>0</v>
          </cell>
          <cell r="C1697" t="str">
            <v>계</v>
          </cell>
          <cell r="D1697">
            <v>217088</v>
          </cell>
          <cell r="I1697">
            <v>0</v>
          </cell>
        </row>
        <row r="1698">
          <cell r="A1698" t="str">
            <v>T2</v>
          </cell>
          <cell r="B1698">
            <v>1702</v>
          </cell>
          <cell r="C1698" t="str">
            <v>e</v>
          </cell>
          <cell r="D1698">
            <v>217216</v>
          </cell>
          <cell r="E1698" t="str">
            <v>흄관운반(V.R관)</v>
          </cell>
          <cell r="I1698">
            <v>0</v>
          </cell>
        </row>
        <row r="1699">
          <cell r="A1699" t="str">
            <v>D02864</v>
          </cell>
          <cell r="B1699">
            <v>18</v>
          </cell>
          <cell r="C1699" t="str">
            <v>e-1</v>
          </cell>
          <cell r="D1699">
            <v>217344</v>
          </cell>
          <cell r="E1699" t="str">
            <v>흄관운반(V.R관)</v>
          </cell>
          <cell r="F1699" t="str">
            <v>D=600M/M</v>
          </cell>
          <cell r="G1699" t="str">
            <v>본</v>
          </cell>
          <cell r="H1699">
            <v>17664</v>
          </cell>
          <cell r="I1699">
            <v>0</v>
          </cell>
        </row>
        <row r="1700">
          <cell r="A1700" t="str">
            <v>D02865</v>
          </cell>
          <cell r="B1700">
            <v>204</v>
          </cell>
          <cell r="C1700" t="str">
            <v>e-2</v>
          </cell>
          <cell r="D1700">
            <v>217472</v>
          </cell>
          <cell r="E1700" t="str">
            <v>흄관운반(V.R관)</v>
          </cell>
          <cell r="F1700" t="str">
            <v>D=800M/M</v>
          </cell>
          <cell r="G1700" t="str">
            <v>본</v>
          </cell>
          <cell r="H1700">
            <v>20041</v>
          </cell>
          <cell r="I1700">
            <v>0</v>
          </cell>
        </row>
        <row r="1701">
          <cell r="A1701" t="str">
            <v>D02866</v>
          </cell>
          <cell r="B1701">
            <v>87</v>
          </cell>
          <cell r="C1701" t="str">
            <v>e-3</v>
          </cell>
          <cell r="D1701">
            <v>217600</v>
          </cell>
          <cell r="E1701" t="str">
            <v>흄관운반(V.R관)</v>
          </cell>
          <cell r="F1701" t="str">
            <v>D=1000M/M</v>
          </cell>
          <cell r="G1701" t="str">
            <v>본</v>
          </cell>
          <cell r="H1701">
            <v>19129</v>
          </cell>
          <cell r="I1701">
            <v>0</v>
          </cell>
        </row>
        <row r="1702">
          <cell r="A1702" t="str">
            <v>D02867</v>
          </cell>
          <cell r="B1702">
            <v>81</v>
          </cell>
          <cell r="C1702" t="str">
            <v>e-4</v>
          </cell>
          <cell r="D1702">
            <v>217728</v>
          </cell>
          <cell r="E1702" t="str">
            <v>흄관운반(V.R관)</v>
          </cell>
          <cell r="F1702" t="str">
            <v>D=1200M/M</v>
          </cell>
          <cell r="G1702" t="str">
            <v>본</v>
          </cell>
          <cell r="H1702">
            <v>20136</v>
          </cell>
          <cell r="I1702">
            <v>0</v>
          </cell>
        </row>
        <row r="1703">
          <cell r="A1703" t="str">
            <v>E2</v>
          </cell>
          <cell r="B1703">
            <v>0</v>
          </cell>
          <cell r="C1703" t="str">
            <v>계</v>
          </cell>
          <cell r="D1703">
            <v>217856</v>
          </cell>
          <cell r="I1703">
            <v>0</v>
          </cell>
        </row>
        <row r="1704">
          <cell r="A1704" t="str">
            <v>D02868</v>
          </cell>
          <cell r="B1704">
            <v>124</v>
          </cell>
          <cell r="D1704">
            <v>217984</v>
          </cell>
          <cell r="E1704" t="str">
            <v>플륨관운반</v>
          </cell>
          <cell r="F1704" t="str">
            <v>U=300M/M</v>
          </cell>
          <cell r="G1704" t="str">
            <v>본</v>
          </cell>
          <cell r="H1704">
            <v>15108</v>
          </cell>
          <cell r="I1704">
            <v>0</v>
          </cell>
        </row>
        <row r="1705">
          <cell r="A1705" t="str">
            <v>E3</v>
          </cell>
          <cell r="B1705">
            <v>0</v>
          </cell>
          <cell r="C1705" t="str">
            <v>합계</v>
          </cell>
          <cell r="D1705">
            <v>218112</v>
          </cell>
          <cell r="I1705">
            <v>0</v>
          </cell>
        </row>
        <row r="1706">
          <cell r="A1706" t="str">
            <v>T3</v>
          </cell>
          <cell r="B1706">
            <v>1751</v>
          </cell>
          <cell r="C1706" t="str">
            <v>5.42</v>
          </cell>
          <cell r="D1706">
            <v>218240</v>
          </cell>
          <cell r="E1706" t="str">
            <v>사급자재대</v>
          </cell>
          <cell r="I1706">
            <v>0</v>
          </cell>
        </row>
        <row r="1707">
          <cell r="A1707" t="str">
            <v>T2</v>
          </cell>
          <cell r="B1707">
            <v>1719</v>
          </cell>
          <cell r="C1707" t="str">
            <v>a</v>
          </cell>
          <cell r="D1707">
            <v>218368</v>
          </cell>
          <cell r="E1707" t="str">
            <v>레미콘</v>
          </cell>
          <cell r="I1707">
            <v>0</v>
          </cell>
        </row>
        <row r="1708">
          <cell r="A1708" t="str">
            <v>M01909</v>
          </cell>
          <cell r="B1708">
            <v>17333</v>
          </cell>
          <cell r="C1708" t="str">
            <v>a-1</v>
          </cell>
          <cell r="D1708">
            <v>218496</v>
          </cell>
          <cell r="E1708" t="str">
            <v>레미콘</v>
          </cell>
          <cell r="F1708" t="str">
            <v>25-350-15</v>
          </cell>
          <cell r="G1708" t="str">
            <v>M3</v>
          </cell>
          <cell r="H1708">
            <v>75000</v>
          </cell>
          <cell r="I1708">
            <v>0</v>
          </cell>
        </row>
        <row r="1709">
          <cell r="A1709" t="str">
            <v>M01656</v>
          </cell>
          <cell r="B1709">
            <v>17430</v>
          </cell>
          <cell r="C1709" t="str">
            <v>a-2</v>
          </cell>
          <cell r="D1709">
            <v>218624</v>
          </cell>
          <cell r="E1709" t="str">
            <v>레미콘</v>
          </cell>
          <cell r="F1709" t="str">
            <v>25-270-15</v>
          </cell>
          <cell r="G1709" t="str">
            <v>M3</v>
          </cell>
          <cell r="H1709">
            <v>56818</v>
          </cell>
          <cell r="I1709">
            <v>0</v>
          </cell>
        </row>
        <row r="1710">
          <cell r="A1710" t="str">
            <v>M01657</v>
          </cell>
          <cell r="B1710">
            <v>36119</v>
          </cell>
          <cell r="C1710" t="str">
            <v>a-3</v>
          </cell>
          <cell r="D1710">
            <v>218752</v>
          </cell>
          <cell r="E1710" t="str">
            <v>레미콘</v>
          </cell>
          <cell r="F1710" t="str">
            <v>25-240-15</v>
          </cell>
          <cell r="G1710" t="str">
            <v>M3</v>
          </cell>
          <cell r="H1710">
            <v>55909</v>
          </cell>
          <cell r="I1710">
            <v>0</v>
          </cell>
        </row>
        <row r="1711">
          <cell r="A1711" t="str">
            <v>M01804</v>
          </cell>
          <cell r="B1711">
            <v>218</v>
          </cell>
          <cell r="C1711" t="str">
            <v>a-4</v>
          </cell>
          <cell r="D1711">
            <v>218880</v>
          </cell>
          <cell r="E1711" t="str">
            <v>레미콘</v>
          </cell>
          <cell r="F1711" t="str">
            <v>25-240-8</v>
          </cell>
          <cell r="G1711" t="str">
            <v>M3</v>
          </cell>
          <cell r="H1711">
            <v>53318</v>
          </cell>
          <cell r="I1711">
            <v>0</v>
          </cell>
        </row>
        <row r="1712">
          <cell r="A1712" t="str">
            <v>M01910</v>
          </cell>
          <cell r="B1712">
            <v>1649</v>
          </cell>
          <cell r="C1712" t="str">
            <v>a-5</v>
          </cell>
          <cell r="D1712">
            <v>219008</v>
          </cell>
          <cell r="E1712" t="str">
            <v>레미콘</v>
          </cell>
          <cell r="F1712" t="str">
            <v>25-210-15</v>
          </cell>
          <cell r="G1712" t="str">
            <v>M3</v>
          </cell>
          <cell r="H1712">
            <v>53000</v>
          </cell>
          <cell r="I1712">
            <v>0</v>
          </cell>
        </row>
        <row r="1713">
          <cell r="A1713" t="str">
            <v>M00173</v>
          </cell>
          <cell r="B1713">
            <v>136</v>
          </cell>
          <cell r="C1713" t="str">
            <v>a-6</v>
          </cell>
          <cell r="D1713">
            <v>219136</v>
          </cell>
          <cell r="E1713" t="str">
            <v>레미콘</v>
          </cell>
          <cell r="F1713" t="str">
            <v>25-210-8</v>
          </cell>
          <cell r="G1713" t="str">
            <v>M3</v>
          </cell>
          <cell r="H1713">
            <v>50935</v>
          </cell>
          <cell r="I1713">
            <v>0</v>
          </cell>
        </row>
        <row r="1714">
          <cell r="A1714" t="str">
            <v>M01659</v>
          </cell>
          <cell r="B1714">
            <v>7313</v>
          </cell>
          <cell r="C1714" t="str">
            <v>a-7</v>
          </cell>
          <cell r="D1714">
            <v>219264</v>
          </cell>
          <cell r="E1714" t="str">
            <v>레미콘</v>
          </cell>
          <cell r="F1714" t="str">
            <v>25-180-15</v>
          </cell>
          <cell r="G1714" t="str">
            <v>M3</v>
          </cell>
          <cell r="H1714">
            <v>50136</v>
          </cell>
          <cell r="I1714">
            <v>0</v>
          </cell>
        </row>
        <row r="1715">
          <cell r="A1715" t="str">
            <v>M01911</v>
          </cell>
          <cell r="B1715">
            <v>2832</v>
          </cell>
          <cell r="C1715" t="str">
            <v>a-8</v>
          </cell>
          <cell r="D1715">
            <v>219392</v>
          </cell>
          <cell r="E1715" t="str">
            <v>레미콘</v>
          </cell>
          <cell r="F1715" t="str">
            <v>25-180-8</v>
          </cell>
          <cell r="G1715" t="str">
            <v>M3</v>
          </cell>
          <cell r="H1715">
            <v>46690</v>
          </cell>
          <cell r="I1715">
            <v>0</v>
          </cell>
        </row>
        <row r="1716">
          <cell r="A1716" t="str">
            <v>M01965</v>
          </cell>
          <cell r="B1716">
            <v>48</v>
          </cell>
          <cell r="C1716" t="str">
            <v>a-9</v>
          </cell>
          <cell r="D1716">
            <v>219520</v>
          </cell>
          <cell r="E1716" t="str">
            <v>레미콘</v>
          </cell>
          <cell r="F1716" t="str">
            <v>25-160-15</v>
          </cell>
          <cell r="G1716" t="str">
            <v>M3</v>
          </cell>
          <cell r="H1716">
            <v>40363</v>
          </cell>
          <cell r="I1716">
            <v>0</v>
          </cell>
        </row>
        <row r="1717">
          <cell r="A1717" t="str">
            <v>M01798</v>
          </cell>
          <cell r="B1717">
            <v>1576</v>
          </cell>
          <cell r="C1717" t="str">
            <v>a-10</v>
          </cell>
          <cell r="D1717">
            <v>219648</v>
          </cell>
          <cell r="E1717" t="str">
            <v>레미콘</v>
          </cell>
          <cell r="F1717" t="str">
            <v>25-160-8</v>
          </cell>
          <cell r="G1717" t="str">
            <v>M3</v>
          </cell>
          <cell r="H1717">
            <v>45454</v>
          </cell>
          <cell r="I1717">
            <v>0</v>
          </cell>
        </row>
        <row r="1718">
          <cell r="A1718" t="str">
            <v>M00133</v>
          </cell>
          <cell r="B1718">
            <v>2</v>
          </cell>
          <cell r="C1718" t="str">
            <v>a-11</v>
          </cell>
          <cell r="D1718">
            <v>219776</v>
          </cell>
          <cell r="E1718" t="str">
            <v>레미콘</v>
          </cell>
          <cell r="F1718" t="str">
            <v>40-210-8</v>
          </cell>
          <cell r="G1718" t="str">
            <v>M3</v>
          </cell>
          <cell r="H1718">
            <v>49309</v>
          </cell>
          <cell r="I1718">
            <v>0</v>
          </cell>
        </row>
        <row r="1719">
          <cell r="A1719" t="str">
            <v>M01912</v>
          </cell>
          <cell r="B1719">
            <v>98</v>
          </cell>
          <cell r="C1719" t="str">
            <v>a-12</v>
          </cell>
          <cell r="D1719">
            <v>219904</v>
          </cell>
          <cell r="E1719" t="str">
            <v>레미콘</v>
          </cell>
          <cell r="F1719" t="str">
            <v>40-160-8</v>
          </cell>
          <cell r="G1719" t="str">
            <v>M3</v>
          </cell>
          <cell r="H1719">
            <v>44545</v>
          </cell>
          <cell r="I1719">
            <v>0</v>
          </cell>
        </row>
        <row r="1720">
          <cell r="A1720" t="str">
            <v>E2</v>
          </cell>
          <cell r="B1720">
            <v>0</v>
          </cell>
          <cell r="C1720" t="str">
            <v>계</v>
          </cell>
          <cell r="D1720">
            <v>220032</v>
          </cell>
          <cell r="I1720">
            <v>0</v>
          </cell>
        </row>
        <row r="1721">
          <cell r="A1721" t="str">
            <v>T2</v>
          </cell>
          <cell r="B1721">
            <v>1726</v>
          </cell>
          <cell r="C1721" t="str">
            <v>b</v>
          </cell>
          <cell r="D1721">
            <v>220160</v>
          </cell>
          <cell r="E1721" t="str">
            <v>철근</v>
          </cell>
          <cell r="I1721">
            <v>0</v>
          </cell>
        </row>
        <row r="1722">
          <cell r="A1722" t="str">
            <v>M00058</v>
          </cell>
          <cell r="B1722">
            <v>8.0229999999999997</v>
          </cell>
          <cell r="C1722" t="str">
            <v>b-1</v>
          </cell>
          <cell r="D1722">
            <v>220288</v>
          </cell>
          <cell r="E1722" t="str">
            <v>철근</v>
          </cell>
          <cell r="F1722" t="str">
            <v>연강 D10 m/m</v>
          </cell>
          <cell r="G1722" t="str">
            <v>TON</v>
          </cell>
          <cell r="H1722">
            <v>316205</v>
          </cell>
          <cell r="I1722">
            <v>0</v>
          </cell>
        </row>
        <row r="1723">
          <cell r="A1723" t="str">
            <v>M00059</v>
          </cell>
          <cell r="B1723">
            <v>523.83000000000004</v>
          </cell>
          <cell r="C1723" t="str">
            <v>b-2</v>
          </cell>
          <cell r="D1723">
            <v>220416</v>
          </cell>
          <cell r="E1723" t="str">
            <v>철근</v>
          </cell>
          <cell r="F1723" t="str">
            <v>연강 D13 m/m</v>
          </cell>
          <cell r="G1723" t="str">
            <v>TON</v>
          </cell>
          <cell r="H1723">
            <v>310880</v>
          </cell>
          <cell r="I1723">
            <v>0</v>
          </cell>
        </row>
        <row r="1724">
          <cell r="A1724" t="str">
            <v>M00060</v>
          </cell>
          <cell r="B1724">
            <v>8998.3240000000005</v>
          </cell>
          <cell r="C1724" t="str">
            <v>b-3</v>
          </cell>
          <cell r="D1724">
            <v>220544</v>
          </cell>
          <cell r="E1724" t="str">
            <v>철근</v>
          </cell>
          <cell r="F1724" t="str">
            <v>연강 D16-32 m/m</v>
          </cell>
          <cell r="G1724" t="str">
            <v>TON</v>
          </cell>
          <cell r="H1724">
            <v>306790</v>
          </cell>
          <cell r="I1724">
            <v>0</v>
          </cell>
        </row>
        <row r="1725">
          <cell r="A1725" t="str">
            <v>M00062</v>
          </cell>
          <cell r="B1725">
            <v>271.98</v>
          </cell>
          <cell r="C1725" t="str">
            <v>b-4</v>
          </cell>
          <cell r="D1725">
            <v>220672</v>
          </cell>
          <cell r="E1725" t="str">
            <v>철근</v>
          </cell>
          <cell r="F1725" t="str">
            <v>고강 H13 m/m</v>
          </cell>
          <cell r="G1725" t="str">
            <v>TON</v>
          </cell>
          <cell r="H1725">
            <v>325527</v>
          </cell>
          <cell r="I1725">
            <v>0</v>
          </cell>
        </row>
        <row r="1726">
          <cell r="A1726" t="str">
            <v>M00063</v>
          </cell>
          <cell r="B1726">
            <v>3052.3209999999999</v>
          </cell>
          <cell r="C1726" t="str">
            <v>b-5</v>
          </cell>
          <cell r="D1726">
            <v>220800</v>
          </cell>
          <cell r="E1726" t="str">
            <v>철근</v>
          </cell>
          <cell r="F1726" t="str">
            <v>고강 H16-32 m/m</v>
          </cell>
          <cell r="G1726" t="str">
            <v>TON</v>
          </cell>
          <cell r="H1726">
            <v>320033</v>
          </cell>
          <cell r="I1726">
            <v>0</v>
          </cell>
        </row>
        <row r="1727">
          <cell r="A1727" t="str">
            <v>E2</v>
          </cell>
          <cell r="B1727">
            <v>0</v>
          </cell>
          <cell r="C1727" t="str">
            <v>계</v>
          </cell>
          <cell r="D1727">
            <v>220928</v>
          </cell>
          <cell r="I1727">
            <v>0</v>
          </cell>
        </row>
        <row r="1728">
          <cell r="A1728" t="str">
            <v>T2</v>
          </cell>
          <cell r="B1728">
            <v>1730</v>
          </cell>
          <cell r="C1728" t="str">
            <v>c</v>
          </cell>
          <cell r="D1728">
            <v>221056</v>
          </cell>
          <cell r="E1728" t="str">
            <v>시멘트</v>
          </cell>
          <cell r="I1728">
            <v>0</v>
          </cell>
        </row>
        <row r="1729">
          <cell r="A1729" t="str">
            <v>M00308</v>
          </cell>
          <cell r="B1729">
            <v>3163</v>
          </cell>
          <cell r="C1729" t="str">
            <v>c-1</v>
          </cell>
          <cell r="D1729">
            <v>221184</v>
          </cell>
          <cell r="E1729" t="str">
            <v>시멘트</v>
          </cell>
          <cell r="F1729" t="str">
            <v>40kg/대:부가세별도</v>
          </cell>
          <cell r="G1729" t="str">
            <v>대</v>
          </cell>
          <cell r="H1729">
            <v>2094</v>
          </cell>
          <cell r="I1729">
            <v>0</v>
          </cell>
        </row>
        <row r="1730">
          <cell r="A1730" t="str">
            <v>M00475</v>
          </cell>
          <cell r="B1730">
            <v>12464</v>
          </cell>
          <cell r="C1730" t="str">
            <v>c-2</v>
          </cell>
          <cell r="D1730">
            <v>221312</v>
          </cell>
          <cell r="E1730" t="str">
            <v>시멘트</v>
          </cell>
          <cell r="F1730" t="str">
            <v>분말:부가세별도</v>
          </cell>
          <cell r="G1730" t="str">
            <v>TON</v>
          </cell>
          <cell r="H1730">
            <v>49523</v>
          </cell>
          <cell r="I1730">
            <v>0</v>
          </cell>
        </row>
        <row r="1731">
          <cell r="A1731" t="str">
            <v>E2</v>
          </cell>
          <cell r="B1731">
            <v>0</v>
          </cell>
          <cell r="C1731" t="str">
            <v>계</v>
          </cell>
          <cell r="D1731">
            <v>221440</v>
          </cell>
          <cell r="I1731">
            <v>0</v>
          </cell>
        </row>
        <row r="1732">
          <cell r="A1732" t="str">
            <v>M00788</v>
          </cell>
          <cell r="B1732">
            <v>47234</v>
          </cell>
          <cell r="C1732" t="str">
            <v>d</v>
          </cell>
          <cell r="D1732">
            <v>221568</v>
          </cell>
          <cell r="E1732" t="str">
            <v>모래</v>
          </cell>
          <cell r="F1732" t="str">
            <v>(상차도)</v>
          </cell>
          <cell r="G1732" t="str">
            <v>M3</v>
          </cell>
          <cell r="H1732">
            <v>8160</v>
          </cell>
          <cell r="I1732">
            <v>0</v>
          </cell>
        </row>
        <row r="1733">
          <cell r="A1733" t="str">
            <v>T2</v>
          </cell>
          <cell r="B1733">
            <v>1749</v>
          </cell>
          <cell r="C1733" t="str">
            <v>e</v>
          </cell>
          <cell r="D1733">
            <v>221696</v>
          </cell>
          <cell r="E1733" t="str">
            <v>줄눈</v>
          </cell>
          <cell r="I1733">
            <v>0</v>
          </cell>
        </row>
        <row r="1734">
          <cell r="A1734" t="str">
            <v>M00690</v>
          </cell>
          <cell r="B1734">
            <v>5390</v>
          </cell>
          <cell r="C1734" t="str">
            <v>e-1</v>
          </cell>
          <cell r="D1734">
            <v>221824</v>
          </cell>
          <cell r="E1734" t="str">
            <v>형식2-1</v>
          </cell>
          <cell r="G1734" t="str">
            <v>M</v>
          </cell>
          <cell r="H1734">
            <v>12741.81</v>
          </cell>
          <cell r="I1734">
            <v>0</v>
          </cell>
        </row>
        <row r="1735">
          <cell r="A1735" t="str">
            <v>M01913</v>
          </cell>
          <cell r="B1735">
            <v>125</v>
          </cell>
          <cell r="C1735" t="str">
            <v>e-2</v>
          </cell>
          <cell r="D1735">
            <v>221952</v>
          </cell>
          <cell r="E1735" t="str">
            <v>형식2-1-1</v>
          </cell>
          <cell r="G1735" t="str">
            <v>M</v>
          </cell>
          <cell r="H1735">
            <v>12741.81</v>
          </cell>
          <cell r="I1735">
            <v>0</v>
          </cell>
        </row>
        <row r="1736">
          <cell r="A1736" t="str">
            <v>M01914</v>
          </cell>
          <cell r="B1736">
            <v>127</v>
          </cell>
          <cell r="C1736" t="str">
            <v>e-3</v>
          </cell>
          <cell r="D1736">
            <v>222080</v>
          </cell>
          <cell r="E1736" t="str">
            <v>형식2-1-2</v>
          </cell>
          <cell r="G1736" t="str">
            <v>M</v>
          </cell>
          <cell r="H1736">
            <v>12699.09</v>
          </cell>
          <cell r="I1736">
            <v>0</v>
          </cell>
        </row>
        <row r="1737">
          <cell r="A1737" t="str">
            <v>M00691</v>
          </cell>
          <cell r="B1737">
            <v>5718</v>
          </cell>
          <cell r="C1737" t="str">
            <v>e-4</v>
          </cell>
          <cell r="D1737">
            <v>222208</v>
          </cell>
          <cell r="E1737" t="str">
            <v>형식2-2</v>
          </cell>
          <cell r="G1737" t="str">
            <v>M</v>
          </cell>
          <cell r="H1737">
            <v>10195.450000000001</v>
          </cell>
          <cell r="I1737">
            <v>0</v>
          </cell>
        </row>
        <row r="1738">
          <cell r="A1738" t="str">
            <v>M01915</v>
          </cell>
          <cell r="B1738">
            <v>73</v>
          </cell>
          <cell r="C1738" t="str">
            <v>e-5</v>
          </cell>
          <cell r="D1738">
            <v>222336</v>
          </cell>
          <cell r="E1738" t="str">
            <v>형식2-3</v>
          </cell>
          <cell r="G1738" t="str">
            <v>M</v>
          </cell>
          <cell r="H1738">
            <v>13008.18</v>
          </cell>
          <cell r="I1738">
            <v>0</v>
          </cell>
        </row>
        <row r="1739">
          <cell r="A1739" t="str">
            <v>M00694</v>
          </cell>
          <cell r="B1739">
            <v>76</v>
          </cell>
          <cell r="C1739" t="str">
            <v>e-6</v>
          </cell>
          <cell r="D1739">
            <v>222464</v>
          </cell>
          <cell r="E1739" t="str">
            <v>형식2-4</v>
          </cell>
          <cell r="G1739" t="str">
            <v>M</v>
          </cell>
          <cell r="H1739">
            <v>11400</v>
          </cell>
          <cell r="I1739">
            <v>0</v>
          </cell>
        </row>
        <row r="1740">
          <cell r="A1740" t="str">
            <v>M00692</v>
          </cell>
          <cell r="B1740">
            <v>805</v>
          </cell>
          <cell r="C1740" t="str">
            <v>e-7</v>
          </cell>
          <cell r="D1740">
            <v>222592</v>
          </cell>
          <cell r="E1740" t="str">
            <v>형식2-5</v>
          </cell>
          <cell r="G1740" t="str">
            <v>M</v>
          </cell>
          <cell r="H1740">
            <v>12742.73</v>
          </cell>
          <cell r="I1740">
            <v>0</v>
          </cell>
        </row>
        <row r="1741">
          <cell r="A1741" t="str">
            <v>M01918</v>
          </cell>
          <cell r="B1741">
            <v>93</v>
          </cell>
          <cell r="C1741" t="str">
            <v>e-8</v>
          </cell>
          <cell r="D1741">
            <v>222720</v>
          </cell>
          <cell r="E1741" t="str">
            <v>형식2-6</v>
          </cell>
          <cell r="G1741" t="str">
            <v>M</v>
          </cell>
          <cell r="H1741">
            <v>12203.63</v>
          </cell>
          <cell r="I1741">
            <v>0</v>
          </cell>
        </row>
        <row r="1742">
          <cell r="A1742" t="str">
            <v>M00695</v>
          </cell>
          <cell r="B1742">
            <v>91</v>
          </cell>
          <cell r="C1742" t="str">
            <v>e-9</v>
          </cell>
          <cell r="D1742">
            <v>222848</v>
          </cell>
          <cell r="E1742" t="str">
            <v>형식3-1</v>
          </cell>
          <cell r="G1742" t="str">
            <v>M</v>
          </cell>
          <cell r="H1742">
            <v>14458.18</v>
          </cell>
          <cell r="I1742">
            <v>0</v>
          </cell>
        </row>
        <row r="1743">
          <cell r="A1743" t="str">
            <v>M01919</v>
          </cell>
          <cell r="B1743">
            <v>2</v>
          </cell>
          <cell r="C1743" t="str">
            <v>e-10</v>
          </cell>
          <cell r="D1743">
            <v>222976</v>
          </cell>
          <cell r="E1743" t="str">
            <v>형식3-1-1</v>
          </cell>
          <cell r="G1743" t="str">
            <v>M</v>
          </cell>
          <cell r="H1743">
            <v>14458.82</v>
          </cell>
          <cell r="I1743">
            <v>0</v>
          </cell>
        </row>
        <row r="1744">
          <cell r="A1744" t="str">
            <v>M01920</v>
          </cell>
          <cell r="B1744">
            <v>2</v>
          </cell>
          <cell r="C1744" t="str">
            <v>e-11</v>
          </cell>
          <cell r="D1744">
            <v>223104</v>
          </cell>
          <cell r="E1744" t="str">
            <v>형식3-1-2</v>
          </cell>
          <cell r="G1744" t="str">
            <v>M</v>
          </cell>
          <cell r="H1744">
            <v>14422.73</v>
          </cell>
          <cell r="I1744">
            <v>0</v>
          </cell>
        </row>
        <row r="1745">
          <cell r="A1745" t="str">
            <v>M00696</v>
          </cell>
          <cell r="B1745">
            <v>102</v>
          </cell>
          <cell r="C1745" t="str">
            <v>e-12</v>
          </cell>
          <cell r="D1745">
            <v>223232</v>
          </cell>
          <cell r="E1745" t="str">
            <v>형식3-2</v>
          </cell>
          <cell r="G1745" t="str">
            <v>M</v>
          </cell>
          <cell r="H1745">
            <v>11584.55</v>
          </cell>
          <cell r="I1745">
            <v>0</v>
          </cell>
        </row>
        <row r="1746">
          <cell r="A1746" t="str">
            <v>M00697</v>
          </cell>
          <cell r="B1746">
            <v>73</v>
          </cell>
          <cell r="C1746" t="str">
            <v>e-13</v>
          </cell>
          <cell r="D1746">
            <v>223360</v>
          </cell>
          <cell r="E1746" t="str">
            <v>형식3-3</v>
          </cell>
          <cell r="G1746" t="str">
            <v>M</v>
          </cell>
          <cell r="H1746">
            <v>15748.18</v>
          </cell>
          <cell r="I1746">
            <v>0</v>
          </cell>
        </row>
        <row r="1747">
          <cell r="A1747" t="str">
            <v>M00698</v>
          </cell>
          <cell r="B1747">
            <v>76</v>
          </cell>
          <cell r="C1747" t="str">
            <v>e-14</v>
          </cell>
          <cell r="D1747">
            <v>223488</v>
          </cell>
          <cell r="E1747" t="str">
            <v>형식3-4</v>
          </cell>
          <cell r="G1747" t="str">
            <v>M</v>
          </cell>
          <cell r="H1747">
            <v>12478.18</v>
          </cell>
          <cell r="I1747">
            <v>0</v>
          </cell>
        </row>
        <row r="1748">
          <cell r="A1748" t="str">
            <v>M00700</v>
          </cell>
          <cell r="B1748">
            <v>24</v>
          </cell>
          <cell r="C1748" t="str">
            <v>e-15</v>
          </cell>
          <cell r="D1748">
            <v>223616</v>
          </cell>
          <cell r="E1748" t="str">
            <v>형식3-8</v>
          </cell>
          <cell r="G1748" t="str">
            <v>M</v>
          </cell>
          <cell r="H1748">
            <v>14068.18</v>
          </cell>
          <cell r="I1748">
            <v>0</v>
          </cell>
        </row>
        <row r="1749">
          <cell r="A1749" t="str">
            <v>M01921</v>
          </cell>
          <cell r="B1749">
            <v>0.5</v>
          </cell>
          <cell r="C1749" t="str">
            <v>e-16</v>
          </cell>
          <cell r="D1749">
            <v>223744</v>
          </cell>
          <cell r="E1749" t="str">
            <v>형식3-9</v>
          </cell>
          <cell r="G1749" t="str">
            <v>M</v>
          </cell>
          <cell r="H1749">
            <v>14068.18</v>
          </cell>
          <cell r="I1749">
            <v>0</v>
          </cell>
        </row>
        <row r="1750">
          <cell r="A1750" t="str">
            <v>E2</v>
          </cell>
          <cell r="B1750">
            <v>0</v>
          </cell>
          <cell r="C1750" t="str">
            <v>계</v>
          </cell>
          <cell r="D1750">
            <v>223872</v>
          </cell>
          <cell r="I1750">
            <v>0</v>
          </cell>
        </row>
        <row r="1751">
          <cell r="A1751" t="str">
            <v>M00041</v>
          </cell>
          <cell r="B1751">
            <v>543</v>
          </cell>
          <cell r="C1751" t="str">
            <v>f</v>
          </cell>
          <cell r="D1751">
            <v>224000</v>
          </cell>
          <cell r="E1751" t="str">
            <v>아스팔트.</v>
          </cell>
          <cell r="F1751" t="str">
            <v>RSC-4,3</v>
          </cell>
          <cell r="G1751" t="str">
            <v>D/M</v>
          </cell>
          <cell r="H1751">
            <v>52000</v>
          </cell>
          <cell r="I1751">
            <v>0</v>
          </cell>
        </row>
        <row r="1752">
          <cell r="A1752" t="str">
            <v>E3</v>
          </cell>
          <cell r="B1752">
            <v>0</v>
          </cell>
          <cell r="C1752" t="str">
            <v>합계</v>
          </cell>
          <cell r="D1752">
            <v>224128</v>
          </cell>
          <cell r="I1752">
            <v>0</v>
          </cell>
        </row>
        <row r="1753">
          <cell r="A1753" t="str">
            <v>M00300</v>
          </cell>
          <cell r="B1753">
            <v>363.62799999999999</v>
          </cell>
          <cell r="C1753" t="str">
            <v>5.43</v>
          </cell>
          <cell r="D1753">
            <v>224256</v>
          </cell>
          <cell r="E1753" t="str">
            <v>고철</v>
          </cell>
          <cell r="G1753" t="str">
            <v>TON</v>
          </cell>
          <cell r="H1753">
            <v>-92000</v>
          </cell>
          <cell r="I1753">
            <v>0</v>
          </cell>
        </row>
        <row r="1754">
          <cell r="A1754" t="str">
            <v>E4</v>
          </cell>
          <cell r="B1754">
            <v>0</v>
          </cell>
          <cell r="C1754" t="str">
            <v>총계</v>
          </cell>
          <cell r="D1754">
            <v>224384</v>
          </cell>
          <cell r="I1754">
            <v>0</v>
          </cell>
        </row>
        <row r="1755">
          <cell r="A1755" t="str">
            <v>E5</v>
          </cell>
          <cell r="B1755">
            <v>5556000</v>
          </cell>
          <cell r="C1755" t="str">
            <v>총합계</v>
          </cell>
          <cell r="D1755">
            <v>224512</v>
          </cell>
          <cell r="I1755">
            <v>5556000</v>
          </cell>
        </row>
        <row r="1756">
          <cell r="A1756" t="str">
            <v>K1</v>
          </cell>
          <cell r="B1756">
            <v>1</v>
          </cell>
          <cell r="D1756">
            <v>224640</v>
          </cell>
          <cell r="E1756" t="str">
            <v>간접 노무비</v>
          </cell>
          <cell r="G1756" t="str">
            <v>식</v>
          </cell>
          <cell r="H1756">
            <v>10395088461</v>
          </cell>
          <cell r="I1756">
            <v>0</v>
          </cell>
        </row>
        <row r="1757">
          <cell r="A1757" t="str">
            <v>K2</v>
          </cell>
          <cell r="B1757">
            <v>1</v>
          </cell>
          <cell r="D1757">
            <v>224768</v>
          </cell>
          <cell r="E1757" t="str">
            <v>산재 보험료</v>
          </cell>
          <cell r="G1757" t="str">
            <v>식</v>
          </cell>
          <cell r="H1757">
            <v>2713118088</v>
          </cell>
          <cell r="I1757">
            <v>0</v>
          </cell>
        </row>
        <row r="1758">
          <cell r="A1758" t="str">
            <v>K3</v>
          </cell>
          <cell r="B1758">
            <v>1</v>
          </cell>
          <cell r="D1758">
            <v>224896</v>
          </cell>
          <cell r="E1758" t="str">
            <v>고용 보험료</v>
          </cell>
          <cell r="G1758" t="str">
            <v>식</v>
          </cell>
          <cell r="H1758">
            <v>211020295</v>
          </cell>
          <cell r="I1758">
            <v>0</v>
          </cell>
        </row>
        <row r="1759">
          <cell r="A1759" t="str">
            <v>K4</v>
          </cell>
          <cell r="B1759">
            <v>1</v>
          </cell>
          <cell r="D1759">
            <v>225024</v>
          </cell>
          <cell r="E1759" t="str">
            <v>안전 관리비</v>
          </cell>
          <cell r="G1759" t="str">
            <v>식</v>
          </cell>
          <cell r="H1759">
            <v>2031005342</v>
          </cell>
          <cell r="I1759">
            <v>0</v>
          </cell>
        </row>
        <row r="1760">
          <cell r="A1760" t="str">
            <v>K5</v>
          </cell>
          <cell r="B1760">
            <v>1</v>
          </cell>
          <cell r="D1760">
            <v>225152</v>
          </cell>
          <cell r="E1760" t="str">
            <v>기타   경비</v>
          </cell>
          <cell r="G1760" t="str">
            <v>식</v>
          </cell>
          <cell r="H1760">
            <v>9237328427</v>
          </cell>
          <cell r="I1760">
            <v>0</v>
          </cell>
        </row>
        <row r="1761">
          <cell r="A1761" t="str">
            <v>K6</v>
          </cell>
          <cell r="B1761">
            <v>1</v>
          </cell>
          <cell r="D1761">
            <v>225280</v>
          </cell>
          <cell r="E1761" t="str">
            <v>퇴직 부금비</v>
          </cell>
          <cell r="G1761" t="str">
            <v>식</v>
          </cell>
          <cell r="H1761">
            <v>1702195735</v>
          </cell>
          <cell r="I1761">
            <v>0</v>
          </cell>
        </row>
        <row r="1762">
          <cell r="A1762" t="str">
            <v>K7</v>
          </cell>
          <cell r="B1762">
            <v>1</v>
          </cell>
          <cell r="D1762">
            <v>225408</v>
          </cell>
          <cell r="E1762" t="str">
            <v>일반 관리비</v>
          </cell>
          <cell r="G1762" t="str">
            <v>식</v>
          </cell>
          <cell r="H1762">
            <v>8651095609</v>
          </cell>
          <cell r="I1762">
            <v>0</v>
          </cell>
        </row>
        <row r="1763">
          <cell r="A1763" t="str">
            <v>K8</v>
          </cell>
          <cell r="B1763">
            <v>1</v>
          </cell>
          <cell r="D1763">
            <v>225536</v>
          </cell>
          <cell r="E1763" t="str">
            <v>이       윤</v>
          </cell>
          <cell r="G1763" t="str">
            <v>식</v>
          </cell>
          <cell r="H1763">
            <v>20787065787</v>
          </cell>
          <cell r="I1763">
            <v>0</v>
          </cell>
        </row>
        <row r="1764">
          <cell r="A1764" t="str">
            <v>K9</v>
          </cell>
          <cell r="B1764">
            <v>1</v>
          </cell>
          <cell r="D1764">
            <v>225664</v>
          </cell>
          <cell r="E1764" t="str">
            <v>부가 가치세</v>
          </cell>
          <cell r="G1764" t="str">
            <v>식</v>
          </cell>
          <cell r="H1764">
            <v>20658000000</v>
          </cell>
          <cell r="I1764">
            <v>0</v>
          </cell>
        </row>
        <row r="1765">
          <cell r="A1765" t="str">
            <v>K10</v>
          </cell>
          <cell r="B1765">
            <v>1</v>
          </cell>
          <cell r="D1765">
            <v>225792</v>
          </cell>
          <cell r="E1765" t="str">
            <v>한전수탁비</v>
          </cell>
          <cell r="G1765" t="str">
            <v>식</v>
          </cell>
          <cell r="H1765">
            <v>354200000</v>
          </cell>
          <cell r="I176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BH399"/>
  <sheetViews>
    <sheetView showGridLines="0" tabSelected="1" view="pageBreakPreview" zoomScale="85" zoomScaleNormal="85" zoomScaleSheetLayoutView="85" workbookViewId="0">
      <selection activeCell="Q14" sqref="Q14"/>
    </sheetView>
  </sheetViews>
  <sheetFormatPr defaultColWidth="4.5" defaultRowHeight="24.95" customHeight="1"/>
  <cols>
    <col min="1" max="1" width="3.33203125" style="4" customWidth="1"/>
    <col min="2" max="5" width="4.5" style="4" customWidth="1"/>
    <col min="6" max="6" width="6.6640625" style="4" customWidth="1"/>
    <col min="7" max="7" width="4.5" style="4" customWidth="1"/>
    <col min="8" max="8" width="7" style="4" customWidth="1"/>
    <col min="9" max="15" width="4.5" style="4" customWidth="1"/>
    <col min="16" max="16" width="6.6640625" style="4" customWidth="1"/>
    <col min="17" max="17" width="13" style="4" customWidth="1"/>
    <col min="18" max="21" width="4.5" style="4" customWidth="1"/>
    <col min="22" max="22" width="6.5" style="4" customWidth="1"/>
    <col min="23" max="24" width="4.5" style="4" customWidth="1"/>
    <col min="25" max="26" width="7.5" style="4" customWidth="1"/>
    <col min="27" max="30" width="4.5" style="4" customWidth="1"/>
    <col min="31" max="31" width="3.33203125" style="4" customWidth="1"/>
    <col min="32" max="35" width="4.5" style="4"/>
    <col min="36" max="36" width="17.6640625" style="4" customWidth="1"/>
    <col min="37" max="256" width="4.5" style="4"/>
    <col min="257" max="257" width="3.33203125" style="4" customWidth="1"/>
    <col min="258" max="286" width="4.5" style="4" customWidth="1"/>
    <col min="287" max="287" width="3.33203125" style="4" customWidth="1"/>
    <col min="288" max="512" width="4.5" style="4"/>
    <col min="513" max="513" width="3.33203125" style="4" customWidth="1"/>
    <col min="514" max="542" width="4.5" style="4" customWidth="1"/>
    <col min="543" max="543" width="3.33203125" style="4" customWidth="1"/>
    <col min="544" max="768" width="4.5" style="4"/>
    <col min="769" max="769" width="3.33203125" style="4" customWidth="1"/>
    <col min="770" max="798" width="4.5" style="4" customWidth="1"/>
    <col min="799" max="799" width="3.33203125" style="4" customWidth="1"/>
    <col min="800" max="1024" width="4.5" style="4"/>
    <col min="1025" max="1025" width="3.33203125" style="4" customWidth="1"/>
    <col min="1026" max="1054" width="4.5" style="4" customWidth="1"/>
    <col min="1055" max="1055" width="3.33203125" style="4" customWidth="1"/>
    <col min="1056" max="1280" width="4.5" style="4"/>
    <col min="1281" max="1281" width="3.33203125" style="4" customWidth="1"/>
    <col min="1282" max="1310" width="4.5" style="4" customWidth="1"/>
    <col min="1311" max="1311" width="3.33203125" style="4" customWidth="1"/>
    <col min="1312" max="1536" width="4.5" style="4"/>
    <col min="1537" max="1537" width="3.33203125" style="4" customWidth="1"/>
    <col min="1538" max="1566" width="4.5" style="4" customWidth="1"/>
    <col min="1567" max="1567" width="3.33203125" style="4" customWidth="1"/>
    <col min="1568" max="1792" width="4.5" style="4"/>
    <col min="1793" max="1793" width="3.33203125" style="4" customWidth="1"/>
    <col min="1794" max="1822" width="4.5" style="4" customWidth="1"/>
    <col min="1823" max="1823" width="3.33203125" style="4" customWidth="1"/>
    <col min="1824" max="2048" width="4.5" style="4"/>
    <col min="2049" max="2049" width="3.33203125" style="4" customWidth="1"/>
    <col min="2050" max="2078" width="4.5" style="4" customWidth="1"/>
    <col min="2079" max="2079" width="3.33203125" style="4" customWidth="1"/>
    <col min="2080" max="2304" width="4.5" style="4"/>
    <col min="2305" max="2305" width="3.33203125" style="4" customWidth="1"/>
    <col min="2306" max="2334" width="4.5" style="4" customWidth="1"/>
    <col min="2335" max="2335" width="3.33203125" style="4" customWidth="1"/>
    <col min="2336" max="2560" width="4.5" style="4"/>
    <col min="2561" max="2561" width="3.33203125" style="4" customWidth="1"/>
    <col min="2562" max="2590" width="4.5" style="4" customWidth="1"/>
    <col min="2591" max="2591" width="3.33203125" style="4" customWidth="1"/>
    <col min="2592" max="2816" width="4.5" style="4"/>
    <col min="2817" max="2817" width="3.33203125" style="4" customWidth="1"/>
    <col min="2818" max="2846" width="4.5" style="4" customWidth="1"/>
    <col min="2847" max="2847" width="3.33203125" style="4" customWidth="1"/>
    <col min="2848" max="3072" width="4.5" style="4"/>
    <col min="3073" max="3073" width="3.33203125" style="4" customWidth="1"/>
    <col min="3074" max="3102" width="4.5" style="4" customWidth="1"/>
    <col min="3103" max="3103" width="3.33203125" style="4" customWidth="1"/>
    <col min="3104" max="3328" width="4.5" style="4"/>
    <col min="3329" max="3329" width="3.33203125" style="4" customWidth="1"/>
    <col min="3330" max="3358" width="4.5" style="4" customWidth="1"/>
    <col min="3359" max="3359" width="3.33203125" style="4" customWidth="1"/>
    <col min="3360" max="3584" width="4.5" style="4"/>
    <col min="3585" max="3585" width="3.33203125" style="4" customWidth="1"/>
    <col min="3586" max="3614" width="4.5" style="4" customWidth="1"/>
    <col min="3615" max="3615" width="3.33203125" style="4" customWidth="1"/>
    <col min="3616" max="3840" width="4.5" style="4"/>
    <col min="3841" max="3841" width="3.33203125" style="4" customWidth="1"/>
    <col min="3842" max="3870" width="4.5" style="4" customWidth="1"/>
    <col min="3871" max="3871" width="3.33203125" style="4" customWidth="1"/>
    <col min="3872" max="4096" width="4.5" style="4"/>
    <col min="4097" max="4097" width="3.33203125" style="4" customWidth="1"/>
    <col min="4098" max="4126" width="4.5" style="4" customWidth="1"/>
    <col min="4127" max="4127" width="3.33203125" style="4" customWidth="1"/>
    <col min="4128" max="4352" width="4.5" style="4"/>
    <col min="4353" max="4353" width="3.33203125" style="4" customWidth="1"/>
    <col min="4354" max="4382" width="4.5" style="4" customWidth="1"/>
    <col min="4383" max="4383" width="3.33203125" style="4" customWidth="1"/>
    <col min="4384" max="4608" width="4.5" style="4"/>
    <col min="4609" max="4609" width="3.33203125" style="4" customWidth="1"/>
    <col min="4610" max="4638" width="4.5" style="4" customWidth="1"/>
    <col min="4639" max="4639" width="3.33203125" style="4" customWidth="1"/>
    <col min="4640" max="4864" width="4.5" style="4"/>
    <col min="4865" max="4865" width="3.33203125" style="4" customWidth="1"/>
    <col min="4866" max="4894" width="4.5" style="4" customWidth="1"/>
    <col min="4895" max="4895" width="3.33203125" style="4" customWidth="1"/>
    <col min="4896" max="5120" width="4.5" style="4"/>
    <col min="5121" max="5121" width="3.33203125" style="4" customWidth="1"/>
    <col min="5122" max="5150" width="4.5" style="4" customWidth="1"/>
    <col min="5151" max="5151" width="3.33203125" style="4" customWidth="1"/>
    <col min="5152" max="5376" width="4.5" style="4"/>
    <col min="5377" max="5377" width="3.33203125" style="4" customWidth="1"/>
    <col min="5378" max="5406" width="4.5" style="4" customWidth="1"/>
    <col min="5407" max="5407" width="3.33203125" style="4" customWidth="1"/>
    <col min="5408" max="5632" width="4.5" style="4"/>
    <col min="5633" max="5633" width="3.33203125" style="4" customWidth="1"/>
    <col min="5634" max="5662" width="4.5" style="4" customWidth="1"/>
    <col min="5663" max="5663" width="3.33203125" style="4" customWidth="1"/>
    <col min="5664" max="5888" width="4.5" style="4"/>
    <col min="5889" max="5889" width="3.33203125" style="4" customWidth="1"/>
    <col min="5890" max="5918" width="4.5" style="4" customWidth="1"/>
    <col min="5919" max="5919" width="3.33203125" style="4" customWidth="1"/>
    <col min="5920" max="6144" width="4.5" style="4"/>
    <col min="6145" max="6145" width="3.33203125" style="4" customWidth="1"/>
    <col min="6146" max="6174" width="4.5" style="4" customWidth="1"/>
    <col min="6175" max="6175" width="3.33203125" style="4" customWidth="1"/>
    <col min="6176" max="6400" width="4.5" style="4"/>
    <col min="6401" max="6401" width="3.33203125" style="4" customWidth="1"/>
    <col min="6402" max="6430" width="4.5" style="4" customWidth="1"/>
    <col min="6431" max="6431" width="3.33203125" style="4" customWidth="1"/>
    <col min="6432" max="6656" width="4.5" style="4"/>
    <col min="6657" max="6657" width="3.33203125" style="4" customWidth="1"/>
    <col min="6658" max="6686" width="4.5" style="4" customWidth="1"/>
    <col min="6687" max="6687" width="3.33203125" style="4" customWidth="1"/>
    <col min="6688" max="6912" width="4.5" style="4"/>
    <col min="6913" max="6913" width="3.33203125" style="4" customWidth="1"/>
    <col min="6914" max="6942" width="4.5" style="4" customWidth="1"/>
    <col min="6943" max="6943" width="3.33203125" style="4" customWidth="1"/>
    <col min="6944" max="7168" width="4.5" style="4"/>
    <col min="7169" max="7169" width="3.33203125" style="4" customWidth="1"/>
    <col min="7170" max="7198" width="4.5" style="4" customWidth="1"/>
    <col min="7199" max="7199" width="3.33203125" style="4" customWidth="1"/>
    <col min="7200" max="7424" width="4.5" style="4"/>
    <col min="7425" max="7425" width="3.33203125" style="4" customWidth="1"/>
    <col min="7426" max="7454" width="4.5" style="4" customWidth="1"/>
    <col min="7455" max="7455" width="3.33203125" style="4" customWidth="1"/>
    <col min="7456" max="7680" width="4.5" style="4"/>
    <col min="7681" max="7681" width="3.33203125" style="4" customWidth="1"/>
    <col min="7682" max="7710" width="4.5" style="4" customWidth="1"/>
    <col min="7711" max="7711" width="3.33203125" style="4" customWidth="1"/>
    <col min="7712" max="7936" width="4.5" style="4"/>
    <col min="7937" max="7937" width="3.33203125" style="4" customWidth="1"/>
    <col min="7938" max="7966" width="4.5" style="4" customWidth="1"/>
    <col min="7967" max="7967" width="3.33203125" style="4" customWidth="1"/>
    <col min="7968" max="8192" width="4.5" style="4"/>
    <col min="8193" max="8193" width="3.33203125" style="4" customWidth="1"/>
    <col min="8194" max="8222" width="4.5" style="4" customWidth="1"/>
    <col min="8223" max="8223" width="3.33203125" style="4" customWidth="1"/>
    <col min="8224" max="8448" width="4.5" style="4"/>
    <col min="8449" max="8449" width="3.33203125" style="4" customWidth="1"/>
    <col min="8450" max="8478" width="4.5" style="4" customWidth="1"/>
    <col min="8479" max="8479" width="3.33203125" style="4" customWidth="1"/>
    <col min="8480" max="8704" width="4.5" style="4"/>
    <col min="8705" max="8705" width="3.33203125" style="4" customWidth="1"/>
    <col min="8706" max="8734" width="4.5" style="4" customWidth="1"/>
    <col min="8735" max="8735" width="3.33203125" style="4" customWidth="1"/>
    <col min="8736" max="8960" width="4.5" style="4"/>
    <col min="8961" max="8961" width="3.33203125" style="4" customWidth="1"/>
    <col min="8962" max="8990" width="4.5" style="4" customWidth="1"/>
    <col min="8991" max="8991" width="3.33203125" style="4" customWidth="1"/>
    <col min="8992" max="9216" width="4.5" style="4"/>
    <col min="9217" max="9217" width="3.33203125" style="4" customWidth="1"/>
    <col min="9218" max="9246" width="4.5" style="4" customWidth="1"/>
    <col min="9247" max="9247" width="3.33203125" style="4" customWidth="1"/>
    <col min="9248" max="9472" width="4.5" style="4"/>
    <col min="9473" max="9473" width="3.33203125" style="4" customWidth="1"/>
    <col min="9474" max="9502" width="4.5" style="4" customWidth="1"/>
    <col min="9503" max="9503" width="3.33203125" style="4" customWidth="1"/>
    <col min="9504" max="9728" width="4.5" style="4"/>
    <col min="9729" max="9729" width="3.33203125" style="4" customWidth="1"/>
    <col min="9730" max="9758" width="4.5" style="4" customWidth="1"/>
    <col min="9759" max="9759" width="3.33203125" style="4" customWidth="1"/>
    <col min="9760" max="9984" width="4.5" style="4"/>
    <col min="9985" max="9985" width="3.33203125" style="4" customWidth="1"/>
    <col min="9986" max="10014" width="4.5" style="4" customWidth="1"/>
    <col min="10015" max="10015" width="3.33203125" style="4" customWidth="1"/>
    <col min="10016" max="10240" width="4.5" style="4"/>
    <col min="10241" max="10241" width="3.33203125" style="4" customWidth="1"/>
    <col min="10242" max="10270" width="4.5" style="4" customWidth="1"/>
    <col min="10271" max="10271" width="3.33203125" style="4" customWidth="1"/>
    <col min="10272" max="10496" width="4.5" style="4"/>
    <col min="10497" max="10497" width="3.33203125" style="4" customWidth="1"/>
    <col min="10498" max="10526" width="4.5" style="4" customWidth="1"/>
    <col min="10527" max="10527" width="3.33203125" style="4" customWidth="1"/>
    <col min="10528" max="10752" width="4.5" style="4"/>
    <col min="10753" max="10753" width="3.33203125" style="4" customWidth="1"/>
    <col min="10754" max="10782" width="4.5" style="4" customWidth="1"/>
    <col min="10783" max="10783" width="3.33203125" style="4" customWidth="1"/>
    <col min="10784" max="11008" width="4.5" style="4"/>
    <col min="11009" max="11009" width="3.33203125" style="4" customWidth="1"/>
    <col min="11010" max="11038" width="4.5" style="4" customWidth="1"/>
    <col min="11039" max="11039" width="3.33203125" style="4" customWidth="1"/>
    <col min="11040" max="11264" width="4.5" style="4"/>
    <col min="11265" max="11265" width="3.33203125" style="4" customWidth="1"/>
    <col min="11266" max="11294" width="4.5" style="4" customWidth="1"/>
    <col min="11295" max="11295" width="3.33203125" style="4" customWidth="1"/>
    <col min="11296" max="11520" width="4.5" style="4"/>
    <col min="11521" max="11521" width="3.33203125" style="4" customWidth="1"/>
    <col min="11522" max="11550" width="4.5" style="4" customWidth="1"/>
    <col min="11551" max="11551" width="3.33203125" style="4" customWidth="1"/>
    <col min="11552" max="11776" width="4.5" style="4"/>
    <col min="11777" max="11777" width="3.33203125" style="4" customWidth="1"/>
    <col min="11778" max="11806" width="4.5" style="4" customWidth="1"/>
    <col min="11807" max="11807" width="3.33203125" style="4" customWidth="1"/>
    <col min="11808" max="12032" width="4.5" style="4"/>
    <col min="12033" max="12033" width="3.33203125" style="4" customWidth="1"/>
    <col min="12034" max="12062" width="4.5" style="4" customWidth="1"/>
    <col min="12063" max="12063" width="3.33203125" style="4" customWidth="1"/>
    <col min="12064" max="12288" width="4.5" style="4"/>
    <col min="12289" max="12289" width="3.33203125" style="4" customWidth="1"/>
    <col min="12290" max="12318" width="4.5" style="4" customWidth="1"/>
    <col min="12319" max="12319" width="3.33203125" style="4" customWidth="1"/>
    <col min="12320" max="12544" width="4.5" style="4"/>
    <col min="12545" max="12545" width="3.33203125" style="4" customWidth="1"/>
    <col min="12546" max="12574" width="4.5" style="4" customWidth="1"/>
    <col min="12575" max="12575" width="3.33203125" style="4" customWidth="1"/>
    <col min="12576" max="12800" width="4.5" style="4"/>
    <col min="12801" max="12801" width="3.33203125" style="4" customWidth="1"/>
    <col min="12802" max="12830" width="4.5" style="4" customWidth="1"/>
    <col min="12831" max="12831" width="3.33203125" style="4" customWidth="1"/>
    <col min="12832" max="13056" width="4.5" style="4"/>
    <col min="13057" max="13057" width="3.33203125" style="4" customWidth="1"/>
    <col min="13058" max="13086" width="4.5" style="4" customWidth="1"/>
    <col min="13087" max="13087" width="3.33203125" style="4" customWidth="1"/>
    <col min="13088" max="13312" width="4.5" style="4"/>
    <col min="13313" max="13313" width="3.33203125" style="4" customWidth="1"/>
    <col min="13314" max="13342" width="4.5" style="4" customWidth="1"/>
    <col min="13343" max="13343" width="3.33203125" style="4" customWidth="1"/>
    <col min="13344" max="13568" width="4.5" style="4"/>
    <col min="13569" max="13569" width="3.33203125" style="4" customWidth="1"/>
    <col min="13570" max="13598" width="4.5" style="4" customWidth="1"/>
    <col min="13599" max="13599" width="3.33203125" style="4" customWidth="1"/>
    <col min="13600" max="13824" width="4.5" style="4"/>
    <col min="13825" max="13825" width="3.33203125" style="4" customWidth="1"/>
    <col min="13826" max="13854" width="4.5" style="4" customWidth="1"/>
    <col min="13855" max="13855" width="3.33203125" style="4" customWidth="1"/>
    <col min="13856" max="14080" width="4.5" style="4"/>
    <col min="14081" max="14081" width="3.33203125" style="4" customWidth="1"/>
    <col min="14082" max="14110" width="4.5" style="4" customWidth="1"/>
    <col min="14111" max="14111" width="3.33203125" style="4" customWidth="1"/>
    <col min="14112" max="14336" width="4.5" style="4"/>
    <col min="14337" max="14337" width="3.33203125" style="4" customWidth="1"/>
    <col min="14338" max="14366" width="4.5" style="4" customWidth="1"/>
    <col min="14367" max="14367" width="3.33203125" style="4" customWidth="1"/>
    <col min="14368" max="14592" width="4.5" style="4"/>
    <col min="14593" max="14593" width="3.33203125" style="4" customWidth="1"/>
    <col min="14594" max="14622" width="4.5" style="4" customWidth="1"/>
    <col min="14623" max="14623" width="3.33203125" style="4" customWidth="1"/>
    <col min="14624" max="14848" width="4.5" style="4"/>
    <col min="14849" max="14849" width="3.33203125" style="4" customWidth="1"/>
    <col min="14850" max="14878" width="4.5" style="4" customWidth="1"/>
    <col min="14879" max="14879" width="3.33203125" style="4" customWidth="1"/>
    <col min="14880" max="15104" width="4.5" style="4"/>
    <col min="15105" max="15105" width="3.33203125" style="4" customWidth="1"/>
    <col min="15106" max="15134" width="4.5" style="4" customWidth="1"/>
    <col min="15135" max="15135" width="3.33203125" style="4" customWidth="1"/>
    <col min="15136" max="15360" width="4.5" style="4"/>
    <col min="15361" max="15361" width="3.33203125" style="4" customWidth="1"/>
    <col min="15362" max="15390" width="4.5" style="4" customWidth="1"/>
    <col min="15391" max="15391" width="3.33203125" style="4" customWidth="1"/>
    <col min="15392" max="15616" width="4.5" style="4"/>
    <col min="15617" max="15617" width="3.33203125" style="4" customWidth="1"/>
    <col min="15618" max="15646" width="4.5" style="4" customWidth="1"/>
    <col min="15647" max="15647" width="3.33203125" style="4" customWidth="1"/>
    <col min="15648" max="15872" width="4.5" style="4"/>
    <col min="15873" max="15873" width="3.33203125" style="4" customWidth="1"/>
    <col min="15874" max="15902" width="4.5" style="4" customWidth="1"/>
    <col min="15903" max="15903" width="3.33203125" style="4" customWidth="1"/>
    <col min="15904" max="16128" width="4.5" style="4"/>
    <col min="16129" max="16129" width="3.33203125" style="4" customWidth="1"/>
    <col min="16130" max="16158" width="4.5" style="4" customWidth="1"/>
    <col min="16159" max="16159" width="3.33203125" style="4" customWidth="1"/>
    <col min="16160" max="16384" width="4.5" style="4"/>
  </cols>
  <sheetData>
    <row r="1" spans="1:60" ht="1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</row>
    <row r="2" spans="1:60" ht="24.95" customHeight="1">
      <c r="A2" s="5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9"/>
    </row>
    <row r="3" spans="1:60" ht="24.95" customHeight="1">
      <c r="A3" s="5"/>
      <c r="B3" s="10"/>
      <c r="C3" s="11"/>
      <c r="D3" s="411" t="str">
        <f ca="1">YEAR(TODAY())&amp;"년도"</f>
        <v>2025년도</v>
      </c>
      <c r="E3" s="411"/>
      <c r="F3" s="411"/>
      <c r="G3" s="12"/>
      <c r="H3" s="12"/>
      <c r="I3" s="12"/>
      <c r="J3" s="12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4"/>
      <c r="AE3" s="9"/>
      <c r="AI3" s="412" t="s">
        <v>0</v>
      </c>
      <c r="AJ3" s="413"/>
      <c r="AK3" s="15" t="s">
        <v>1</v>
      </c>
      <c r="AL3" s="16" t="s">
        <v>197</v>
      </c>
      <c r="AM3" s="16"/>
      <c r="AN3" s="17"/>
      <c r="AO3" s="17"/>
      <c r="AP3" s="16"/>
      <c r="AQ3" s="16"/>
      <c r="AR3" s="16"/>
      <c r="AS3" s="16"/>
      <c r="AT3" s="16"/>
      <c r="AU3" s="17"/>
      <c r="AV3" s="17"/>
    </row>
    <row r="4" spans="1:60" ht="24.95" customHeight="1">
      <c r="A4" s="5"/>
      <c r="B4" s="10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4"/>
      <c r="AE4" s="9"/>
      <c r="AI4" s="18"/>
      <c r="AJ4" s="18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7"/>
      <c r="AV4" s="17"/>
    </row>
    <row r="5" spans="1:60" ht="24.95" customHeight="1" thickBot="1">
      <c r="A5" s="5"/>
      <c r="B5" s="10"/>
      <c r="C5" s="13"/>
      <c r="D5" s="13"/>
      <c r="E5" s="13"/>
      <c r="F5" s="19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4"/>
      <c r="AE5" s="9"/>
      <c r="AI5" s="412" t="s">
        <v>2</v>
      </c>
      <c r="AJ5" s="412"/>
      <c r="AK5" s="15" t="s">
        <v>1</v>
      </c>
      <c r="AL5" s="16" t="s">
        <v>190</v>
      </c>
      <c r="AM5" s="16"/>
      <c r="AN5" s="16"/>
      <c r="AO5" s="16"/>
      <c r="AP5" s="16"/>
      <c r="AQ5" s="16"/>
      <c r="AR5" s="17"/>
      <c r="AS5" s="17"/>
      <c r="AT5" s="17"/>
      <c r="AU5" s="17"/>
      <c r="AV5" s="17"/>
    </row>
    <row r="6" spans="1:60" ht="24.95" customHeight="1">
      <c r="A6" s="5"/>
      <c r="B6" s="10"/>
      <c r="C6" s="13"/>
      <c r="D6" s="414" t="str">
        <f>AL5</f>
        <v>해미면 농촌중심지활성화사업 다가치일상센터 건립 실시설계용역</v>
      </c>
      <c r="E6" s="415"/>
      <c r="F6" s="415"/>
      <c r="G6" s="415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415"/>
      <c r="U6" s="415"/>
      <c r="V6" s="415"/>
      <c r="W6" s="415"/>
      <c r="X6" s="415"/>
      <c r="Y6" s="415"/>
      <c r="Z6" s="415"/>
      <c r="AA6" s="415"/>
      <c r="AB6" s="416"/>
      <c r="AC6" s="13"/>
      <c r="AD6" s="14"/>
      <c r="AE6" s="9"/>
      <c r="AI6" s="412"/>
      <c r="AJ6" s="412"/>
      <c r="AK6" s="15"/>
      <c r="AL6" s="16"/>
      <c r="AM6" s="17"/>
      <c r="AN6" s="17"/>
      <c r="AO6" s="16"/>
      <c r="AP6" s="17"/>
      <c r="AQ6" s="17"/>
      <c r="AR6" s="16"/>
      <c r="AS6" s="17"/>
      <c r="AT6" s="17"/>
      <c r="AU6" s="17"/>
      <c r="AV6" s="17"/>
      <c r="AW6" s="20"/>
      <c r="AX6" s="21"/>
      <c r="AY6" s="20"/>
      <c r="AZ6" s="20"/>
      <c r="BA6" s="20"/>
      <c r="BB6" s="20"/>
      <c r="BC6" s="20"/>
      <c r="BD6" s="21"/>
      <c r="BE6" s="20"/>
      <c r="BF6" s="20"/>
      <c r="BG6" s="20"/>
      <c r="BH6" s="20"/>
    </row>
    <row r="7" spans="1:60" ht="61.5" customHeight="1">
      <c r="A7" s="5"/>
      <c r="B7" s="10"/>
      <c r="C7" s="13"/>
      <c r="D7" s="417"/>
      <c r="E7" s="418"/>
      <c r="F7" s="418"/>
      <c r="G7" s="418"/>
      <c r="H7" s="418"/>
      <c r="I7" s="418"/>
      <c r="J7" s="418"/>
      <c r="K7" s="418"/>
      <c r="L7" s="418"/>
      <c r="M7" s="418"/>
      <c r="N7" s="418"/>
      <c r="O7" s="418"/>
      <c r="P7" s="418"/>
      <c r="Q7" s="418"/>
      <c r="R7" s="418"/>
      <c r="S7" s="418"/>
      <c r="T7" s="418"/>
      <c r="U7" s="418"/>
      <c r="V7" s="418"/>
      <c r="W7" s="418"/>
      <c r="X7" s="418"/>
      <c r="Y7" s="418"/>
      <c r="Z7" s="418"/>
      <c r="AA7" s="418"/>
      <c r="AB7" s="419"/>
      <c r="AC7" s="13"/>
      <c r="AD7" s="14"/>
      <c r="AE7" s="9"/>
      <c r="AH7" s="4" t="s">
        <v>4</v>
      </c>
      <c r="AI7" s="413" t="s">
        <v>5</v>
      </c>
      <c r="AJ7" s="413"/>
      <c r="AK7" s="15" t="s">
        <v>1</v>
      </c>
      <c r="AL7" s="17"/>
      <c r="AM7" s="408">
        <v>8</v>
      </c>
      <c r="AN7" s="408"/>
      <c r="AO7" s="16" t="s">
        <v>140</v>
      </c>
      <c r="AP7" s="17"/>
      <c r="AQ7" s="17"/>
      <c r="AR7" s="17"/>
      <c r="AS7" s="17"/>
      <c r="AT7" s="17"/>
      <c r="AU7" s="17"/>
      <c r="AV7" s="17"/>
    </row>
    <row r="8" spans="1:60" ht="24.95" customHeight="1" thickBot="1">
      <c r="A8" s="5"/>
      <c r="B8" s="10"/>
      <c r="C8" s="13"/>
      <c r="D8" s="420"/>
      <c r="E8" s="421"/>
      <c r="F8" s="421"/>
      <c r="G8" s="421"/>
      <c r="H8" s="421"/>
      <c r="I8" s="421"/>
      <c r="J8" s="421"/>
      <c r="K8" s="421"/>
      <c r="L8" s="421"/>
      <c r="M8" s="421"/>
      <c r="N8" s="421"/>
      <c r="O8" s="421"/>
      <c r="P8" s="421"/>
      <c r="Q8" s="421"/>
      <c r="R8" s="421"/>
      <c r="S8" s="421"/>
      <c r="T8" s="421"/>
      <c r="U8" s="421"/>
      <c r="V8" s="421"/>
      <c r="W8" s="421"/>
      <c r="X8" s="421"/>
      <c r="Y8" s="421"/>
      <c r="Z8" s="421"/>
      <c r="AA8" s="421"/>
      <c r="AB8" s="422"/>
      <c r="AC8" s="13"/>
      <c r="AD8" s="14"/>
      <c r="AE8" s="9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</row>
    <row r="9" spans="1:60" ht="17.25" customHeight="1">
      <c r="A9" s="5"/>
      <c r="B9" s="10"/>
      <c r="C9" s="13"/>
      <c r="AC9" s="13"/>
      <c r="AD9" s="14"/>
      <c r="AE9" s="9"/>
    </row>
    <row r="10" spans="1:60" ht="17.25" customHeight="1">
      <c r="A10" s="5"/>
      <c r="B10" s="10"/>
      <c r="C10" s="13"/>
      <c r="AC10" s="13"/>
      <c r="AD10" s="14"/>
      <c r="AE10" s="9"/>
    </row>
    <row r="11" spans="1:60" ht="17.25" customHeight="1">
      <c r="A11" s="5"/>
      <c r="B11" s="10"/>
      <c r="C11" s="13"/>
      <c r="AC11" s="13"/>
      <c r="AD11" s="14"/>
      <c r="AE11" s="9"/>
    </row>
    <row r="12" spans="1:60" ht="24.95" customHeight="1">
      <c r="A12" s="5"/>
      <c r="B12" s="10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4"/>
      <c r="AE12" s="9"/>
    </row>
    <row r="13" spans="1:60" ht="24.95" customHeight="1">
      <c r="A13" s="5"/>
      <c r="B13" s="10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4"/>
      <c r="AE13" s="9"/>
    </row>
    <row r="14" spans="1:60" ht="24.95" customHeight="1">
      <c r="A14" s="5"/>
      <c r="B14" s="10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4"/>
      <c r="AE14" s="9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</row>
    <row r="15" spans="1:60" ht="24.95" customHeight="1">
      <c r="A15" s="5"/>
      <c r="B15" s="10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9"/>
    </row>
    <row r="16" spans="1:60" ht="24.95" customHeight="1">
      <c r="A16" s="5"/>
      <c r="B16" s="10"/>
      <c r="C16" s="13"/>
      <c r="D16" s="13"/>
      <c r="E16" s="13"/>
      <c r="F16" s="13"/>
      <c r="G16" s="13"/>
      <c r="H16" s="13"/>
      <c r="I16" s="13"/>
      <c r="J16" s="13"/>
      <c r="K16" s="13"/>
      <c r="L16" s="22"/>
      <c r="M16" s="22"/>
      <c r="N16" s="410" t="s">
        <v>139</v>
      </c>
      <c r="O16" s="410"/>
      <c r="P16" s="410"/>
      <c r="Q16" s="410"/>
      <c r="R16" s="410"/>
      <c r="S16" s="22"/>
      <c r="T16" s="22"/>
      <c r="U16" s="22"/>
      <c r="V16" s="13"/>
      <c r="W16" s="13"/>
      <c r="X16" s="13"/>
      <c r="Y16" s="13"/>
      <c r="Z16" s="13"/>
      <c r="AA16" s="13"/>
      <c r="AB16" s="13"/>
      <c r="AC16" s="13"/>
      <c r="AD16" s="14"/>
      <c r="AE16" s="9"/>
    </row>
    <row r="17" spans="1:31" s="28" customFormat="1" ht="24.95" customHeight="1">
      <c r="A17" s="23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2"/>
      <c r="N17" s="409" t="s">
        <v>153</v>
      </c>
      <c r="O17" s="409"/>
      <c r="P17" s="409"/>
      <c r="Q17" s="409"/>
      <c r="R17" s="409"/>
      <c r="S17" s="409"/>
      <c r="T17" s="22"/>
      <c r="U17" s="22"/>
      <c r="V17" s="25"/>
      <c r="W17" s="25"/>
      <c r="X17" s="25"/>
      <c r="Y17" s="25"/>
      <c r="Z17" s="25"/>
      <c r="AA17" s="25"/>
      <c r="AB17" s="25"/>
      <c r="AC17" s="25"/>
      <c r="AD17" s="26"/>
      <c r="AE17" s="27"/>
    </row>
    <row r="18" spans="1:31" ht="24.75" customHeight="1">
      <c r="A18" s="5"/>
      <c r="B18" s="29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1"/>
      <c r="AE18" s="9"/>
    </row>
    <row r="19" spans="1:31" ht="15" customHeight="1" thickBot="1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4"/>
    </row>
    <row r="20" spans="1:31" ht="15" customHeight="1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3"/>
    </row>
    <row r="21" spans="1:31" ht="40.5" customHeight="1">
      <c r="A21" s="5"/>
      <c r="B21" s="402" t="s">
        <v>6</v>
      </c>
      <c r="C21" s="403"/>
      <c r="D21" s="396"/>
      <c r="E21" s="397"/>
      <c r="F21" s="397"/>
      <c r="G21" s="397"/>
      <c r="H21" s="398"/>
      <c r="I21" s="402" t="s">
        <v>7</v>
      </c>
      <c r="J21" s="403"/>
      <c r="K21" s="396"/>
      <c r="L21" s="397"/>
      <c r="M21" s="397"/>
      <c r="N21" s="397"/>
      <c r="O21" s="398"/>
      <c r="P21" s="402" t="s">
        <v>8</v>
      </c>
      <c r="Q21" s="403"/>
      <c r="R21" s="396"/>
      <c r="S21" s="397"/>
      <c r="T21" s="397"/>
      <c r="U21" s="397"/>
      <c r="V21" s="398"/>
      <c r="W21" s="402" t="s">
        <v>9</v>
      </c>
      <c r="X21" s="403"/>
      <c r="Y21" s="396"/>
      <c r="Z21" s="397"/>
      <c r="AA21" s="397"/>
      <c r="AB21" s="397"/>
      <c r="AC21" s="397"/>
      <c r="AD21" s="398"/>
      <c r="AE21" s="9"/>
    </row>
    <row r="22" spans="1:31" ht="40.5" customHeight="1">
      <c r="A22" s="5"/>
      <c r="B22" s="404"/>
      <c r="C22" s="405"/>
      <c r="D22" s="399"/>
      <c r="E22" s="400"/>
      <c r="F22" s="400"/>
      <c r="G22" s="400"/>
      <c r="H22" s="401"/>
      <c r="I22" s="404"/>
      <c r="J22" s="405"/>
      <c r="K22" s="399"/>
      <c r="L22" s="400"/>
      <c r="M22" s="400"/>
      <c r="N22" s="400"/>
      <c r="O22" s="401"/>
      <c r="P22" s="404"/>
      <c r="Q22" s="405"/>
      <c r="R22" s="399"/>
      <c r="S22" s="400"/>
      <c r="T22" s="400"/>
      <c r="U22" s="400"/>
      <c r="V22" s="401"/>
      <c r="W22" s="404"/>
      <c r="X22" s="405"/>
      <c r="Y22" s="399"/>
      <c r="Z22" s="400"/>
      <c r="AA22" s="400"/>
      <c r="AB22" s="400"/>
      <c r="AC22" s="400"/>
      <c r="AD22" s="401"/>
      <c r="AE22" s="9"/>
    </row>
    <row r="23" spans="1:31" ht="24.95" customHeight="1">
      <c r="A23" s="5"/>
      <c r="B23" s="10"/>
      <c r="C23" s="13"/>
      <c r="D23" s="35"/>
      <c r="E23" s="406">
        <f ca="1">YEAR(TODAY())</f>
        <v>2025</v>
      </c>
      <c r="F23" s="406"/>
      <c r="G23" s="13" t="s">
        <v>10</v>
      </c>
      <c r="H23" s="36">
        <f ca="1">MONTH(TODAY())</f>
        <v>10</v>
      </c>
      <c r="I23" s="13" t="s">
        <v>10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4"/>
      <c r="AE23" s="9"/>
    </row>
    <row r="24" spans="1:31" ht="24.95" customHeight="1">
      <c r="A24" s="5"/>
      <c r="B24" s="10"/>
      <c r="C24" s="13"/>
      <c r="D24" s="13"/>
      <c r="E24" s="13"/>
      <c r="F24" s="13"/>
      <c r="G24" s="13"/>
      <c r="H24" s="13"/>
      <c r="I24" s="13"/>
      <c r="J24" s="13"/>
      <c r="K24" s="37" t="s">
        <v>3</v>
      </c>
      <c r="L24" s="37" t="s">
        <v>11</v>
      </c>
      <c r="M24" s="37" t="s">
        <v>1</v>
      </c>
      <c r="N24" s="38" t="str">
        <f>"충청남도  서산시  "&amp;AL3</f>
        <v>충청남도  서산시  서산시 해미면 읍내리 353-1번지 외 23필지</v>
      </c>
      <c r="O24" s="25"/>
      <c r="P24" s="25"/>
      <c r="Q24" s="25"/>
      <c r="R24" s="25"/>
      <c r="S24" s="25"/>
      <c r="T24" s="25"/>
      <c r="U24" s="13"/>
      <c r="V24" s="13"/>
      <c r="W24" s="13"/>
      <c r="X24" s="13"/>
      <c r="Y24" s="13"/>
      <c r="Z24" s="13"/>
      <c r="AA24" s="13"/>
      <c r="AB24" s="13"/>
      <c r="AC24" s="13"/>
      <c r="AD24" s="14"/>
      <c r="AE24" s="9"/>
    </row>
    <row r="25" spans="1:31" ht="24.95" customHeight="1">
      <c r="A25" s="5"/>
      <c r="B25" s="10"/>
      <c r="C25" s="13"/>
      <c r="D25" s="13"/>
      <c r="E25" s="13"/>
      <c r="F25" s="13"/>
      <c r="G25" s="13"/>
      <c r="H25" s="13"/>
      <c r="I25" s="13"/>
      <c r="J25" s="13"/>
      <c r="K25" s="37"/>
      <c r="L25" s="37"/>
      <c r="M25" s="37"/>
      <c r="N25" s="38"/>
      <c r="O25" s="25"/>
      <c r="P25" s="25"/>
      <c r="Q25" s="25"/>
      <c r="R25" s="25"/>
      <c r="S25" s="25"/>
      <c r="T25" s="25"/>
      <c r="U25" s="13"/>
      <c r="V25" s="13"/>
      <c r="W25" s="13"/>
      <c r="X25" s="13"/>
      <c r="Y25" s="13"/>
      <c r="Z25" s="13"/>
      <c r="AA25" s="13"/>
      <c r="AB25" s="13"/>
      <c r="AC25" s="13"/>
      <c r="AD25" s="14"/>
      <c r="AE25" s="9"/>
    </row>
    <row r="26" spans="1:31" ht="54" customHeight="1">
      <c r="A26" s="5"/>
      <c r="B26" s="10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4"/>
      <c r="AE26" s="9"/>
    </row>
    <row r="27" spans="1:31" ht="24.95" customHeight="1">
      <c r="A27" s="5"/>
      <c r="B27" s="10"/>
      <c r="C27" s="13"/>
      <c r="D27" s="407" t="str">
        <f>AL5&amp;" 용역 내역서"</f>
        <v>해미면 농촌중심지활성화사업 다가치일상센터 건립 실시설계용역 용역 내역서</v>
      </c>
      <c r="E27" s="407"/>
      <c r="F27" s="407"/>
      <c r="G27" s="407"/>
      <c r="H27" s="407"/>
      <c r="I27" s="407"/>
      <c r="J27" s="407"/>
      <c r="K27" s="407"/>
      <c r="L27" s="407"/>
      <c r="M27" s="407"/>
      <c r="N27" s="407"/>
      <c r="O27" s="407"/>
      <c r="P27" s="407"/>
      <c r="Q27" s="407"/>
      <c r="R27" s="407"/>
      <c r="S27" s="407"/>
      <c r="T27" s="407"/>
      <c r="U27" s="407"/>
      <c r="V27" s="407"/>
      <c r="W27" s="407"/>
      <c r="X27" s="407"/>
      <c r="Y27" s="407"/>
      <c r="Z27" s="407"/>
      <c r="AA27" s="407"/>
      <c r="AB27" s="407"/>
      <c r="AC27" s="13"/>
      <c r="AD27" s="14"/>
      <c r="AE27" s="9"/>
    </row>
    <row r="28" spans="1:31" ht="24.95" customHeight="1">
      <c r="A28" s="5"/>
      <c r="B28" s="10"/>
      <c r="C28" s="13"/>
      <c r="D28" s="407"/>
      <c r="E28" s="407"/>
      <c r="F28" s="407"/>
      <c r="G28" s="407"/>
      <c r="H28" s="407"/>
      <c r="I28" s="407"/>
      <c r="J28" s="407"/>
      <c r="K28" s="407"/>
      <c r="L28" s="407"/>
      <c r="M28" s="407"/>
      <c r="N28" s="407"/>
      <c r="O28" s="407"/>
      <c r="P28" s="407"/>
      <c r="Q28" s="407"/>
      <c r="R28" s="407"/>
      <c r="S28" s="407"/>
      <c r="T28" s="407"/>
      <c r="U28" s="407"/>
      <c r="V28" s="407"/>
      <c r="W28" s="407"/>
      <c r="X28" s="407"/>
      <c r="Y28" s="407"/>
      <c r="Z28" s="407"/>
      <c r="AA28" s="407"/>
      <c r="AB28" s="407"/>
      <c r="AC28" s="13"/>
      <c r="AD28" s="14"/>
      <c r="AE28" s="9"/>
    </row>
    <row r="29" spans="1:31" ht="15" customHeight="1">
      <c r="A29" s="5"/>
      <c r="B29" s="10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39"/>
      <c r="Z29" s="13"/>
      <c r="AA29" s="13"/>
      <c r="AB29" s="13"/>
      <c r="AC29" s="13"/>
      <c r="AD29" s="14"/>
      <c r="AE29" s="9"/>
    </row>
    <row r="30" spans="1:31" ht="15" customHeight="1">
      <c r="A30" s="5"/>
      <c r="B30" s="10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40"/>
      <c r="W30" s="40"/>
      <c r="X30" s="40"/>
      <c r="Y30" s="40"/>
      <c r="Z30" s="13"/>
      <c r="AA30" s="13"/>
      <c r="AB30" s="13"/>
      <c r="AC30" s="13"/>
      <c r="AD30" s="14"/>
      <c r="AE30" s="9"/>
    </row>
    <row r="31" spans="1:31" ht="15" customHeight="1">
      <c r="A31" s="5"/>
      <c r="B31" s="10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4"/>
      <c r="AE31" s="9"/>
    </row>
    <row r="32" spans="1:31" ht="15" customHeight="1">
      <c r="A32" s="5"/>
      <c r="B32" s="10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4"/>
      <c r="AE32" s="9"/>
    </row>
    <row r="33" spans="1:36" ht="15" customHeight="1">
      <c r="A33" s="5"/>
      <c r="B33" s="10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4"/>
      <c r="AE33" s="9"/>
    </row>
    <row r="34" spans="1:36" ht="15" customHeight="1">
      <c r="A34" s="5"/>
      <c r="B34" s="10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25"/>
      <c r="W34" s="13"/>
      <c r="X34" s="13"/>
      <c r="Y34" s="13"/>
      <c r="Z34" s="13"/>
      <c r="AA34" s="13"/>
      <c r="AB34" s="13"/>
      <c r="AC34" s="13"/>
      <c r="AD34" s="14"/>
      <c r="AE34" s="9"/>
    </row>
    <row r="35" spans="1:36" s="46" customFormat="1" ht="15" customHeight="1">
      <c r="A35" s="41"/>
      <c r="B35" s="42"/>
      <c r="C35" s="36"/>
      <c r="D35" s="36"/>
      <c r="E35" s="36"/>
      <c r="F35" s="36"/>
      <c r="G35" s="35"/>
      <c r="H35" s="35"/>
      <c r="I35" s="35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13"/>
      <c r="V35" s="43"/>
      <c r="W35" s="36"/>
      <c r="X35" s="36"/>
      <c r="Y35" s="36"/>
      <c r="Z35" s="36"/>
      <c r="AA35" s="36"/>
      <c r="AB35" s="36"/>
      <c r="AC35" s="36"/>
      <c r="AD35" s="44"/>
      <c r="AE35" s="45"/>
      <c r="AJ35" s="47"/>
    </row>
    <row r="36" spans="1:36" s="46" customFormat="1" ht="15" customHeight="1">
      <c r="A36" s="41"/>
      <c r="B36" s="42"/>
      <c r="C36" s="36"/>
      <c r="D36" s="36"/>
      <c r="E36" s="36"/>
      <c r="F36" s="36"/>
      <c r="G36" s="35"/>
      <c r="H36" s="35"/>
      <c r="I36" s="35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Y36" s="36"/>
      <c r="Z36" s="13"/>
      <c r="AA36" s="36"/>
      <c r="AB36" s="36"/>
      <c r="AC36" s="36"/>
      <c r="AD36" s="44"/>
      <c r="AE36" s="45"/>
    </row>
    <row r="37" spans="1:36" s="53" customFormat="1" ht="20.100000000000001" customHeight="1">
      <c r="A37" s="48"/>
      <c r="B37" s="49"/>
      <c r="C37" s="50"/>
      <c r="D37" s="50"/>
      <c r="E37" s="50"/>
      <c r="F37" s="50"/>
      <c r="G37" s="388" t="s">
        <v>12</v>
      </c>
      <c r="H37" s="388"/>
      <c r="I37" s="388"/>
      <c r="J37" s="389" t="s">
        <v>13</v>
      </c>
      <c r="K37" s="390"/>
      <c r="L37" s="391">
        <f>W37</f>
        <v>355522000</v>
      </c>
      <c r="M37" s="392"/>
      <c r="N37" s="392"/>
      <c r="O37" s="392"/>
      <c r="P37" s="392"/>
      <c r="Q37" s="392"/>
      <c r="R37" s="393" t="s">
        <v>14</v>
      </c>
      <c r="S37" s="390"/>
      <c r="T37" s="50"/>
      <c r="U37" s="50"/>
      <c r="V37" s="50" t="s">
        <v>15</v>
      </c>
      <c r="W37" s="394">
        <f>내역!E4</f>
        <v>355522000</v>
      </c>
      <c r="X37" s="394"/>
      <c r="Y37" s="394"/>
      <c r="Z37" s="395"/>
      <c r="AA37" s="50" t="s">
        <v>16</v>
      </c>
      <c r="AB37" s="50"/>
      <c r="AC37" s="50"/>
      <c r="AD37" s="51"/>
      <c r="AE37" s="52"/>
    </row>
    <row r="38" spans="1:36" ht="15" customHeight="1">
      <c r="A38" s="5"/>
      <c r="B38" s="10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E38" s="9"/>
    </row>
    <row r="39" spans="1:36" ht="15" customHeight="1">
      <c r="A39" s="5"/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1"/>
      <c r="AE39" s="9"/>
    </row>
    <row r="40" spans="1:36" ht="15" customHeight="1" thickBot="1">
      <c r="A40" s="32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4"/>
    </row>
    <row r="41" spans="1:36" ht="6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</row>
    <row r="42" spans="1:36" s="46" customFormat="1" ht="24.95" customHeight="1"/>
    <row r="43" spans="1:36" s="46" customFormat="1" ht="24.95" customHeight="1"/>
    <row r="44" spans="1:36" s="46" customFormat="1" ht="24.95" customHeight="1"/>
    <row r="45" spans="1:36" s="46" customFormat="1" ht="24.95" customHeight="1"/>
    <row r="46" spans="1:36" s="46" customFormat="1" ht="24.95" customHeight="1"/>
    <row r="47" spans="1:36" s="46" customFormat="1" ht="24.95" customHeight="1"/>
    <row r="48" spans="1:36" s="46" customFormat="1" ht="24.95" customHeight="1"/>
    <row r="49" s="46" customFormat="1" ht="24.95" customHeight="1"/>
    <row r="50" s="46" customFormat="1" ht="24.95" customHeight="1"/>
    <row r="51" s="46" customFormat="1" ht="24.95" customHeight="1"/>
    <row r="52" s="46" customFormat="1" ht="24.95" customHeight="1"/>
    <row r="53" s="46" customFormat="1" ht="24.95" customHeight="1"/>
    <row r="54" s="46" customFormat="1" ht="24.95" customHeight="1"/>
    <row r="55" s="46" customFormat="1" ht="24.95" customHeight="1"/>
    <row r="56" s="46" customFormat="1" ht="24.95" customHeight="1"/>
    <row r="57" s="46" customFormat="1" ht="24.95" customHeight="1"/>
    <row r="58" s="46" customFormat="1" ht="24.95" customHeight="1"/>
    <row r="59" s="46" customFormat="1" ht="24.95" customHeight="1"/>
    <row r="60" s="46" customFormat="1" ht="24.95" customHeight="1"/>
    <row r="61" s="46" customFormat="1" ht="24.95" customHeight="1"/>
    <row r="62" s="46" customFormat="1" ht="24.95" customHeight="1"/>
    <row r="63" s="46" customFormat="1" ht="24.95" customHeight="1"/>
    <row r="64" s="46" customFormat="1" ht="24.95" customHeight="1"/>
    <row r="65" s="46" customFormat="1" ht="24.95" customHeight="1"/>
    <row r="66" s="46" customFormat="1" ht="24.95" customHeight="1"/>
    <row r="67" s="46" customFormat="1" ht="24.95" customHeight="1"/>
    <row r="68" s="46" customFormat="1" ht="24.95" customHeight="1"/>
    <row r="69" s="46" customFormat="1" ht="24.95" customHeight="1"/>
    <row r="70" s="46" customFormat="1" ht="24.95" customHeight="1"/>
    <row r="71" s="46" customFormat="1" ht="24.95" customHeight="1"/>
    <row r="72" s="46" customFormat="1" ht="24.95" customHeight="1"/>
    <row r="73" s="46" customFormat="1" ht="24.95" customHeight="1"/>
    <row r="74" s="46" customFormat="1" ht="24.95" customHeight="1"/>
    <row r="75" s="46" customFormat="1" ht="24.95" customHeight="1"/>
    <row r="76" s="46" customFormat="1" ht="24.95" customHeight="1"/>
    <row r="77" s="46" customFormat="1" ht="24.95" customHeight="1"/>
    <row r="78" s="46" customFormat="1" ht="24.95" customHeight="1"/>
    <row r="79" s="46" customFormat="1" ht="24.95" customHeight="1"/>
    <row r="80" s="46" customFormat="1" ht="24.95" customHeight="1"/>
    <row r="81" s="46" customFormat="1" ht="24.95" customHeight="1"/>
    <row r="82" s="46" customFormat="1" ht="24.95" customHeight="1"/>
    <row r="83" s="46" customFormat="1" ht="24.95" customHeight="1"/>
    <row r="84" s="46" customFormat="1" ht="24.95" customHeight="1"/>
    <row r="85" s="46" customFormat="1" ht="24.95" customHeight="1"/>
    <row r="86" s="46" customFormat="1" ht="24.95" customHeight="1"/>
    <row r="87" s="46" customFormat="1" ht="24.95" customHeight="1"/>
    <row r="88" s="46" customFormat="1" ht="24.95" customHeight="1"/>
    <row r="89" s="46" customFormat="1" ht="24.95" customHeight="1"/>
    <row r="90" s="46" customFormat="1" ht="24.95" customHeight="1"/>
    <row r="91" s="46" customFormat="1" ht="24.95" customHeight="1"/>
    <row r="92" s="46" customFormat="1" ht="24.95" customHeight="1"/>
    <row r="93" s="46" customFormat="1" ht="24.95" customHeight="1"/>
    <row r="94" s="46" customFormat="1" ht="24.95" customHeight="1"/>
    <row r="95" s="46" customFormat="1" ht="24.95" customHeight="1"/>
    <row r="96" s="46" customFormat="1" ht="24.95" customHeight="1"/>
    <row r="97" s="46" customFormat="1" ht="24.95" customHeight="1"/>
    <row r="98" s="46" customFormat="1" ht="24.95" customHeight="1"/>
    <row r="99" s="46" customFormat="1" ht="24.95" customHeight="1"/>
    <row r="100" s="46" customFormat="1" ht="24.95" customHeight="1"/>
    <row r="101" s="46" customFormat="1" ht="24.95" customHeight="1"/>
    <row r="102" s="46" customFormat="1" ht="24.95" customHeight="1"/>
    <row r="103" s="46" customFormat="1" ht="24.95" customHeight="1"/>
    <row r="104" s="46" customFormat="1" ht="24.95" customHeight="1"/>
    <row r="105" s="46" customFormat="1" ht="24.95" customHeight="1"/>
    <row r="106" s="46" customFormat="1" ht="24.95" customHeight="1"/>
    <row r="107" s="46" customFormat="1" ht="24.95" customHeight="1"/>
    <row r="108" s="46" customFormat="1" ht="24.95" customHeight="1"/>
    <row r="109" s="46" customFormat="1" ht="24.95" customHeight="1"/>
    <row r="110" s="46" customFormat="1" ht="24.95" customHeight="1"/>
    <row r="111" s="46" customFormat="1" ht="24.95" customHeight="1"/>
    <row r="112" s="46" customFormat="1" ht="24.95" customHeight="1"/>
    <row r="113" s="46" customFormat="1" ht="24.95" customHeight="1"/>
    <row r="114" s="46" customFormat="1" ht="24.95" customHeight="1"/>
    <row r="115" s="46" customFormat="1" ht="24.95" customHeight="1"/>
    <row r="116" s="46" customFormat="1" ht="24.95" customHeight="1"/>
    <row r="117" s="46" customFormat="1" ht="24.95" customHeight="1"/>
    <row r="118" s="46" customFormat="1" ht="24.95" customHeight="1"/>
    <row r="119" s="46" customFormat="1" ht="24.95" customHeight="1"/>
    <row r="120" s="46" customFormat="1" ht="24.95" customHeight="1"/>
    <row r="121" s="46" customFormat="1" ht="24.95" customHeight="1"/>
    <row r="122" s="46" customFormat="1" ht="24.95" customHeight="1"/>
    <row r="123" s="46" customFormat="1" ht="24.95" customHeight="1"/>
    <row r="124" s="46" customFormat="1" ht="24.95" customHeight="1"/>
    <row r="125" s="46" customFormat="1" ht="24.95" customHeight="1"/>
    <row r="126" s="46" customFormat="1" ht="24.95" customHeight="1"/>
    <row r="127" s="46" customFormat="1" ht="24.95" customHeight="1"/>
    <row r="128" s="46" customFormat="1" ht="24.95" customHeight="1"/>
    <row r="129" s="46" customFormat="1" ht="24.95" customHeight="1"/>
    <row r="130" s="46" customFormat="1" ht="24.95" customHeight="1"/>
    <row r="131" s="46" customFormat="1" ht="24.95" customHeight="1"/>
    <row r="132" s="46" customFormat="1" ht="24.95" customHeight="1"/>
    <row r="133" s="46" customFormat="1" ht="24.95" customHeight="1"/>
    <row r="134" s="46" customFormat="1" ht="24.95" customHeight="1"/>
    <row r="135" s="46" customFormat="1" ht="24.95" customHeight="1"/>
    <row r="136" s="46" customFormat="1" ht="24.95" customHeight="1"/>
    <row r="137" s="46" customFormat="1" ht="24.95" customHeight="1"/>
    <row r="138" s="46" customFormat="1" ht="24.95" customHeight="1"/>
    <row r="139" s="46" customFormat="1" ht="24.95" customHeight="1"/>
    <row r="140" s="46" customFormat="1" ht="24.95" customHeight="1"/>
    <row r="141" s="46" customFormat="1" ht="24.95" customHeight="1"/>
    <row r="142" s="46" customFormat="1" ht="24.95" customHeight="1"/>
    <row r="143" s="46" customFormat="1" ht="24.95" customHeight="1"/>
    <row r="144" s="46" customFormat="1" ht="24.95" customHeight="1"/>
    <row r="145" s="46" customFormat="1" ht="24.95" customHeight="1"/>
    <row r="146" s="46" customFormat="1" ht="24.95" customHeight="1"/>
    <row r="147" s="46" customFormat="1" ht="24.95" customHeight="1"/>
    <row r="148" s="46" customFormat="1" ht="24.95" customHeight="1"/>
    <row r="149" s="46" customFormat="1" ht="24.95" customHeight="1"/>
    <row r="150" s="46" customFormat="1" ht="24.95" customHeight="1"/>
    <row r="151" s="46" customFormat="1" ht="24.95" customHeight="1"/>
    <row r="152" s="46" customFormat="1" ht="24.95" customHeight="1"/>
    <row r="153" s="46" customFormat="1" ht="24.95" customHeight="1"/>
    <row r="154" s="46" customFormat="1" ht="24.95" customHeight="1"/>
    <row r="155" s="46" customFormat="1" ht="24.95" customHeight="1"/>
    <row r="156" s="46" customFormat="1" ht="24.95" customHeight="1"/>
    <row r="157" s="46" customFormat="1" ht="24.95" customHeight="1"/>
    <row r="158" s="46" customFormat="1" ht="24.95" customHeight="1"/>
    <row r="159" s="46" customFormat="1" ht="24.95" customHeight="1"/>
    <row r="160" s="46" customFormat="1" ht="24.95" customHeight="1"/>
    <row r="161" s="46" customFormat="1" ht="24.95" customHeight="1"/>
    <row r="162" s="46" customFormat="1" ht="24.95" customHeight="1"/>
    <row r="163" s="46" customFormat="1" ht="24.95" customHeight="1"/>
    <row r="164" s="46" customFormat="1" ht="24.95" customHeight="1"/>
    <row r="165" s="46" customFormat="1" ht="24.95" customHeight="1"/>
    <row r="166" s="46" customFormat="1" ht="24.95" customHeight="1"/>
    <row r="167" s="46" customFormat="1" ht="24.95" customHeight="1"/>
    <row r="168" s="46" customFormat="1" ht="24.95" customHeight="1"/>
    <row r="169" s="46" customFormat="1" ht="24.95" customHeight="1"/>
    <row r="170" s="46" customFormat="1" ht="24.95" customHeight="1"/>
    <row r="171" s="46" customFormat="1" ht="24.95" customHeight="1"/>
    <row r="172" s="46" customFormat="1" ht="24.95" customHeight="1"/>
    <row r="173" s="46" customFormat="1" ht="24.95" customHeight="1"/>
    <row r="174" s="46" customFormat="1" ht="24.95" customHeight="1"/>
    <row r="175" s="46" customFormat="1" ht="24.95" customHeight="1"/>
    <row r="176" s="46" customFormat="1" ht="24.95" customHeight="1"/>
    <row r="177" s="46" customFormat="1" ht="24.95" customHeight="1"/>
    <row r="178" s="46" customFormat="1" ht="24.95" customHeight="1"/>
    <row r="179" s="46" customFormat="1" ht="24.95" customHeight="1"/>
    <row r="180" s="46" customFormat="1" ht="24.95" customHeight="1"/>
    <row r="181" s="46" customFormat="1" ht="24.95" customHeight="1"/>
    <row r="182" s="46" customFormat="1" ht="24.95" customHeight="1"/>
    <row r="183" s="46" customFormat="1" ht="24.95" customHeight="1"/>
    <row r="184" s="46" customFormat="1" ht="24.95" customHeight="1"/>
    <row r="185" s="46" customFormat="1" ht="24.95" customHeight="1"/>
    <row r="186" s="46" customFormat="1" ht="24.95" customHeight="1"/>
    <row r="187" s="46" customFormat="1" ht="24.95" customHeight="1"/>
    <row r="188" s="46" customFormat="1" ht="24.95" customHeight="1"/>
    <row r="189" s="46" customFormat="1" ht="24.95" customHeight="1"/>
    <row r="190" s="46" customFormat="1" ht="24.95" customHeight="1"/>
    <row r="191" s="46" customFormat="1" ht="24.95" customHeight="1"/>
    <row r="192" s="46" customFormat="1" ht="24.95" customHeight="1"/>
    <row r="193" s="46" customFormat="1" ht="24.95" customHeight="1"/>
    <row r="194" s="46" customFormat="1" ht="24.95" customHeight="1"/>
    <row r="195" s="46" customFormat="1" ht="24.95" customHeight="1"/>
    <row r="196" s="46" customFormat="1" ht="24.95" customHeight="1"/>
    <row r="197" s="46" customFormat="1" ht="24.95" customHeight="1"/>
    <row r="198" s="46" customFormat="1" ht="24.95" customHeight="1"/>
    <row r="199" s="46" customFormat="1" ht="24.95" customHeight="1"/>
    <row r="200" s="46" customFormat="1" ht="24.95" customHeight="1"/>
    <row r="201" s="46" customFormat="1" ht="24.95" customHeight="1"/>
    <row r="202" s="46" customFormat="1" ht="24.95" customHeight="1"/>
    <row r="203" s="46" customFormat="1" ht="24.95" customHeight="1"/>
    <row r="204" s="46" customFormat="1" ht="24.95" customHeight="1"/>
    <row r="205" s="46" customFormat="1" ht="24.95" customHeight="1"/>
    <row r="206" s="46" customFormat="1" ht="24.95" customHeight="1"/>
    <row r="207" s="46" customFormat="1" ht="24.95" customHeight="1"/>
    <row r="208" s="46" customFormat="1" ht="24.95" customHeight="1"/>
    <row r="209" s="46" customFormat="1" ht="24.95" customHeight="1"/>
    <row r="210" s="46" customFormat="1" ht="24.95" customHeight="1"/>
    <row r="211" s="46" customFormat="1" ht="24.95" customHeight="1"/>
    <row r="212" s="46" customFormat="1" ht="24.95" customHeight="1"/>
    <row r="213" s="46" customFormat="1" ht="24.95" customHeight="1"/>
    <row r="214" s="46" customFormat="1" ht="24.95" customHeight="1"/>
    <row r="215" s="46" customFormat="1" ht="24.95" customHeight="1"/>
    <row r="216" s="46" customFormat="1" ht="24.95" customHeight="1"/>
    <row r="217" s="46" customFormat="1" ht="24.95" customHeight="1"/>
    <row r="218" s="46" customFormat="1" ht="24.95" customHeight="1"/>
    <row r="219" s="46" customFormat="1" ht="24.95" customHeight="1"/>
    <row r="220" s="46" customFormat="1" ht="24.95" customHeight="1"/>
    <row r="221" s="46" customFormat="1" ht="24.95" customHeight="1"/>
    <row r="222" s="46" customFormat="1" ht="24.95" customHeight="1"/>
    <row r="223" s="46" customFormat="1" ht="24.95" customHeight="1"/>
    <row r="224" s="46" customFormat="1" ht="24.95" customHeight="1"/>
    <row r="225" s="46" customFormat="1" ht="24.95" customHeight="1"/>
    <row r="226" s="46" customFormat="1" ht="24.95" customHeight="1"/>
    <row r="227" s="46" customFormat="1" ht="24.95" customHeight="1"/>
    <row r="228" s="46" customFormat="1" ht="24.95" customHeight="1"/>
    <row r="229" s="46" customFormat="1" ht="24.95" customHeight="1"/>
    <row r="230" s="46" customFormat="1" ht="24.95" customHeight="1"/>
    <row r="231" s="46" customFormat="1" ht="24.95" customHeight="1"/>
    <row r="232" s="46" customFormat="1" ht="24.95" customHeight="1"/>
    <row r="233" s="46" customFormat="1" ht="24.95" customHeight="1"/>
    <row r="234" s="46" customFormat="1" ht="24.95" customHeight="1"/>
    <row r="235" s="46" customFormat="1" ht="24.95" customHeight="1"/>
    <row r="236" s="46" customFormat="1" ht="24.95" customHeight="1"/>
    <row r="237" s="46" customFormat="1" ht="24.95" customHeight="1"/>
    <row r="238" s="46" customFormat="1" ht="24.95" customHeight="1"/>
    <row r="239" s="46" customFormat="1" ht="24.95" customHeight="1"/>
    <row r="240" s="46" customFormat="1" ht="24.95" customHeight="1"/>
    <row r="241" s="46" customFormat="1" ht="24.95" customHeight="1"/>
    <row r="242" s="46" customFormat="1" ht="24.95" customHeight="1"/>
    <row r="243" s="46" customFormat="1" ht="24.95" customHeight="1"/>
    <row r="244" s="46" customFormat="1" ht="24.95" customHeight="1"/>
    <row r="245" s="46" customFormat="1" ht="24.95" customHeight="1"/>
    <row r="246" s="46" customFormat="1" ht="24.95" customHeight="1"/>
    <row r="247" s="46" customFormat="1" ht="24.95" customHeight="1"/>
    <row r="248" s="46" customFormat="1" ht="24.95" customHeight="1"/>
    <row r="249" s="46" customFormat="1" ht="24.95" customHeight="1"/>
    <row r="250" s="46" customFormat="1" ht="24.95" customHeight="1"/>
    <row r="251" s="46" customFormat="1" ht="24.95" customHeight="1"/>
    <row r="252" s="46" customFormat="1" ht="24.95" customHeight="1"/>
    <row r="253" s="46" customFormat="1" ht="24.95" customHeight="1"/>
    <row r="254" s="46" customFormat="1" ht="24.95" customHeight="1"/>
    <row r="255" s="46" customFormat="1" ht="24.95" customHeight="1"/>
    <row r="256" s="46" customFormat="1" ht="24.95" customHeight="1"/>
    <row r="257" s="46" customFormat="1" ht="24.95" customHeight="1"/>
    <row r="258" s="46" customFormat="1" ht="24.95" customHeight="1"/>
    <row r="259" s="46" customFormat="1" ht="24.95" customHeight="1"/>
    <row r="260" s="46" customFormat="1" ht="24.95" customHeight="1"/>
    <row r="261" s="46" customFormat="1" ht="24.95" customHeight="1"/>
    <row r="262" s="46" customFormat="1" ht="24.95" customHeight="1"/>
    <row r="263" s="46" customFormat="1" ht="24.95" customHeight="1"/>
    <row r="264" s="46" customFormat="1" ht="24.95" customHeight="1"/>
    <row r="265" s="46" customFormat="1" ht="24.95" customHeight="1"/>
    <row r="266" s="46" customFormat="1" ht="24.95" customHeight="1"/>
    <row r="267" s="46" customFormat="1" ht="24.95" customHeight="1"/>
    <row r="268" s="46" customFormat="1" ht="24.95" customHeight="1"/>
    <row r="269" s="46" customFormat="1" ht="24.95" customHeight="1"/>
    <row r="270" s="46" customFormat="1" ht="24.95" customHeight="1"/>
    <row r="271" s="46" customFormat="1" ht="24.95" customHeight="1"/>
    <row r="272" s="46" customFormat="1" ht="24.95" customHeight="1"/>
    <row r="273" s="46" customFormat="1" ht="24.95" customHeight="1"/>
    <row r="274" s="46" customFormat="1" ht="24.95" customHeight="1"/>
    <row r="275" s="46" customFormat="1" ht="24.95" customHeight="1"/>
    <row r="276" s="46" customFormat="1" ht="24.95" customHeight="1"/>
    <row r="277" s="46" customFormat="1" ht="24.95" customHeight="1"/>
    <row r="278" s="46" customFormat="1" ht="24.95" customHeight="1"/>
    <row r="279" s="46" customFormat="1" ht="24.95" customHeight="1"/>
    <row r="280" s="46" customFormat="1" ht="24.95" customHeight="1"/>
    <row r="281" s="46" customFormat="1" ht="24.95" customHeight="1"/>
    <row r="282" s="46" customFormat="1" ht="24.95" customHeight="1"/>
    <row r="283" s="46" customFormat="1" ht="24.95" customHeight="1"/>
    <row r="284" s="46" customFormat="1" ht="24.95" customHeight="1"/>
    <row r="285" s="46" customFormat="1" ht="24.95" customHeight="1"/>
    <row r="286" s="46" customFormat="1" ht="24.95" customHeight="1"/>
    <row r="287" s="46" customFormat="1" ht="24.95" customHeight="1"/>
    <row r="288" s="46" customFormat="1" ht="24.95" customHeight="1"/>
    <row r="289" s="46" customFormat="1" ht="24.95" customHeight="1"/>
    <row r="290" s="46" customFormat="1" ht="24.95" customHeight="1"/>
    <row r="291" s="46" customFormat="1" ht="24.95" customHeight="1"/>
    <row r="292" s="46" customFormat="1" ht="24.95" customHeight="1"/>
    <row r="293" s="46" customFormat="1" ht="24.95" customHeight="1"/>
    <row r="294" s="46" customFormat="1" ht="24.95" customHeight="1"/>
    <row r="295" s="46" customFormat="1" ht="24.95" customHeight="1"/>
    <row r="296" s="46" customFormat="1" ht="24.95" customHeight="1"/>
    <row r="297" s="46" customFormat="1" ht="24.95" customHeight="1"/>
    <row r="298" s="46" customFormat="1" ht="24.95" customHeight="1"/>
    <row r="299" s="46" customFormat="1" ht="24.95" customHeight="1"/>
    <row r="300" s="46" customFormat="1" ht="24.95" customHeight="1"/>
    <row r="301" s="46" customFormat="1" ht="24.95" customHeight="1"/>
    <row r="302" s="46" customFormat="1" ht="24.95" customHeight="1"/>
    <row r="303" s="46" customFormat="1" ht="24.95" customHeight="1"/>
    <row r="304" s="46" customFormat="1" ht="24.95" customHeight="1"/>
    <row r="305" s="46" customFormat="1" ht="24.95" customHeight="1"/>
    <row r="306" s="46" customFormat="1" ht="24.95" customHeight="1"/>
    <row r="307" s="46" customFormat="1" ht="24.95" customHeight="1"/>
    <row r="308" s="46" customFormat="1" ht="24.95" customHeight="1"/>
    <row r="309" s="46" customFormat="1" ht="24.95" customHeight="1"/>
    <row r="310" s="46" customFormat="1" ht="24.95" customHeight="1"/>
    <row r="311" s="46" customFormat="1" ht="24.95" customHeight="1"/>
    <row r="312" s="46" customFormat="1" ht="24.95" customHeight="1"/>
    <row r="313" s="46" customFormat="1" ht="24.95" customHeight="1"/>
    <row r="314" s="46" customFormat="1" ht="24.95" customHeight="1"/>
    <row r="315" s="46" customFormat="1" ht="24.95" customHeight="1"/>
    <row r="316" s="46" customFormat="1" ht="24.95" customHeight="1"/>
    <row r="317" s="46" customFormat="1" ht="24.95" customHeight="1"/>
    <row r="318" s="46" customFormat="1" ht="24.95" customHeight="1"/>
    <row r="319" s="46" customFormat="1" ht="24.95" customHeight="1"/>
    <row r="320" s="46" customFormat="1" ht="24.95" customHeight="1"/>
    <row r="321" s="46" customFormat="1" ht="24.95" customHeight="1"/>
    <row r="322" s="46" customFormat="1" ht="24.95" customHeight="1"/>
    <row r="323" s="46" customFormat="1" ht="24.95" customHeight="1"/>
    <row r="324" s="46" customFormat="1" ht="24.95" customHeight="1"/>
    <row r="325" s="46" customFormat="1" ht="24.95" customHeight="1"/>
    <row r="326" s="46" customFormat="1" ht="24.95" customHeight="1"/>
    <row r="327" s="46" customFormat="1" ht="24.95" customHeight="1"/>
    <row r="328" s="46" customFormat="1" ht="24.95" customHeight="1"/>
    <row r="329" s="46" customFormat="1" ht="24.95" customHeight="1"/>
    <row r="330" s="46" customFormat="1" ht="24.95" customHeight="1"/>
    <row r="331" s="46" customFormat="1" ht="24.95" customHeight="1"/>
    <row r="332" s="46" customFormat="1" ht="24.95" customHeight="1"/>
    <row r="333" s="46" customFormat="1" ht="24.95" customHeight="1"/>
    <row r="334" s="46" customFormat="1" ht="24.95" customHeight="1"/>
    <row r="335" s="46" customFormat="1" ht="24.95" customHeight="1"/>
    <row r="336" s="46" customFormat="1" ht="24.95" customHeight="1"/>
    <row r="337" s="46" customFormat="1" ht="24.95" customHeight="1"/>
    <row r="338" s="46" customFormat="1" ht="24.95" customHeight="1"/>
    <row r="339" s="46" customFormat="1" ht="24.95" customHeight="1"/>
    <row r="340" s="46" customFormat="1" ht="24.95" customHeight="1"/>
    <row r="341" s="46" customFormat="1" ht="24.95" customHeight="1"/>
    <row r="342" s="46" customFormat="1" ht="24.95" customHeight="1"/>
    <row r="343" s="46" customFormat="1" ht="24.95" customHeight="1"/>
    <row r="344" s="46" customFormat="1" ht="24.95" customHeight="1"/>
    <row r="345" s="46" customFormat="1" ht="24.95" customHeight="1"/>
    <row r="346" s="46" customFormat="1" ht="24.95" customHeight="1"/>
    <row r="347" s="46" customFormat="1" ht="24.95" customHeight="1"/>
    <row r="348" s="46" customFormat="1" ht="24.95" customHeight="1"/>
    <row r="349" s="46" customFormat="1" ht="24.95" customHeight="1"/>
    <row r="350" s="46" customFormat="1" ht="24.95" customHeight="1"/>
    <row r="351" s="46" customFormat="1" ht="24.95" customHeight="1"/>
    <row r="352" s="46" customFormat="1" ht="24.95" customHeight="1"/>
    <row r="353" s="46" customFormat="1" ht="24.95" customHeight="1"/>
    <row r="354" s="46" customFormat="1" ht="24.95" customHeight="1"/>
    <row r="355" s="46" customFormat="1" ht="24.95" customHeight="1"/>
    <row r="356" s="46" customFormat="1" ht="24.95" customHeight="1"/>
    <row r="357" s="46" customFormat="1" ht="24.95" customHeight="1"/>
    <row r="358" s="46" customFormat="1" ht="24.95" customHeight="1"/>
    <row r="359" s="46" customFormat="1" ht="24.95" customHeight="1"/>
    <row r="360" s="46" customFormat="1" ht="24.95" customHeight="1"/>
    <row r="361" s="46" customFormat="1" ht="24.95" customHeight="1"/>
    <row r="362" s="46" customFormat="1" ht="24.95" customHeight="1"/>
    <row r="363" s="46" customFormat="1" ht="24.95" customHeight="1"/>
    <row r="364" s="46" customFormat="1" ht="24.95" customHeight="1"/>
    <row r="365" s="46" customFormat="1" ht="24.95" customHeight="1"/>
    <row r="366" s="46" customFormat="1" ht="24.95" customHeight="1"/>
    <row r="367" s="46" customFormat="1" ht="24.95" customHeight="1"/>
    <row r="368" s="46" customFormat="1" ht="24.95" customHeight="1"/>
    <row r="369" s="46" customFormat="1" ht="24.95" customHeight="1"/>
    <row r="370" s="46" customFormat="1" ht="24.95" customHeight="1"/>
    <row r="371" s="46" customFormat="1" ht="24.95" customHeight="1"/>
    <row r="372" s="46" customFormat="1" ht="24.95" customHeight="1"/>
    <row r="373" s="46" customFormat="1" ht="24.95" customHeight="1"/>
    <row r="374" s="46" customFormat="1" ht="24.95" customHeight="1"/>
    <row r="375" s="46" customFormat="1" ht="24.95" customHeight="1"/>
    <row r="376" s="46" customFormat="1" ht="24.95" customHeight="1"/>
    <row r="377" s="46" customFormat="1" ht="24.95" customHeight="1"/>
    <row r="378" s="46" customFormat="1" ht="24.95" customHeight="1"/>
    <row r="379" s="46" customFormat="1" ht="24.95" customHeight="1"/>
    <row r="380" s="46" customFormat="1" ht="24.95" customHeight="1"/>
    <row r="381" s="46" customFormat="1" ht="24.95" customHeight="1"/>
    <row r="382" s="46" customFormat="1" ht="24.95" customHeight="1"/>
    <row r="383" s="46" customFormat="1" ht="24.95" customHeight="1"/>
    <row r="384" s="46" customFormat="1" ht="24.95" customHeight="1"/>
    <row r="385" s="46" customFormat="1" ht="24.95" customHeight="1"/>
    <row r="386" s="46" customFormat="1" ht="24.95" customHeight="1"/>
    <row r="387" s="46" customFormat="1" ht="24.95" customHeight="1"/>
    <row r="388" s="46" customFormat="1" ht="24.95" customHeight="1"/>
    <row r="389" s="46" customFormat="1" ht="24.95" customHeight="1"/>
    <row r="390" s="46" customFormat="1" ht="24.95" customHeight="1"/>
    <row r="391" s="46" customFormat="1" ht="24.95" customHeight="1"/>
    <row r="392" s="46" customFormat="1" ht="24.95" customHeight="1"/>
    <row r="393" s="46" customFormat="1" ht="24.95" customHeight="1"/>
    <row r="394" s="46" customFormat="1" ht="24.95" customHeight="1"/>
    <row r="395" s="46" customFormat="1" ht="24.95" customHeight="1"/>
    <row r="396" s="46" customFormat="1" ht="24.95" customHeight="1"/>
    <row r="397" s="46" customFormat="1" ht="24.95" customHeight="1"/>
    <row r="398" s="46" customFormat="1" ht="24.95" customHeight="1"/>
    <row r="399" s="46" customFormat="1" ht="24.95" customHeight="1"/>
  </sheetData>
  <mergeCells count="24">
    <mergeCell ref="AM7:AN7"/>
    <mergeCell ref="N17:S17"/>
    <mergeCell ref="N16:R16"/>
    <mergeCell ref="D3:F3"/>
    <mergeCell ref="AI3:AJ3"/>
    <mergeCell ref="AI5:AJ5"/>
    <mergeCell ref="AI6:AJ6"/>
    <mergeCell ref="AI7:AJ7"/>
    <mergeCell ref="D6:AB8"/>
    <mergeCell ref="B21:C22"/>
    <mergeCell ref="D21:H22"/>
    <mergeCell ref="I21:J22"/>
    <mergeCell ref="K21:O22"/>
    <mergeCell ref="P21:Q22"/>
    <mergeCell ref="R21:V22"/>
    <mergeCell ref="W21:X22"/>
    <mergeCell ref="Y21:AD22"/>
    <mergeCell ref="E23:F23"/>
    <mergeCell ref="D27:AB28"/>
    <mergeCell ref="G37:I37"/>
    <mergeCell ref="J37:K37"/>
    <mergeCell ref="L37:Q37"/>
    <mergeCell ref="R37:S37"/>
    <mergeCell ref="W37:Z37"/>
  </mergeCells>
  <phoneticPr fontId="3" type="noConversion"/>
  <printOptions horizontalCentered="1" verticalCentered="1"/>
  <pageMargins left="0.25" right="0.25" top="0.75" bottom="0.75" header="0.3" footer="0.3"/>
  <pageSetup paperSize="9" scale="87" fitToHeight="0" orientation="landscape" r:id="rId1"/>
  <rowBreaks count="1" manualBreakCount="1">
    <brk id="19" max="3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52A46-C5B3-4E8F-A47D-3165EE6F5118}">
  <dimension ref="A1:CB22"/>
  <sheetViews>
    <sheetView view="pageBreakPreview" zoomScaleNormal="100" zoomScaleSheetLayoutView="100" workbookViewId="0">
      <selection activeCell="E6" sqref="E6"/>
    </sheetView>
  </sheetViews>
  <sheetFormatPr defaultRowHeight="13.5"/>
  <cols>
    <col min="1" max="1" width="10.83203125" style="314" customWidth="1"/>
    <col min="2" max="2" width="15.5" style="314" customWidth="1"/>
    <col min="3" max="37" width="10.83203125" style="314" customWidth="1"/>
    <col min="38" max="38" width="18" style="314" customWidth="1"/>
    <col min="39" max="39" width="4.1640625" style="314" customWidth="1"/>
    <col min="40" max="40" width="5.6640625" style="314" customWidth="1"/>
    <col min="41" max="64" width="4.1640625" style="314" customWidth="1"/>
    <col min="65" max="256" width="9.33203125" style="314"/>
    <col min="257" max="265" width="4.1640625" style="314" customWidth="1"/>
    <col min="266" max="266" width="6.6640625" style="314" customWidth="1"/>
    <col min="267" max="295" width="4.1640625" style="314" customWidth="1"/>
    <col min="296" max="296" width="4.83203125" style="314" customWidth="1"/>
    <col min="297" max="320" width="4.1640625" style="314" customWidth="1"/>
    <col min="321" max="512" width="9.33203125" style="314"/>
    <col min="513" max="521" width="4.1640625" style="314" customWidth="1"/>
    <col min="522" max="522" width="6.6640625" style="314" customWidth="1"/>
    <col min="523" max="551" width="4.1640625" style="314" customWidth="1"/>
    <col min="552" max="552" width="4.83203125" style="314" customWidth="1"/>
    <col min="553" max="576" width="4.1640625" style="314" customWidth="1"/>
    <col min="577" max="768" width="9.33203125" style="314"/>
    <col min="769" max="777" width="4.1640625" style="314" customWidth="1"/>
    <col min="778" max="778" width="6.6640625" style="314" customWidth="1"/>
    <col min="779" max="807" width="4.1640625" style="314" customWidth="1"/>
    <col min="808" max="808" width="4.83203125" style="314" customWidth="1"/>
    <col min="809" max="832" width="4.1640625" style="314" customWidth="1"/>
    <col min="833" max="1024" width="9.33203125" style="314"/>
    <col min="1025" max="1033" width="4.1640625" style="314" customWidth="1"/>
    <col min="1034" max="1034" width="6.6640625" style="314" customWidth="1"/>
    <col min="1035" max="1063" width="4.1640625" style="314" customWidth="1"/>
    <col min="1064" max="1064" width="4.83203125" style="314" customWidth="1"/>
    <col min="1065" max="1088" width="4.1640625" style="314" customWidth="1"/>
    <col min="1089" max="1280" width="9.33203125" style="314"/>
    <col min="1281" max="1289" width="4.1640625" style="314" customWidth="1"/>
    <col min="1290" max="1290" width="6.6640625" style="314" customWidth="1"/>
    <col min="1291" max="1319" width="4.1640625" style="314" customWidth="1"/>
    <col min="1320" max="1320" width="4.83203125" style="314" customWidth="1"/>
    <col min="1321" max="1344" width="4.1640625" style="314" customWidth="1"/>
    <col min="1345" max="1536" width="9.33203125" style="314"/>
    <col min="1537" max="1545" width="4.1640625" style="314" customWidth="1"/>
    <col min="1546" max="1546" width="6.6640625" style="314" customWidth="1"/>
    <col min="1547" max="1575" width="4.1640625" style="314" customWidth="1"/>
    <col min="1576" max="1576" width="4.83203125" style="314" customWidth="1"/>
    <col min="1577" max="1600" width="4.1640625" style="314" customWidth="1"/>
    <col min="1601" max="1792" width="9.33203125" style="314"/>
    <col min="1793" max="1801" width="4.1640625" style="314" customWidth="1"/>
    <col min="1802" max="1802" width="6.6640625" style="314" customWidth="1"/>
    <col min="1803" max="1831" width="4.1640625" style="314" customWidth="1"/>
    <col min="1832" max="1832" width="4.83203125" style="314" customWidth="1"/>
    <col min="1833" max="1856" width="4.1640625" style="314" customWidth="1"/>
    <col min="1857" max="2048" width="9.33203125" style="314"/>
    <col min="2049" max="2057" width="4.1640625" style="314" customWidth="1"/>
    <col min="2058" max="2058" width="6.6640625" style="314" customWidth="1"/>
    <col min="2059" max="2087" width="4.1640625" style="314" customWidth="1"/>
    <col min="2088" max="2088" width="4.83203125" style="314" customWidth="1"/>
    <col min="2089" max="2112" width="4.1640625" style="314" customWidth="1"/>
    <col min="2113" max="2304" width="9.33203125" style="314"/>
    <col min="2305" max="2313" width="4.1640625" style="314" customWidth="1"/>
    <col min="2314" max="2314" width="6.6640625" style="314" customWidth="1"/>
    <col min="2315" max="2343" width="4.1640625" style="314" customWidth="1"/>
    <col min="2344" max="2344" width="4.83203125" style="314" customWidth="1"/>
    <col min="2345" max="2368" width="4.1640625" style="314" customWidth="1"/>
    <col min="2369" max="2560" width="9.33203125" style="314"/>
    <col min="2561" max="2569" width="4.1640625" style="314" customWidth="1"/>
    <col min="2570" max="2570" width="6.6640625" style="314" customWidth="1"/>
    <col min="2571" max="2599" width="4.1640625" style="314" customWidth="1"/>
    <col min="2600" max="2600" width="4.83203125" style="314" customWidth="1"/>
    <col min="2601" max="2624" width="4.1640625" style="314" customWidth="1"/>
    <col min="2625" max="2816" width="9.33203125" style="314"/>
    <col min="2817" max="2825" width="4.1640625" style="314" customWidth="1"/>
    <col min="2826" max="2826" width="6.6640625" style="314" customWidth="1"/>
    <col min="2827" max="2855" width="4.1640625" style="314" customWidth="1"/>
    <col min="2856" max="2856" width="4.83203125" style="314" customWidth="1"/>
    <col min="2857" max="2880" width="4.1640625" style="314" customWidth="1"/>
    <col min="2881" max="3072" width="9.33203125" style="314"/>
    <col min="3073" max="3081" width="4.1640625" style="314" customWidth="1"/>
    <col min="3082" max="3082" width="6.6640625" style="314" customWidth="1"/>
    <col min="3083" max="3111" width="4.1640625" style="314" customWidth="1"/>
    <col min="3112" max="3112" width="4.83203125" style="314" customWidth="1"/>
    <col min="3113" max="3136" width="4.1640625" style="314" customWidth="1"/>
    <col min="3137" max="3328" width="9.33203125" style="314"/>
    <col min="3329" max="3337" width="4.1640625" style="314" customWidth="1"/>
    <col min="3338" max="3338" width="6.6640625" style="314" customWidth="1"/>
    <col min="3339" max="3367" width="4.1640625" style="314" customWidth="1"/>
    <col min="3368" max="3368" width="4.83203125" style="314" customWidth="1"/>
    <col min="3369" max="3392" width="4.1640625" style="314" customWidth="1"/>
    <col min="3393" max="3584" width="9.33203125" style="314"/>
    <col min="3585" max="3593" width="4.1640625" style="314" customWidth="1"/>
    <col min="3594" max="3594" width="6.6640625" style="314" customWidth="1"/>
    <col min="3595" max="3623" width="4.1640625" style="314" customWidth="1"/>
    <col min="3624" max="3624" width="4.83203125" style="314" customWidth="1"/>
    <col min="3625" max="3648" width="4.1640625" style="314" customWidth="1"/>
    <col min="3649" max="3840" width="9.33203125" style="314"/>
    <col min="3841" max="3849" width="4.1640625" style="314" customWidth="1"/>
    <col min="3850" max="3850" width="6.6640625" style="314" customWidth="1"/>
    <col min="3851" max="3879" width="4.1640625" style="314" customWidth="1"/>
    <col min="3880" max="3880" width="4.83203125" style="314" customWidth="1"/>
    <col min="3881" max="3904" width="4.1640625" style="314" customWidth="1"/>
    <col min="3905" max="4096" width="9.33203125" style="314"/>
    <col min="4097" max="4105" width="4.1640625" style="314" customWidth="1"/>
    <col min="4106" max="4106" width="6.6640625" style="314" customWidth="1"/>
    <col min="4107" max="4135" width="4.1640625" style="314" customWidth="1"/>
    <col min="4136" max="4136" width="4.83203125" style="314" customWidth="1"/>
    <col min="4137" max="4160" width="4.1640625" style="314" customWidth="1"/>
    <col min="4161" max="4352" width="9.33203125" style="314"/>
    <col min="4353" max="4361" width="4.1640625" style="314" customWidth="1"/>
    <col min="4362" max="4362" width="6.6640625" style="314" customWidth="1"/>
    <col min="4363" max="4391" width="4.1640625" style="314" customWidth="1"/>
    <col min="4392" max="4392" width="4.83203125" style="314" customWidth="1"/>
    <col min="4393" max="4416" width="4.1640625" style="314" customWidth="1"/>
    <col min="4417" max="4608" width="9.33203125" style="314"/>
    <col min="4609" max="4617" width="4.1640625" style="314" customWidth="1"/>
    <col min="4618" max="4618" width="6.6640625" style="314" customWidth="1"/>
    <col min="4619" max="4647" width="4.1640625" style="314" customWidth="1"/>
    <col min="4648" max="4648" width="4.83203125" style="314" customWidth="1"/>
    <col min="4649" max="4672" width="4.1640625" style="314" customWidth="1"/>
    <col min="4673" max="4864" width="9.33203125" style="314"/>
    <col min="4865" max="4873" width="4.1640625" style="314" customWidth="1"/>
    <col min="4874" max="4874" width="6.6640625" style="314" customWidth="1"/>
    <col min="4875" max="4903" width="4.1640625" style="314" customWidth="1"/>
    <col min="4904" max="4904" width="4.83203125" style="314" customWidth="1"/>
    <col min="4905" max="4928" width="4.1640625" style="314" customWidth="1"/>
    <col min="4929" max="5120" width="9.33203125" style="314"/>
    <col min="5121" max="5129" width="4.1640625" style="314" customWidth="1"/>
    <col min="5130" max="5130" width="6.6640625" style="314" customWidth="1"/>
    <col min="5131" max="5159" width="4.1640625" style="314" customWidth="1"/>
    <col min="5160" max="5160" width="4.83203125" style="314" customWidth="1"/>
    <col min="5161" max="5184" width="4.1640625" style="314" customWidth="1"/>
    <col min="5185" max="5376" width="9.33203125" style="314"/>
    <col min="5377" max="5385" width="4.1640625" style="314" customWidth="1"/>
    <col min="5386" max="5386" width="6.6640625" style="314" customWidth="1"/>
    <col min="5387" max="5415" width="4.1640625" style="314" customWidth="1"/>
    <col min="5416" max="5416" width="4.83203125" style="314" customWidth="1"/>
    <col min="5417" max="5440" width="4.1640625" style="314" customWidth="1"/>
    <col min="5441" max="5632" width="9.33203125" style="314"/>
    <col min="5633" max="5641" width="4.1640625" style="314" customWidth="1"/>
    <col min="5642" max="5642" width="6.6640625" style="314" customWidth="1"/>
    <col min="5643" max="5671" width="4.1640625" style="314" customWidth="1"/>
    <col min="5672" max="5672" width="4.83203125" style="314" customWidth="1"/>
    <col min="5673" max="5696" width="4.1640625" style="314" customWidth="1"/>
    <col min="5697" max="5888" width="9.33203125" style="314"/>
    <col min="5889" max="5897" width="4.1640625" style="314" customWidth="1"/>
    <col min="5898" max="5898" width="6.6640625" style="314" customWidth="1"/>
    <col min="5899" max="5927" width="4.1640625" style="314" customWidth="1"/>
    <col min="5928" max="5928" width="4.83203125" style="314" customWidth="1"/>
    <col min="5929" max="5952" width="4.1640625" style="314" customWidth="1"/>
    <col min="5953" max="6144" width="9.33203125" style="314"/>
    <col min="6145" max="6153" width="4.1640625" style="314" customWidth="1"/>
    <col min="6154" max="6154" width="6.6640625" style="314" customWidth="1"/>
    <col min="6155" max="6183" width="4.1640625" style="314" customWidth="1"/>
    <col min="6184" max="6184" width="4.83203125" style="314" customWidth="1"/>
    <col min="6185" max="6208" width="4.1640625" style="314" customWidth="1"/>
    <col min="6209" max="6400" width="9.33203125" style="314"/>
    <col min="6401" max="6409" width="4.1640625" style="314" customWidth="1"/>
    <col min="6410" max="6410" width="6.6640625" style="314" customWidth="1"/>
    <col min="6411" max="6439" width="4.1640625" style="314" customWidth="1"/>
    <col min="6440" max="6440" width="4.83203125" style="314" customWidth="1"/>
    <col min="6441" max="6464" width="4.1640625" style="314" customWidth="1"/>
    <col min="6465" max="6656" width="9.33203125" style="314"/>
    <col min="6657" max="6665" width="4.1640625" style="314" customWidth="1"/>
    <col min="6666" max="6666" width="6.6640625" style="314" customWidth="1"/>
    <col min="6667" max="6695" width="4.1640625" style="314" customWidth="1"/>
    <col min="6696" max="6696" width="4.83203125" style="314" customWidth="1"/>
    <col min="6697" max="6720" width="4.1640625" style="314" customWidth="1"/>
    <col min="6721" max="6912" width="9.33203125" style="314"/>
    <col min="6913" max="6921" width="4.1640625" style="314" customWidth="1"/>
    <col min="6922" max="6922" width="6.6640625" style="314" customWidth="1"/>
    <col min="6923" max="6951" width="4.1640625" style="314" customWidth="1"/>
    <col min="6952" max="6952" width="4.83203125" style="314" customWidth="1"/>
    <col min="6953" max="6976" width="4.1640625" style="314" customWidth="1"/>
    <col min="6977" max="7168" width="9.33203125" style="314"/>
    <col min="7169" max="7177" width="4.1640625" style="314" customWidth="1"/>
    <col min="7178" max="7178" width="6.6640625" style="314" customWidth="1"/>
    <col min="7179" max="7207" width="4.1640625" style="314" customWidth="1"/>
    <col min="7208" max="7208" width="4.83203125" style="314" customWidth="1"/>
    <col min="7209" max="7232" width="4.1640625" style="314" customWidth="1"/>
    <col min="7233" max="7424" width="9.33203125" style="314"/>
    <col min="7425" max="7433" width="4.1640625" style="314" customWidth="1"/>
    <col min="7434" max="7434" width="6.6640625" style="314" customWidth="1"/>
    <col min="7435" max="7463" width="4.1640625" style="314" customWidth="1"/>
    <col min="7464" max="7464" width="4.83203125" style="314" customWidth="1"/>
    <col min="7465" max="7488" width="4.1640625" style="314" customWidth="1"/>
    <col min="7489" max="7680" width="9.33203125" style="314"/>
    <col min="7681" max="7689" width="4.1640625" style="314" customWidth="1"/>
    <col min="7690" max="7690" width="6.6640625" style="314" customWidth="1"/>
    <col min="7691" max="7719" width="4.1640625" style="314" customWidth="1"/>
    <col min="7720" max="7720" width="4.83203125" style="314" customWidth="1"/>
    <col min="7721" max="7744" width="4.1640625" style="314" customWidth="1"/>
    <col min="7745" max="7936" width="9.33203125" style="314"/>
    <col min="7937" max="7945" width="4.1640625" style="314" customWidth="1"/>
    <col min="7946" max="7946" width="6.6640625" style="314" customWidth="1"/>
    <col min="7947" max="7975" width="4.1640625" style="314" customWidth="1"/>
    <col min="7976" max="7976" width="4.83203125" style="314" customWidth="1"/>
    <col min="7977" max="8000" width="4.1640625" style="314" customWidth="1"/>
    <col min="8001" max="8192" width="9.33203125" style="314"/>
    <col min="8193" max="8201" width="4.1640625" style="314" customWidth="1"/>
    <col min="8202" max="8202" width="6.6640625" style="314" customWidth="1"/>
    <col min="8203" max="8231" width="4.1640625" style="314" customWidth="1"/>
    <col min="8232" max="8232" width="4.83203125" style="314" customWidth="1"/>
    <col min="8233" max="8256" width="4.1640625" style="314" customWidth="1"/>
    <col min="8257" max="8448" width="9.33203125" style="314"/>
    <col min="8449" max="8457" width="4.1640625" style="314" customWidth="1"/>
    <col min="8458" max="8458" width="6.6640625" style="314" customWidth="1"/>
    <col min="8459" max="8487" width="4.1640625" style="314" customWidth="1"/>
    <col min="8488" max="8488" width="4.83203125" style="314" customWidth="1"/>
    <col min="8489" max="8512" width="4.1640625" style="314" customWidth="1"/>
    <col min="8513" max="8704" width="9.33203125" style="314"/>
    <col min="8705" max="8713" width="4.1640625" style="314" customWidth="1"/>
    <col min="8714" max="8714" width="6.6640625" style="314" customWidth="1"/>
    <col min="8715" max="8743" width="4.1640625" style="314" customWidth="1"/>
    <col min="8744" max="8744" width="4.83203125" style="314" customWidth="1"/>
    <col min="8745" max="8768" width="4.1640625" style="314" customWidth="1"/>
    <col min="8769" max="8960" width="9.33203125" style="314"/>
    <col min="8961" max="8969" width="4.1640625" style="314" customWidth="1"/>
    <col min="8970" max="8970" width="6.6640625" style="314" customWidth="1"/>
    <col min="8971" max="8999" width="4.1640625" style="314" customWidth="1"/>
    <col min="9000" max="9000" width="4.83203125" style="314" customWidth="1"/>
    <col min="9001" max="9024" width="4.1640625" style="314" customWidth="1"/>
    <col min="9025" max="9216" width="9.33203125" style="314"/>
    <col min="9217" max="9225" width="4.1640625" style="314" customWidth="1"/>
    <col min="9226" max="9226" width="6.6640625" style="314" customWidth="1"/>
    <col min="9227" max="9255" width="4.1640625" style="314" customWidth="1"/>
    <col min="9256" max="9256" width="4.83203125" style="314" customWidth="1"/>
    <col min="9257" max="9280" width="4.1640625" style="314" customWidth="1"/>
    <col min="9281" max="9472" width="9.33203125" style="314"/>
    <col min="9473" max="9481" width="4.1640625" style="314" customWidth="1"/>
    <col min="9482" max="9482" width="6.6640625" style="314" customWidth="1"/>
    <col min="9483" max="9511" width="4.1640625" style="314" customWidth="1"/>
    <col min="9512" max="9512" width="4.83203125" style="314" customWidth="1"/>
    <col min="9513" max="9536" width="4.1640625" style="314" customWidth="1"/>
    <col min="9537" max="9728" width="9.33203125" style="314"/>
    <col min="9729" max="9737" width="4.1640625" style="314" customWidth="1"/>
    <col min="9738" max="9738" width="6.6640625" style="314" customWidth="1"/>
    <col min="9739" max="9767" width="4.1640625" style="314" customWidth="1"/>
    <col min="9768" max="9768" width="4.83203125" style="314" customWidth="1"/>
    <col min="9769" max="9792" width="4.1640625" style="314" customWidth="1"/>
    <col min="9793" max="9984" width="9.33203125" style="314"/>
    <col min="9985" max="9993" width="4.1640625" style="314" customWidth="1"/>
    <col min="9994" max="9994" width="6.6640625" style="314" customWidth="1"/>
    <col min="9995" max="10023" width="4.1640625" style="314" customWidth="1"/>
    <col min="10024" max="10024" width="4.83203125" style="314" customWidth="1"/>
    <col min="10025" max="10048" width="4.1640625" style="314" customWidth="1"/>
    <col min="10049" max="10240" width="9.33203125" style="314"/>
    <col min="10241" max="10249" width="4.1640625" style="314" customWidth="1"/>
    <col min="10250" max="10250" width="6.6640625" style="314" customWidth="1"/>
    <col min="10251" max="10279" width="4.1640625" style="314" customWidth="1"/>
    <col min="10280" max="10280" width="4.83203125" style="314" customWidth="1"/>
    <col min="10281" max="10304" width="4.1640625" style="314" customWidth="1"/>
    <col min="10305" max="10496" width="9.33203125" style="314"/>
    <col min="10497" max="10505" width="4.1640625" style="314" customWidth="1"/>
    <col min="10506" max="10506" width="6.6640625" style="314" customWidth="1"/>
    <col min="10507" max="10535" width="4.1640625" style="314" customWidth="1"/>
    <col min="10536" max="10536" width="4.83203125" style="314" customWidth="1"/>
    <col min="10537" max="10560" width="4.1640625" style="314" customWidth="1"/>
    <col min="10561" max="10752" width="9.33203125" style="314"/>
    <col min="10753" max="10761" width="4.1640625" style="314" customWidth="1"/>
    <col min="10762" max="10762" width="6.6640625" style="314" customWidth="1"/>
    <col min="10763" max="10791" width="4.1640625" style="314" customWidth="1"/>
    <col min="10792" max="10792" width="4.83203125" style="314" customWidth="1"/>
    <col min="10793" max="10816" width="4.1640625" style="314" customWidth="1"/>
    <col min="10817" max="11008" width="9.33203125" style="314"/>
    <col min="11009" max="11017" width="4.1640625" style="314" customWidth="1"/>
    <col min="11018" max="11018" width="6.6640625" style="314" customWidth="1"/>
    <col min="11019" max="11047" width="4.1640625" style="314" customWidth="1"/>
    <col min="11048" max="11048" width="4.83203125" style="314" customWidth="1"/>
    <col min="11049" max="11072" width="4.1640625" style="314" customWidth="1"/>
    <col min="11073" max="11264" width="9.33203125" style="314"/>
    <col min="11265" max="11273" width="4.1640625" style="314" customWidth="1"/>
    <col min="11274" max="11274" width="6.6640625" style="314" customWidth="1"/>
    <col min="11275" max="11303" width="4.1640625" style="314" customWidth="1"/>
    <col min="11304" max="11304" width="4.83203125" style="314" customWidth="1"/>
    <col min="11305" max="11328" width="4.1640625" style="314" customWidth="1"/>
    <col min="11329" max="11520" width="9.33203125" style="314"/>
    <col min="11521" max="11529" width="4.1640625" style="314" customWidth="1"/>
    <col min="11530" max="11530" width="6.6640625" style="314" customWidth="1"/>
    <col min="11531" max="11559" width="4.1640625" style="314" customWidth="1"/>
    <col min="11560" max="11560" width="4.83203125" style="314" customWidth="1"/>
    <col min="11561" max="11584" width="4.1640625" style="314" customWidth="1"/>
    <col min="11585" max="11776" width="9.33203125" style="314"/>
    <col min="11777" max="11785" width="4.1640625" style="314" customWidth="1"/>
    <col min="11786" max="11786" width="6.6640625" style="314" customWidth="1"/>
    <col min="11787" max="11815" width="4.1640625" style="314" customWidth="1"/>
    <col min="11816" max="11816" width="4.83203125" style="314" customWidth="1"/>
    <col min="11817" max="11840" width="4.1640625" style="314" customWidth="1"/>
    <col min="11841" max="12032" width="9.33203125" style="314"/>
    <col min="12033" max="12041" width="4.1640625" style="314" customWidth="1"/>
    <col min="12042" max="12042" width="6.6640625" style="314" customWidth="1"/>
    <col min="12043" max="12071" width="4.1640625" style="314" customWidth="1"/>
    <col min="12072" max="12072" width="4.83203125" style="314" customWidth="1"/>
    <col min="12073" max="12096" width="4.1640625" style="314" customWidth="1"/>
    <col min="12097" max="12288" width="9.33203125" style="314"/>
    <col min="12289" max="12297" width="4.1640625" style="314" customWidth="1"/>
    <col min="12298" max="12298" width="6.6640625" style="314" customWidth="1"/>
    <col min="12299" max="12327" width="4.1640625" style="314" customWidth="1"/>
    <col min="12328" max="12328" width="4.83203125" style="314" customWidth="1"/>
    <col min="12329" max="12352" width="4.1640625" style="314" customWidth="1"/>
    <col min="12353" max="12544" width="9.33203125" style="314"/>
    <col min="12545" max="12553" width="4.1640625" style="314" customWidth="1"/>
    <col min="12554" max="12554" width="6.6640625" style="314" customWidth="1"/>
    <col min="12555" max="12583" width="4.1640625" style="314" customWidth="1"/>
    <col min="12584" max="12584" width="4.83203125" style="314" customWidth="1"/>
    <col min="12585" max="12608" width="4.1640625" style="314" customWidth="1"/>
    <col min="12609" max="12800" width="9.33203125" style="314"/>
    <col min="12801" max="12809" width="4.1640625" style="314" customWidth="1"/>
    <col min="12810" max="12810" width="6.6640625" style="314" customWidth="1"/>
    <col min="12811" max="12839" width="4.1640625" style="314" customWidth="1"/>
    <col min="12840" max="12840" width="4.83203125" style="314" customWidth="1"/>
    <col min="12841" max="12864" width="4.1640625" style="314" customWidth="1"/>
    <col min="12865" max="13056" width="9.33203125" style="314"/>
    <col min="13057" max="13065" width="4.1640625" style="314" customWidth="1"/>
    <col min="13066" max="13066" width="6.6640625" style="314" customWidth="1"/>
    <col min="13067" max="13095" width="4.1640625" style="314" customWidth="1"/>
    <col min="13096" max="13096" width="4.83203125" style="314" customWidth="1"/>
    <col min="13097" max="13120" width="4.1640625" style="314" customWidth="1"/>
    <col min="13121" max="13312" width="9.33203125" style="314"/>
    <col min="13313" max="13321" width="4.1640625" style="314" customWidth="1"/>
    <col min="13322" max="13322" width="6.6640625" style="314" customWidth="1"/>
    <col min="13323" max="13351" width="4.1640625" style="314" customWidth="1"/>
    <col min="13352" max="13352" width="4.83203125" style="314" customWidth="1"/>
    <col min="13353" max="13376" width="4.1640625" style="314" customWidth="1"/>
    <col min="13377" max="13568" width="9.33203125" style="314"/>
    <col min="13569" max="13577" width="4.1640625" style="314" customWidth="1"/>
    <col min="13578" max="13578" width="6.6640625" style="314" customWidth="1"/>
    <col min="13579" max="13607" width="4.1640625" style="314" customWidth="1"/>
    <col min="13608" max="13608" width="4.83203125" style="314" customWidth="1"/>
    <col min="13609" max="13632" width="4.1640625" style="314" customWidth="1"/>
    <col min="13633" max="13824" width="9.33203125" style="314"/>
    <col min="13825" max="13833" width="4.1640625" style="314" customWidth="1"/>
    <col min="13834" max="13834" width="6.6640625" style="314" customWidth="1"/>
    <col min="13835" max="13863" width="4.1640625" style="314" customWidth="1"/>
    <col min="13864" max="13864" width="4.83203125" style="314" customWidth="1"/>
    <col min="13865" max="13888" width="4.1640625" style="314" customWidth="1"/>
    <col min="13889" max="14080" width="9.33203125" style="314"/>
    <col min="14081" max="14089" width="4.1640625" style="314" customWidth="1"/>
    <col min="14090" max="14090" width="6.6640625" style="314" customWidth="1"/>
    <col min="14091" max="14119" width="4.1640625" style="314" customWidth="1"/>
    <col min="14120" max="14120" width="4.83203125" style="314" customWidth="1"/>
    <col min="14121" max="14144" width="4.1640625" style="314" customWidth="1"/>
    <col min="14145" max="14336" width="9.33203125" style="314"/>
    <col min="14337" max="14345" width="4.1640625" style="314" customWidth="1"/>
    <col min="14346" max="14346" width="6.6640625" style="314" customWidth="1"/>
    <col min="14347" max="14375" width="4.1640625" style="314" customWidth="1"/>
    <col min="14376" max="14376" width="4.83203125" style="314" customWidth="1"/>
    <col min="14377" max="14400" width="4.1640625" style="314" customWidth="1"/>
    <col min="14401" max="14592" width="9.33203125" style="314"/>
    <col min="14593" max="14601" width="4.1640625" style="314" customWidth="1"/>
    <col min="14602" max="14602" width="6.6640625" style="314" customWidth="1"/>
    <col min="14603" max="14631" width="4.1640625" style="314" customWidth="1"/>
    <col min="14632" max="14632" width="4.83203125" style="314" customWidth="1"/>
    <col min="14633" max="14656" width="4.1640625" style="314" customWidth="1"/>
    <col min="14657" max="14848" width="9.33203125" style="314"/>
    <col min="14849" max="14857" width="4.1640625" style="314" customWidth="1"/>
    <col min="14858" max="14858" width="6.6640625" style="314" customWidth="1"/>
    <col min="14859" max="14887" width="4.1640625" style="314" customWidth="1"/>
    <col min="14888" max="14888" width="4.83203125" style="314" customWidth="1"/>
    <col min="14889" max="14912" width="4.1640625" style="314" customWidth="1"/>
    <col min="14913" max="15104" width="9.33203125" style="314"/>
    <col min="15105" max="15113" width="4.1640625" style="314" customWidth="1"/>
    <col min="15114" max="15114" width="6.6640625" style="314" customWidth="1"/>
    <col min="15115" max="15143" width="4.1640625" style="314" customWidth="1"/>
    <col min="15144" max="15144" width="4.83203125" style="314" customWidth="1"/>
    <col min="15145" max="15168" width="4.1640625" style="314" customWidth="1"/>
    <col min="15169" max="15360" width="9.33203125" style="314"/>
    <col min="15361" max="15369" width="4.1640625" style="314" customWidth="1"/>
    <col min="15370" max="15370" width="6.6640625" style="314" customWidth="1"/>
    <col min="15371" max="15399" width="4.1640625" style="314" customWidth="1"/>
    <col min="15400" max="15400" width="4.83203125" style="314" customWidth="1"/>
    <col min="15401" max="15424" width="4.1640625" style="314" customWidth="1"/>
    <col min="15425" max="15616" width="9.33203125" style="314"/>
    <col min="15617" max="15625" width="4.1640625" style="314" customWidth="1"/>
    <col min="15626" max="15626" width="6.6640625" style="314" customWidth="1"/>
    <col min="15627" max="15655" width="4.1640625" style="314" customWidth="1"/>
    <col min="15656" max="15656" width="4.83203125" style="314" customWidth="1"/>
    <col min="15657" max="15680" width="4.1640625" style="314" customWidth="1"/>
    <col min="15681" max="15872" width="9.33203125" style="314"/>
    <col min="15873" max="15881" width="4.1640625" style="314" customWidth="1"/>
    <col min="15882" max="15882" width="6.6640625" style="314" customWidth="1"/>
    <col min="15883" max="15911" width="4.1640625" style="314" customWidth="1"/>
    <col min="15912" max="15912" width="4.83203125" style="314" customWidth="1"/>
    <col min="15913" max="15936" width="4.1640625" style="314" customWidth="1"/>
    <col min="15937" max="16128" width="9.33203125" style="314"/>
    <col min="16129" max="16137" width="4.1640625" style="314" customWidth="1"/>
    <col min="16138" max="16138" width="6.6640625" style="314" customWidth="1"/>
    <col min="16139" max="16167" width="4.1640625" style="314" customWidth="1"/>
    <col min="16168" max="16168" width="4.83203125" style="314" customWidth="1"/>
    <col min="16169" max="16192" width="4.1640625" style="314" customWidth="1"/>
    <col min="16193" max="16384" width="9.33203125" style="314"/>
  </cols>
  <sheetData>
    <row r="1" spans="1:80" s="312" customFormat="1" ht="26.1" customHeight="1">
      <c r="A1" s="311" t="s">
        <v>155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  <c r="AQ1" s="311"/>
      <c r="AR1" s="311"/>
      <c r="AS1" s="311"/>
      <c r="AT1" s="311"/>
      <c r="AU1" s="311"/>
      <c r="AV1" s="311"/>
      <c r="AW1" s="311"/>
      <c r="AX1" s="311"/>
      <c r="AY1" s="311"/>
      <c r="AZ1" s="311"/>
      <c r="BA1" s="311"/>
      <c r="BB1" s="311"/>
      <c r="BC1" s="311"/>
      <c r="BD1" s="311"/>
      <c r="BE1" s="311"/>
      <c r="BF1" s="311"/>
      <c r="BG1" s="311"/>
      <c r="BH1" s="311"/>
      <c r="BI1" s="311"/>
      <c r="BJ1" s="311"/>
      <c r="BK1" s="311"/>
      <c r="BL1" s="311"/>
    </row>
    <row r="2" spans="1:80" ht="24.95" customHeight="1">
      <c r="A2" s="313"/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313"/>
      <c r="AA2" s="313"/>
      <c r="AB2" s="313"/>
      <c r="AC2" s="313"/>
      <c r="AD2" s="313"/>
      <c r="AE2" s="313"/>
      <c r="AF2" s="313"/>
      <c r="AG2" s="313"/>
      <c r="AH2" s="313"/>
      <c r="AI2" s="313"/>
      <c r="AJ2" s="313"/>
      <c r="AK2" s="313"/>
      <c r="AL2" s="313"/>
      <c r="AM2" s="313"/>
      <c r="AN2" s="313"/>
      <c r="AO2" s="313"/>
      <c r="AP2" s="313"/>
      <c r="AQ2" s="313"/>
      <c r="AR2" s="313"/>
      <c r="AS2" s="313"/>
      <c r="AT2" s="313"/>
      <c r="AU2" s="313"/>
      <c r="AV2" s="313"/>
      <c r="AW2" s="313"/>
      <c r="AX2" s="313"/>
      <c r="AY2" s="313"/>
      <c r="AZ2" s="313"/>
      <c r="BA2" s="313"/>
      <c r="BB2" s="313"/>
      <c r="BC2" s="313"/>
      <c r="BD2" s="313"/>
      <c r="BE2" s="313"/>
      <c r="BF2" s="313"/>
      <c r="BG2" s="313"/>
      <c r="BH2" s="313"/>
      <c r="BI2" s="313"/>
      <c r="BJ2" s="313"/>
      <c r="BK2" s="313"/>
      <c r="BL2" s="313"/>
    </row>
    <row r="3" spans="1:80" s="313" customFormat="1" ht="24.95" customHeight="1">
      <c r="A3" s="313" t="s">
        <v>156</v>
      </c>
      <c r="C3" s="313" t="s">
        <v>191</v>
      </c>
    </row>
    <row r="4" spans="1:80" s="313" customFormat="1" ht="24.95" customHeight="1"/>
    <row r="5" spans="1:80" s="313" customFormat="1" ht="24.95" customHeight="1">
      <c r="A5" s="313" t="s">
        <v>157</v>
      </c>
      <c r="C5" s="313" t="s">
        <v>196</v>
      </c>
    </row>
    <row r="6" spans="1:80" s="313" customFormat="1" ht="24.95" customHeight="1"/>
    <row r="7" spans="1:80" s="313" customFormat="1" ht="24.95" customHeight="1">
      <c r="A7" s="313" t="s">
        <v>158</v>
      </c>
      <c r="C7" s="317" t="s">
        <v>163</v>
      </c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7"/>
      <c r="AO7" s="315"/>
      <c r="AP7" s="315"/>
      <c r="AS7" s="316"/>
      <c r="AT7" s="316"/>
      <c r="AU7" s="316"/>
      <c r="AV7" s="316"/>
      <c r="AW7" s="316"/>
      <c r="AX7" s="316"/>
      <c r="AY7" s="316"/>
      <c r="AZ7" s="316"/>
      <c r="BA7" s="316"/>
      <c r="BB7" s="316"/>
      <c r="BC7" s="316"/>
      <c r="BD7" s="316"/>
      <c r="BE7" s="316"/>
      <c r="BF7" s="316"/>
      <c r="BG7" s="316"/>
      <c r="BH7" s="316"/>
      <c r="BI7" s="316"/>
      <c r="BJ7" s="316"/>
      <c r="BK7" s="316"/>
      <c r="BL7" s="316"/>
      <c r="BM7" s="316"/>
      <c r="BN7" s="316"/>
      <c r="BO7" s="316"/>
      <c r="BP7" s="316"/>
      <c r="BQ7" s="316"/>
      <c r="BR7" s="316"/>
      <c r="BS7" s="316"/>
      <c r="BT7" s="316"/>
      <c r="BU7" s="316"/>
      <c r="BV7" s="316"/>
      <c r="BW7" s="316"/>
      <c r="BX7" s="316"/>
      <c r="BY7" s="316"/>
      <c r="BZ7" s="316"/>
      <c r="CA7" s="316"/>
      <c r="CB7" s="316"/>
    </row>
    <row r="8" spans="1:80" s="313" customFormat="1" ht="24.95" customHeight="1">
      <c r="C8" s="317" t="s">
        <v>164</v>
      </c>
      <c r="F8" s="317"/>
      <c r="G8" s="317"/>
      <c r="H8" s="317"/>
      <c r="I8" s="317"/>
      <c r="J8" s="317"/>
      <c r="K8" s="317"/>
      <c r="L8" s="317"/>
      <c r="M8" s="317"/>
      <c r="N8" s="317"/>
      <c r="O8" s="317"/>
      <c r="P8" s="317"/>
      <c r="Q8" s="317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7"/>
      <c r="AH8" s="317"/>
      <c r="AI8" s="317"/>
      <c r="AJ8" s="317"/>
      <c r="AK8" s="317"/>
      <c r="AL8" s="317"/>
      <c r="AM8" s="317"/>
      <c r="AN8" s="317"/>
      <c r="AO8" s="315"/>
      <c r="AP8" s="315"/>
      <c r="AS8" s="316"/>
      <c r="AT8" s="316"/>
      <c r="AU8" s="316"/>
      <c r="AV8" s="316"/>
      <c r="AW8" s="316"/>
      <c r="AX8" s="316"/>
      <c r="AY8" s="316"/>
      <c r="AZ8" s="316"/>
      <c r="BA8" s="316"/>
      <c r="BB8" s="316"/>
      <c r="BC8" s="316"/>
      <c r="BD8" s="316"/>
      <c r="BE8" s="316"/>
      <c r="BF8" s="316"/>
      <c r="BG8" s="316"/>
      <c r="BH8" s="316"/>
      <c r="BI8" s="316"/>
      <c r="BJ8" s="316"/>
      <c r="BK8" s="316"/>
      <c r="BL8" s="316"/>
      <c r="BM8" s="316"/>
      <c r="BN8" s="316"/>
      <c r="BO8" s="316"/>
      <c r="BP8" s="316"/>
      <c r="BQ8" s="316"/>
      <c r="BR8" s="316"/>
      <c r="BS8" s="316"/>
      <c r="BT8" s="316"/>
      <c r="BU8" s="316"/>
      <c r="BV8" s="316"/>
      <c r="BW8" s="316"/>
      <c r="BX8" s="316"/>
      <c r="BY8" s="316"/>
      <c r="BZ8" s="316"/>
      <c r="CA8" s="316"/>
      <c r="CB8" s="316"/>
    </row>
    <row r="9" spans="1:80" s="313" customFormat="1" ht="24.95" customHeight="1">
      <c r="E9" s="318"/>
      <c r="F9" s="318"/>
      <c r="G9" s="318"/>
      <c r="H9" s="318"/>
      <c r="I9" s="318"/>
      <c r="J9" s="318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8"/>
      <c r="X9" s="318"/>
      <c r="Y9" s="318"/>
      <c r="Z9" s="318"/>
      <c r="AA9" s="318"/>
      <c r="AB9" s="318"/>
      <c r="AC9" s="318"/>
      <c r="AD9" s="318"/>
      <c r="AE9" s="318"/>
      <c r="AF9" s="318"/>
      <c r="AG9" s="318"/>
      <c r="AH9" s="318"/>
      <c r="AI9" s="318"/>
      <c r="AJ9" s="318"/>
      <c r="AK9" s="318"/>
      <c r="AL9" s="318"/>
      <c r="AM9" s="318"/>
      <c r="AN9" s="318"/>
      <c r="AO9" s="318"/>
      <c r="AP9" s="318"/>
    </row>
    <row r="10" spans="1:80" s="313" customFormat="1" ht="24.95" customHeight="1">
      <c r="A10" s="313" t="s">
        <v>159</v>
      </c>
      <c r="C10" s="313" t="s">
        <v>165</v>
      </c>
      <c r="U10" s="318"/>
      <c r="V10" s="318"/>
    </row>
    <row r="11" spans="1:80" s="313" customFormat="1" ht="24.95" customHeight="1">
      <c r="U11" s="318"/>
      <c r="V11" s="318"/>
    </row>
    <row r="12" spans="1:80" s="313" customFormat="1" ht="24.95" hidden="1" customHeight="1">
      <c r="U12" s="318"/>
      <c r="V12" s="318"/>
    </row>
    <row r="13" spans="1:80" s="313" customFormat="1" ht="24.95" hidden="1" customHeight="1">
      <c r="D13" s="318"/>
      <c r="E13" s="318"/>
      <c r="F13" s="318"/>
      <c r="U13" s="318"/>
      <c r="V13" s="318"/>
    </row>
    <row r="14" spans="1:80" s="313" customFormat="1" ht="24.95" customHeight="1">
      <c r="A14" s="319" t="s">
        <v>160</v>
      </c>
      <c r="B14" s="319"/>
      <c r="C14" s="319"/>
      <c r="D14" s="320"/>
      <c r="E14" s="320"/>
      <c r="F14" s="318"/>
    </row>
    <row r="15" spans="1:80" s="313" customFormat="1" ht="24.95" customHeight="1">
      <c r="B15" s="313" t="s">
        <v>166</v>
      </c>
      <c r="K15" s="423"/>
      <c r="L15" s="423"/>
    </row>
    <row r="16" spans="1:80" s="313" customFormat="1" ht="24.95" customHeight="1">
      <c r="B16" s="313" t="s">
        <v>161</v>
      </c>
    </row>
    <row r="17" spans="2:2" s="313" customFormat="1" ht="24.95" customHeight="1">
      <c r="B17" s="313" t="s">
        <v>162</v>
      </c>
    </row>
    <row r="18" spans="2:2" s="313" customFormat="1" ht="24.95" customHeight="1"/>
    <row r="19" spans="2:2" ht="20.100000000000001" customHeight="1"/>
    <row r="20" spans="2:2" ht="20.100000000000001" customHeight="1"/>
    <row r="21" spans="2:2" ht="20.100000000000001" customHeight="1"/>
    <row r="22" spans="2:2" ht="20.100000000000001" customHeight="1"/>
  </sheetData>
  <mergeCells count="1">
    <mergeCell ref="K15:L15"/>
  </mergeCells>
  <phoneticPr fontId="6" type="noConversion"/>
  <pageMargins left="0.94488188976377963" right="0.25" top="0.98425196850393704" bottom="0.98425196850393704" header="0.51181102362204722" footer="0.51181102362204722"/>
  <pageSetup paperSize="9" scale="6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5DA0B-D7C6-43B1-9716-212EFC408FAB}">
  <dimension ref="B2:N24"/>
  <sheetViews>
    <sheetView view="pageBreakPreview" zoomScaleNormal="100" workbookViewId="0">
      <selection activeCell="K6" sqref="K6"/>
    </sheetView>
  </sheetViews>
  <sheetFormatPr defaultRowHeight="14.25"/>
  <cols>
    <col min="1" max="1" width="5" style="337" customWidth="1"/>
    <col min="2" max="2" width="19" style="337" customWidth="1"/>
    <col min="3" max="3" width="21.33203125" style="337" customWidth="1"/>
    <col min="4" max="4" width="11.33203125" style="337" customWidth="1"/>
    <col min="5" max="12" width="12.83203125" style="337" customWidth="1"/>
    <col min="13" max="14" width="15.33203125" style="337" customWidth="1"/>
    <col min="15" max="16384" width="9.33203125" style="337"/>
  </cols>
  <sheetData>
    <row r="2" spans="2:14" ht="46.5" customHeight="1">
      <c r="B2" s="425" t="s">
        <v>177</v>
      </c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336"/>
    </row>
    <row r="3" spans="2:14" ht="14.25" customHeight="1">
      <c r="B3" s="338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</row>
    <row r="4" spans="2:14" s="341" customFormat="1" ht="30.75" customHeight="1">
      <c r="B4" s="340" t="s">
        <v>178</v>
      </c>
      <c r="C4" s="340" t="str">
        <f>표지!AL5</f>
        <v>해미면 농촌중심지활성화사업 다가치일상센터 건립 실시설계용역</v>
      </c>
      <c r="D4" s="340"/>
      <c r="E4" s="338"/>
      <c r="I4" s="338"/>
      <c r="J4" s="338"/>
      <c r="K4" s="338"/>
      <c r="L4" s="338"/>
      <c r="M4" s="338"/>
    </row>
    <row r="5" spans="2:14" s="341" customFormat="1" ht="31.5" customHeight="1">
      <c r="B5" s="340" t="s">
        <v>179</v>
      </c>
      <c r="C5" s="340" t="s">
        <v>180</v>
      </c>
      <c r="D5" s="342">
        <v>240</v>
      </c>
      <c r="E5" s="340" t="s">
        <v>181</v>
      </c>
      <c r="F5" s="338"/>
      <c r="G5" s="338"/>
      <c r="H5" s="338"/>
      <c r="I5" s="338"/>
      <c r="J5" s="338"/>
      <c r="K5" s="338"/>
      <c r="L5" s="338"/>
      <c r="M5" s="338"/>
    </row>
    <row r="6" spans="2:14" ht="15" thickBot="1"/>
    <row r="7" spans="2:14" ht="20.100000000000001" customHeight="1">
      <c r="B7" s="426" t="s">
        <v>182</v>
      </c>
      <c r="C7" s="427"/>
      <c r="D7" s="432" t="s">
        <v>183</v>
      </c>
      <c r="E7" s="435" t="s">
        <v>184</v>
      </c>
      <c r="F7" s="436"/>
      <c r="G7" s="436"/>
      <c r="H7" s="436"/>
      <c r="I7" s="436"/>
      <c r="J7" s="436"/>
      <c r="K7" s="436"/>
      <c r="L7" s="436"/>
      <c r="M7" s="439" t="s">
        <v>185</v>
      </c>
      <c r="N7" s="424"/>
    </row>
    <row r="8" spans="2:14" ht="6.75" customHeight="1">
      <c r="B8" s="428"/>
      <c r="C8" s="429"/>
      <c r="D8" s="433"/>
      <c r="E8" s="437"/>
      <c r="F8" s="438"/>
      <c r="G8" s="438"/>
      <c r="H8" s="438"/>
      <c r="I8" s="438"/>
      <c r="J8" s="438"/>
      <c r="K8" s="438"/>
      <c r="L8" s="438"/>
      <c r="M8" s="440"/>
      <c r="N8" s="424"/>
    </row>
    <row r="9" spans="2:14" ht="28.5" customHeight="1">
      <c r="B9" s="430"/>
      <c r="C9" s="431"/>
      <c r="D9" s="434"/>
      <c r="E9" s="343">
        <v>30</v>
      </c>
      <c r="F9" s="344">
        <v>60</v>
      </c>
      <c r="G9" s="344">
        <v>90</v>
      </c>
      <c r="H9" s="344">
        <v>120</v>
      </c>
      <c r="I9" s="344">
        <v>150</v>
      </c>
      <c r="J9" s="344">
        <v>180</v>
      </c>
      <c r="K9" s="383">
        <v>210</v>
      </c>
      <c r="L9" s="345">
        <v>240</v>
      </c>
      <c r="M9" s="441"/>
      <c r="N9" s="424"/>
    </row>
    <row r="10" spans="2:14" ht="26.25" customHeight="1">
      <c r="B10" s="443" t="s">
        <v>186</v>
      </c>
      <c r="C10" s="444"/>
      <c r="D10" s="346"/>
      <c r="E10" s="347"/>
      <c r="F10" s="348"/>
      <c r="G10" s="348"/>
      <c r="H10" s="348"/>
      <c r="I10" s="348"/>
      <c r="J10" s="348"/>
      <c r="K10" s="349"/>
      <c r="L10" s="349"/>
      <c r="M10" s="350"/>
      <c r="N10" s="351"/>
    </row>
    <row r="11" spans="2:14" ht="15" customHeight="1">
      <c r="B11" s="445"/>
      <c r="C11" s="446"/>
      <c r="D11" s="352">
        <v>10</v>
      </c>
      <c r="E11" s="353"/>
      <c r="F11" s="354"/>
      <c r="G11" s="355"/>
      <c r="H11" s="355"/>
      <c r="I11" s="355"/>
      <c r="J11" s="355"/>
      <c r="K11" s="356"/>
      <c r="L11" s="356"/>
      <c r="M11" s="357"/>
      <c r="N11" s="351"/>
    </row>
    <row r="12" spans="2:14" ht="22.5" customHeight="1">
      <c r="B12" s="447"/>
      <c r="C12" s="448"/>
      <c r="D12" s="358"/>
      <c r="E12" s="359"/>
      <c r="F12" s="360"/>
      <c r="G12" s="360"/>
      <c r="H12" s="360"/>
      <c r="I12" s="360"/>
      <c r="J12" s="360"/>
      <c r="K12" s="361"/>
      <c r="L12" s="361"/>
      <c r="M12" s="362"/>
      <c r="N12" s="351"/>
    </row>
    <row r="13" spans="2:14" ht="27" customHeight="1">
      <c r="B13" s="443" t="s">
        <v>187</v>
      </c>
      <c r="C13" s="444"/>
      <c r="D13" s="346"/>
      <c r="E13" s="363"/>
      <c r="F13" s="364"/>
      <c r="G13" s="364"/>
      <c r="H13" s="364"/>
      <c r="I13" s="348"/>
      <c r="J13" s="348"/>
      <c r="K13" s="349"/>
      <c r="L13" s="349"/>
      <c r="M13" s="350"/>
      <c r="N13" s="351"/>
    </row>
    <row r="14" spans="2:14" ht="15" customHeight="1">
      <c r="B14" s="445"/>
      <c r="C14" s="446"/>
      <c r="D14" s="352">
        <v>20</v>
      </c>
      <c r="E14" s="365"/>
      <c r="F14" s="366"/>
      <c r="G14" s="354"/>
      <c r="H14" s="354"/>
      <c r="I14" s="355"/>
      <c r="J14" s="355"/>
      <c r="K14" s="356"/>
      <c r="L14" s="356"/>
      <c r="M14" s="357"/>
      <c r="N14" s="351"/>
    </row>
    <row r="15" spans="2:14" ht="22.5" customHeight="1">
      <c r="B15" s="447"/>
      <c r="C15" s="448"/>
      <c r="D15" s="358"/>
      <c r="E15" s="367"/>
      <c r="F15" s="360"/>
      <c r="G15" s="360"/>
      <c r="H15" s="360"/>
      <c r="I15" s="360"/>
      <c r="J15" s="360"/>
      <c r="K15" s="361"/>
      <c r="L15" s="361"/>
      <c r="M15" s="362"/>
      <c r="N15" s="351"/>
    </row>
    <row r="16" spans="2:14" ht="27" customHeight="1">
      <c r="B16" s="443" t="s">
        <v>145</v>
      </c>
      <c r="C16" s="444"/>
      <c r="D16" s="346"/>
      <c r="E16" s="363"/>
      <c r="F16" s="364"/>
      <c r="G16" s="364"/>
      <c r="H16" s="364"/>
      <c r="I16" s="364"/>
      <c r="J16" s="368"/>
      <c r="K16" s="384"/>
      <c r="L16" s="349"/>
      <c r="M16" s="369"/>
      <c r="N16" s="370"/>
    </row>
    <row r="17" spans="2:14" ht="15" customHeight="1">
      <c r="B17" s="445"/>
      <c r="C17" s="446"/>
      <c r="D17" s="352">
        <v>60</v>
      </c>
      <c r="E17" s="371"/>
      <c r="F17" s="372"/>
      <c r="G17" s="365"/>
      <c r="H17" s="373"/>
      <c r="I17" s="373"/>
      <c r="J17" s="373"/>
      <c r="K17" s="373"/>
      <c r="L17" s="366"/>
      <c r="M17" s="369"/>
      <c r="N17" s="370"/>
    </row>
    <row r="18" spans="2:14" ht="22.5" customHeight="1">
      <c r="B18" s="447"/>
      <c r="C18" s="448"/>
      <c r="D18" s="358"/>
      <c r="E18" s="367"/>
      <c r="F18" s="360"/>
      <c r="G18" s="360"/>
      <c r="H18" s="360"/>
      <c r="I18" s="360"/>
      <c r="J18" s="360"/>
      <c r="K18" s="361"/>
      <c r="L18" s="361"/>
      <c r="M18" s="369"/>
      <c r="N18" s="370"/>
    </row>
    <row r="19" spans="2:14" ht="24" customHeight="1">
      <c r="B19" s="443" t="s">
        <v>188</v>
      </c>
      <c r="C19" s="444"/>
      <c r="D19" s="346"/>
      <c r="E19" s="359"/>
      <c r="F19" s="348"/>
      <c r="G19" s="348"/>
      <c r="H19" s="348"/>
      <c r="I19" s="348"/>
      <c r="J19" s="348"/>
      <c r="K19" s="349"/>
      <c r="L19" s="374"/>
      <c r="M19" s="350" t="s">
        <v>189</v>
      </c>
      <c r="N19" s="351" t="s">
        <v>189</v>
      </c>
    </row>
    <row r="20" spans="2:14" ht="15" customHeight="1">
      <c r="B20" s="445"/>
      <c r="C20" s="446"/>
      <c r="D20" s="352">
        <v>10</v>
      </c>
      <c r="E20" s="375"/>
      <c r="F20" s="376"/>
      <c r="G20" s="376"/>
      <c r="H20" s="376"/>
      <c r="I20" s="376"/>
      <c r="J20" s="365"/>
      <c r="K20" s="373"/>
      <c r="L20" s="373"/>
      <c r="M20" s="357"/>
      <c r="N20" s="351"/>
    </row>
    <row r="21" spans="2:14" ht="24" customHeight="1" thickBot="1">
      <c r="B21" s="449"/>
      <c r="C21" s="450"/>
      <c r="D21" s="377"/>
      <c r="E21" s="378"/>
      <c r="F21" s="379"/>
      <c r="G21" s="379"/>
      <c r="H21" s="379"/>
      <c r="I21" s="379"/>
      <c r="J21" s="379"/>
      <c r="K21" s="380"/>
      <c r="L21" s="380"/>
      <c r="M21" s="381"/>
      <c r="N21" s="351"/>
    </row>
    <row r="22" spans="2:14">
      <c r="B22" s="451"/>
      <c r="C22" s="454"/>
      <c r="D22" s="382"/>
      <c r="E22" s="382"/>
      <c r="F22" s="382"/>
      <c r="G22" s="382"/>
      <c r="H22" s="382"/>
      <c r="I22" s="382"/>
      <c r="J22" s="382"/>
      <c r="K22" s="382"/>
      <c r="L22" s="382"/>
      <c r="M22" s="382"/>
      <c r="N22" s="442"/>
    </row>
    <row r="23" spans="2:14">
      <c r="B23" s="452"/>
      <c r="C23" s="454"/>
      <c r="D23" s="382"/>
      <c r="E23" s="382"/>
      <c r="F23" s="382"/>
      <c r="G23" s="382"/>
      <c r="H23" s="382"/>
      <c r="I23" s="382"/>
      <c r="J23" s="382"/>
      <c r="K23" s="382"/>
      <c r="L23" s="382"/>
      <c r="M23" s="382"/>
      <c r="N23" s="442"/>
    </row>
    <row r="24" spans="2:14">
      <c r="B24" s="453"/>
      <c r="C24" s="454"/>
      <c r="D24" s="382"/>
      <c r="E24" s="382"/>
      <c r="F24" s="382"/>
      <c r="G24" s="382"/>
      <c r="H24" s="382"/>
      <c r="I24" s="382"/>
      <c r="J24" s="382"/>
      <c r="K24" s="382"/>
      <c r="L24" s="382"/>
      <c r="M24" s="382"/>
      <c r="N24" s="442"/>
    </row>
  </sheetData>
  <mergeCells count="13">
    <mergeCell ref="N22:N24"/>
    <mergeCell ref="B10:C12"/>
    <mergeCell ref="B13:C15"/>
    <mergeCell ref="B16:C18"/>
    <mergeCell ref="B19:C21"/>
    <mergeCell ref="B22:B24"/>
    <mergeCell ref="C22:C24"/>
    <mergeCell ref="N7:N9"/>
    <mergeCell ref="B2:M2"/>
    <mergeCell ref="B7:C9"/>
    <mergeCell ref="D7:D9"/>
    <mergeCell ref="E7:L8"/>
    <mergeCell ref="M7:M9"/>
  </mergeCells>
  <phoneticPr fontId="6" type="noConversion"/>
  <pageMargins left="0.84" right="0.34" top="0.53" bottom="0.61" header="0" footer="0"/>
  <pageSetup paperSize="9" scale="7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2"/>
    <outlinePr summaryBelow="0" summaryRight="0"/>
  </sheetPr>
  <dimension ref="A1:S98"/>
  <sheetViews>
    <sheetView showZeros="0" view="pageBreakPreview" zoomScaleNormal="115" zoomScaleSheetLayoutView="100" workbookViewId="0">
      <pane xSplit="1" ySplit="2" topLeftCell="B3" activePane="bottomRight" state="frozen"/>
      <selection activeCell="D9" sqref="D9:AB11"/>
      <selection pane="topRight" activeCell="D9" sqref="D9:AB11"/>
      <selection pane="bottomLeft" activeCell="D9" sqref="D9:AB11"/>
      <selection pane="bottomRight" activeCell="E4" sqref="E4:F4"/>
    </sheetView>
  </sheetViews>
  <sheetFormatPr defaultRowHeight="28.15" customHeight="1"/>
  <cols>
    <col min="1" max="1" width="52.5" style="108" customWidth="1"/>
    <col min="2" max="2" width="9.5" style="108" bestFit="1" customWidth="1"/>
    <col min="3" max="3" width="8" style="109" customWidth="1"/>
    <col min="4" max="4" width="6" style="108" customWidth="1"/>
    <col min="5" max="5" width="14.6640625" style="75" customWidth="1"/>
    <col min="6" max="6" width="15" style="75" customWidth="1"/>
    <col min="7" max="8" width="13.83203125" style="75" customWidth="1"/>
    <col min="9" max="9" width="16.83203125" style="75" customWidth="1"/>
    <col min="10" max="10" width="16.6640625" style="75" customWidth="1"/>
    <col min="11" max="11" width="15" style="75" customWidth="1"/>
    <col min="12" max="12" width="16.1640625" style="75" customWidth="1"/>
    <col min="13" max="13" width="23.33203125" style="110" customWidth="1"/>
    <col min="14" max="16" width="9.33203125" style="75"/>
    <col min="17" max="18" width="16.33203125" style="75" bestFit="1" customWidth="1"/>
    <col min="19" max="19" width="14.83203125" style="75" bestFit="1" customWidth="1"/>
    <col min="20" max="16384" width="9.33203125" style="75"/>
  </cols>
  <sheetData>
    <row r="1" spans="1:19" s="54" customFormat="1" ht="27.95" customHeight="1">
      <c r="A1" s="459" t="s">
        <v>18</v>
      </c>
      <c r="B1" s="455" t="s">
        <v>19</v>
      </c>
      <c r="C1" s="462" t="s">
        <v>20</v>
      </c>
      <c r="D1" s="455" t="s">
        <v>21</v>
      </c>
      <c r="E1" s="455" t="s">
        <v>22</v>
      </c>
      <c r="F1" s="455"/>
      <c r="G1" s="455" t="s">
        <v>23</v>
      </c>
      <c r="H1" s="455"/>
      <c r="I1" s="455" t="s">
        <v>24</v>
      </c>
      <c r="J1" s="455"/>
      <c r="K1" s="455" t="s">
        <v>25</v>
      </c>
      <c r="L1" s="455"/>
      <c r="M1" s="456" t="s">
        <v>26</v>
      </c>
    </row>
    <row r="2" spans="1:19" s="54" customFormat="1" ht="27.95" customHeight="1">
      <c r="A2" s="460"/>
      <c r="B2" s="461"/>
      <c r="C2" s="463"/>
      <c r="D2" s="461"/>
      <c r="E2" s="55" t="s">
        <v>27</v>
      </c>
      <c r="F2" s="55" t="s">
        <v>28</v>
      </c>
      <c r="G2" s="55" t="s">
        <v>27</v>
      </c>
      <c r="H2" s="55" t="s">
        <v>28</v>
      </c>
      <c r="I2" s="55" t="s">
        <v>27</v>
      </c>
      <c r="J2" s="55" t="s">
        <v>28</v>
      </c>
      <c r="K2" s="55" t="s">
        <v>27</v>
      </c>
      <c r="L2" s="55" t="s">
        <v>28</v>
      </c>
      <c r="M2" s="457"/>
    </row>
    <row r="3" spans="1:19" s="60" customFormat="1" ht="27.95" customHeight="1">
      <c r="A3" s="56" t="str">
        <f>표지!AL5</f>
        <v>해미면 농촌중심지활성화사업 다가치일상센터 건립 실시설계용역</v>
      </c>
      <c r="B3" s="57"/>
      <c r="C3" s="58"/>
      <c r="D3" s="57"/>
      <c r="E3" s="57"/>
      <c r="F3" s="57"/>
      <c r="G3" s="57"/>
      <c r="H3" s="57"/>
      <c r="I3" s="57"/>
      <c r="J3" s="57"/>
      <c r="K3" s="57"/>
      <c r="L3" s="57"/>
      <c r="M3" s="59"/>
    </row>
    <row r="4" spans="1:19" s="66" customFormat="1" ht="27.95" customHeight="1">
      <c r="A4" s="61" t="s">
        <v>29</v>
      </c>
      <c r="B4" s="62"/>
      <c r="C4" s="63"/>
      <c r="D4" s="62"/>
      <c r="E4" s="458">
        <f>ROUNDDOWN(F13,-3)</f>
        <v>355522000</v>
      </c>
      <c r="F4" s="458"/>
      <c r="G4" s="64"/>
      <c r="H4" s="64"/>
      <c r="I4" s="64"/>
      <c r="J4" s="64"/>
      <c r="K4" s="64"/>
      <c r="L4" s="64" t="s">
        <v>195</v>
      </c>
      <c r="M4" s="65"/>
    </row>
    <row r="5" spans="1:19" ht="27.95" customHeight="1">
      <c r="A5" s="67"/>
      <c r="B5" s="68"/>
      <c r="C5" s="69"/>
      <c r="D5" s="68"/>
      <c r="E5" s="70"/>
      <c r="F5" s="71">
        <f>H5+J5+L5</f>
        <v>0</v>
      </c>
      <c r="G5" s="72"/>
      <c r="H5" s="73"/>
      <c r="I5" s="72"/>
      <c r="J5" s="73"/>
      <c r="K5" s="72"/>
      <c r="L5" s="73"/>
      <c r="M5" s="74"/>
    </row>
    <row r="6" spans="1:19" s="85" customFormat="1" ht="27.95" customHeight="1">
      <c r="A6" s="76" t="s">
        <v>30</v>
      </c>
      <c r="B6" s="77"/>
      <c r="C6" s="78">
        <v>1</v>
      </c>
      <c r="D6" s="79" t="s">
        <v>31</v>
      </c>
      <c r="E6" s="80"/>
      <c r="F6" s="81">
        <f>H6+J6+L6</f>
        <v>291754710</v>
      </c>
      <c r="G6" s="82"/>
      <c r="H6" s="83">
        <f>H21</f>
        <v>0</v>
      </c>
      <c r="I6" s="82"/>
      <c r="J6" s="83">
        <f>J21</f>
        <v>0</v>
      </c>
      <c r="K6" s="82"/>
      <c r="L6" s="83">
        <f>L21</f>
        <v>291754710</v>
      </c>
      <c r="M6" s="84"/>
      <c r="Q6" s="386"/>
      <c r="S6" s="386"/>
    </row>
    <row r="7" spans="1:19" s="85" customFormat="1" ht="27.95" customHeight="1">
      <c r="A7" s="86" t="s">
        <v>128</v>
      </c>
      <c r="B7" s="77"/>
      <c r="C7" s="78">
        <v>1</v>
      </c>
      <c r="D7" s="79" t="s">
        <v>31</v>
      </c>
      <c r="E7" s="80"/>
      <c r="F7" s="81"/>
      <c r="G7" s="82"/>
      <c r="H7" s="81"/>
      <c r="I7" s="82"/>
      <c r="J7" s="81"/>
      <c r="K7" s="82"/>
      <c r="L7" s="82"/>
      <c r="M7" s="84"/>
      <c r="R7" s="386"/>
    </row>
    <row r="8" spans="1:19" s="85" customFormat="1" ht="27.95" customHeight="1">
      <c r="A8" s="290" t="s">
        <v>142</v>
      </c>
      <c r="B8" s="77"/>
      <c r="C8" s="78"/>
      <c r="D8" s="79"/>
      <c r="E8" s="80"/>
      <c r="F8" s="81">
        <f>F6*0.085</f>
        <v>24799150.350000001</v>
      </c>
      <c r="G8" s="81"/>
      <c r="H8" s="81"/>
      <c r="I8" s="82"/>
      <c r="J8" s="81"/>
      <c r="K8" s="82"/>
      <c r="L8" s="82"/>
      <c r="M8" s="387"/>
    </row>
    <row r="9" spans="1:19" s="85" customFormat="1" ht="27.95" customHeight="1">
      <c r="A9" s="86" t="s">
        <v>194</v>
      </c>
      <c r="B9" s="77"/>
      <c r="C9" s="78">
        <v>1</v>
      </c>
      <c r="D9" s="79" t="s">
        <v>31</v>
      </c>
      <c r="E9" s="80"/>
      <c r="F9" s="83"/>
      <c r="G9" s="82"/>
      <c r="H9" s="82"/>
      <c r="I9" s="82"/>
      <c r="J9" s="82"/>
      <c r="K9" s="82"/>
      <c r="L9" s="82"/>
      <c r="M9" s="84"/>
      <c r="S9" s="386"/>
    </row>
    <row r="10" spans="1:19" s="85" customFormat="1" ht="27.95" customHeight="1">
      <c r="A10" s="86" t="s">
        <v>193</v>
      </c>
      <c r="B10" s="77"/>
      <c r="C10" s="78"/>
      <c r="D10" s="79"/>
      <c r="E10" s="80"/>
      <c r="F10" s="81">
        <v>5300000</v>
      </c>
      <c r="G10" s="81"/>
      <c r="H10" s="81"/>
      <c r="I10" s="82"/>
      <c r="J10" s="81"/>
      <c r="K10" s="82"/>
      <c r="L10" s="82"/>
      <c r="M10" s="84" t="s">
        <v>192</v>
      </c>
      <c r="S10" s="386"/>
    </row>
    <row r="11" spans="1:19" s="85" customFormat="1" ht="27" customHeight="1">
      <c r="A11" s="86" t="s">
        <v>136</v>
      </c>
      <c r="B11" s="77"/>
      <c r="C11" s="78">
        <v>1</v>
      </c>
      <c r="D11" s="79" t="s">
        <v>31</v>
      </c>
      <c r="E11" s="80"/>
      <c r="F11" s="81">
        <f>손해보험료!G15</f>
        <v>1348000</v>
      </c>
      <c r="G11" s="82"/>
      <c r="H11" s="82"/>
      <c r="I11" s="82"/>
      <c r="J11" s="82"/>
      <c r="K11" s="82"/>
      <c r="L11" s="82"/>
      <c r="M11" s="84"/>
      <c r="S11" s="386"/>
    </row>
    <row r="12" spans="1:19" s="85" customFormat="1" ht="27" customHeight="1">
      <c r="A12" s="86" t="s">
        <v>137</v>
      </c>
      <c r="B12" s="77"/>
      <c r="C12" s="78"/>
      <c r="D12" s="79"/>
      <c r="E12" s="80"/>
      <c r="F12" s="81">
        <f>SUM(F6,F8,F10,F11)*0.1</f>
        <v>32320186.035000004</v>
      </c>
      <c r="G12" s="82"/>
      <c r="H12" s="82"/>
      <c r="I12" s="82"/>
      <c r="J12" s="82"/>
      <c r="K12" s="82"/>
      <c r="L12" s="82"/>
      <c r="M12" s="84"/>
    </row>
    <row r="13" spans="1:19" s="85" customFormat="1" ht="27.95" customHeight="1">
      <c r="A13" s="86" t="s">
        <v>138</v>
      </c>
      <c r="B13" s="77"/>
      <c r="C13" s="87"/>
      <c r="D13" s="77"/>
      <c r="E13" s="80"/>
      <c r="F13" s="81">
        <f>SUM(F6,F8,F10,F11,F12)</f>
        <v>355522046.38500005</v>
      </c>
      <c r="G13" s="82"/>
      <c r="H13" s="82"/>
      <c r="I13" s="82"/>
      <c r="J13" s="82"/>
      <c r="K13" s="82"/>
      <c r="L13" s="81"/>
      <c r="M13" s="84"/>
    </row>
    <row r="14" spans="1:19" s="85" customFormat="1" ht="27.95" customHeight="1">
      <c r="A14" s="88"/>
      <c r="B14" s="77"/>
      <c r="C14" s="87"/>
      <c r="D14" s="77"/>
      <c r="E14" s="80"/>
      <c r="F14" s="83"/>
      <c r="G14" s="82"/>
      <c r="H14" s="82"/>
      <c r="I14" s="82"/>
      <c r="J14" s="82"/>
      <c r="K14" s="82"/>
      <c r="L14" s="82"/>
      <c r="M14" s="84"/>
      <c r="S14" s="386"/>
    </row>
    <row r="15" spans="1:19" s="85" customFormat="1" ht="27.95" customHeight="1">
      <c r="A15" s="88"/>
      <c r="B15" s="77"/>
      <c r="C15" s="87"/>
      <c r="D15" s="77"/>
      <c r="E15" s="80"/>
      <c r="F15" s="83"/>
      <c r="G15" s="82"/>
      <c r="H15" s="82"/>
      <c r="I15" s="82"/>
      <c r="J15" s="82"/>
      <c r="K15" s="82"/>
      <c r="L15" s="82"/>
      <c r="M15" s="84"/>
    </row>
    <row r="16" spans="1:19" s="85" customFormat="1" ht="27.95" customHeight="1">
      <c r="A16" s="88"/>
      <c r="B16" s="77"/>
      <c r="C16" s="87"/>
      <c r="D16" s="77"/>
      <c r="E16" s="89"/>
      <c r="F16" s="80"/>
      <c r="G16" s="82"/>
      <c r="H16" s="82"/>
      <c r="I16" s="82"/>
      <c r="J16" s="82"/>
      <c r="K16" s="82"/>
      <c r="L16" s="82"/>
      <c r="M16" s="84"/>
    </row>
    <row r="17" spans="1:13" s="85" customFormat="1" ht="27.95" customHeight="1">
      <c r="A17" s="88"/>
      <c r="B17" s="77"/>
      <c r="C17" s="87"/>
      <c r="D17" s="77"/>
      <c r="E17" s="80"/>
      <c r="F17" s="80"/>
      <c r="G17" s="82"/>
      <c r="H17" s="82"/>
      <c r="I17" s="82"/>
      <c r="J17" s="82"/>
      <c r="K17" s="82"/>
      <c r="L17" s="82"/>
      <c r="M17" s="84"/>
    </row>
    <row r="18" spans="1:13" s="85" customFormat="1" ht="27.95" customHeight="1">
      <c r="A18" s="88"/>
      <c r="B18" s="77"/>
      <c r="C18" s="87"/>
      <c r="D18" s="77"/>
      <c r="E18" s="80"/>
      <c r="F18" s="80"/>
      <c r="G18" s="82"/>
      <c r="H18" s="82"/>
      <c r="I18" s="82"/>
      <c r="J18" s="82"/>
      <c r="K18" s="82"/>
      <c r="L18" s="82"/>
      <c r="M18" s="84"/>
    </row>
    <row r="19" spans="1:13" s="85" customFormat="1" ht="27.95" customHeight="1">
      <c r="A19" s="88"/>
      <c r="B19" s="77"/>
      <c r="C19" s="87"/>
      <c r="D19" s="77"/>
      <c r="E19" s="80"/>
      <c r="F19" s="80"/>
      <c r="G19" s="82"/>
      <c r="H19" s="82"/>
      <c r="I19" s="82"/>
      <c r="J19" s="82"/>
      <c r="K19" s="82"/>
      <c r="L19" s="82"/>
      <c r="M19" s="84"/>
    </row>
    <row r="20" spans="1:13" s="85" customFormat="1" ht="27.95" customHeight="1">
      <c r="A20" s="88"/>
      <c r="B20" s="77"/>
      <c r="C20" s="87"/>
      <c r="D20" s="77"/>
      <c r="E20" s="80"/>
      <c r="F20" s="80"/>
      <c r="G20" s="82"/>
      <c r="H20" s="82"/>
      <c r="I20" s="82"/>
      <c r="J20" s="82"/>
      <c r="K20" s="82"/>
      <c r="L20" s="82"/>
      <c r="M20" s="84"/>
    </row>
    <row r="21" spans="1:13" s="85" customFormat="1" ht="27.95" customHeight="1">
      <c r="A21" s="91" t="s">
        <v>32</v>
      </c>
      <c r="B21" s="92"/>
      <c r="C21" s="93"/>
      <c r="D21" s="92"/>
      <c r="E21" s="94">
        <f>G21+I21+K21</f>
        <v>0</v>
      </c>
      <c r="F21" s="94">
        <f>H21+J21+L21</f>
        <v>291754710</v>
      </c>
      <c r="G21" s="94"/>
      <c r="H21" s="94">
        <f>SUM(H22)</f>
        <v>0</v>
      </c>
      <c r="I21" s="94"/>
      <c r="J21" s="94">
        <f>SUM(J22)</f>
        <v>0</v>
      </c>
      <c r="K21" s="94"/>
      <c r="L21" s="94">
        <f>SUM(L22)</f>
        <v>291754710</v>
      </c>
      <c r="M21" s="95"/>
    </row>
    <row r="22" spans="1:13" s="85" customFormat="1" ht="27.95" customHeight="1">
      <c r="A22" s="86" t="s">
        <v>33</v>
      </c>
      <c r="B22" s="79"/>
      <c r="C22" s="78">
        <v>1</v>
      </c>
      <c r="D22" s="79" t="s">
        <v>31</v>
      </c>
      <c r="E22" s="81">
        <f>G22+I22+K22</f>
        <v>291754710</v>
      </c>
      <c r="F22" s="81">
        <f>H22+J22+L22</f>
        <v>291754710</v>
      </c>
      <c r="G22" s="81"/>
      <c r="H22" s="81">
        <f>INT($C22*G22)</f>
        <v>0</v>
      </c>
      <c r="I22" s="81"/>
      <c r="J22" s="81"/>
      <c r="K22" s="81">
        <f>'일위대가 '!K20</f>
        <v>291754710</v>
      </c>
      <c r="L22" s="81">
        <f>INT($C22*K22)</f>
        <v>291754710</v>
      </c>
      <c r="M22" s="84" t="s">
        <v>34</v>
      </c>
    </row>
    <row r="23" spans="1:13" s="85" customFormat="1" ht="27.95" customHeight="1">
      <c r="A23" s="86"/>
      <c r="B23" s="79"/>
      <c r="C23" s="78"/>
      <c r="D23" s="79"/>
      <c r="E23" s="81"/>
      <c r="F23" s="81"/>
      <c r="G23" s="81"/>
      <c r="H23" s="81"/>
      <c r="I23" s="81"/>
      <c r="J23" s="81"/>
      <c r="K23" s="81"/>
      <c r="L23" s="81"/>
      <c r="M23" s="84"/>
    </row>
    <row r="24" spans="1:13" s="85" customFormat="1" ht="27.95" customHeight="1">
      <c r="A24" s="86"/>
      <c r="B24" s="79"/>
      <c r="C24" s="78"/>
      <c r="D24" s="79"/>
      <c r="E24" s="81"/>
      <c r="F24" s="81"/>
      <c r="G24" s="81"/>
      <c r="H24" s="81"/>
      <c r="I24" s="81"/>
      <c r="J24" s="81"/>
      <c r="K24" s="81"/>
      <c r="L24" s="81"/>
      <c r="M24" s="84"/>
    </row>
    <row r="25" spans="1:13" s="85" customFormat="1" ht="27.95" customHeight="1">
      <c r="A25" s="86"/>
      <c r="B25" s="79"/>
      <c r="C25" s="78"/>
      <c r="D25" s="79"/>
      <c r="E25" s="81"/>
      <c r="F25" s="81"/>
      <c r="G25" s="81"/>
      <c r="H25" s="81"/>
      <c r="I25" s="81"/>
      <c r="J25" s="81"/>
      <c r="K25" s="81"/>
      <c r="L25" s="81"/>
      <c r="M25" s="84"/>
    </row>
    <row r="26" spans="1:13" s="85" customFormat="1" ht="27.95" customHeight="1">
      <c r="A26" s="86"/>
      <c r="B26" s="79"/>
      <c r="C26" s="78"/>
      <c r="D26" s="79"/>
      <c r="E26" s="81"/>
      <c r="F26" s="81"/>
      <c r="G26" s="81"/>
      <c r="H26" s="81"/>
      <c r="I26" s="81"/>
      <c r="J26" s="81"/>
      <c r="K26" s="81"/>
      <c r="L26" s="81"/>
      <c r="M26" s="84"/>
    </row>
    <row r="27" spans="1:13" s="85" customFormat="1" ht="27.95" customHeight="1">
      <c r="A27" s="86"/>
      <c r="B27" s="79"/>
      <c r="C27" s="78"/>
      <c r="D27" s="79"/>
      <c r="E27" s="81"/>
      <c r="F27" s="81"/>
      <c r="G27" s="81"/>
      <c r="H27" s="81"/>
      <c r="I27" s="81"/>
      <c r="J27" s="81"/>
      <c r="K27" s="81"/>
      <c r="L27" s="81"/>
      <c r="M27" s="84"/>
    </row>
    <row r="28" spans="1:13" s="85" customFormat="1" ht="27.95" customHeight="1">
      <c r="A28" s="86"/>
      <c r="B28" s="79"/>
      <c r="C28" s="78"/>
      <c r="D28" s="79"/>
      <c r="E28" s="81"/>
      <c r="F28" s="81"/>
      <c r="G28" s="81"/>
      <c r="H28" s="81"/>
      <c r="I28" s="81"/>
      <c r="J28" s="81"/>
      <c r="K28" s="81"/>
      <c r="L28" s="81"/>
      <c r="M28" s="84"/>
    </row>
    <row r="29" spans="1:13" s="85" customFormat="1" ht="27.95" customHeight="1">
      <c r="A29" s="86"/>
      <c r="B29" s="79"/>
      <c r="C29" s="78"/>
      <c r="D29" s="79"/>
      <c r="E29" s="81"/>
      <c r="F29" s="81"/>
      <c r="G29" s="81"/>
      <c r="H29" s="81"/>
      <c r="I29" s="81"/>
      <c r="J29" s="81"/>
      <c r="K29" s="81"/>
      <c r="L29" s="81"/>
      <c r="M29" s="84"/>
    </row>
    <row r="30" spans="1:13" s="85" customFormat="1" ht="27.95" customHeight="1">
      <c r="A30" s="86"/>
      <c r="B30" s="79"/>
      <c r="C30" s="78"/>
      <c r="D30" s="79"/>
      <c r="E30" s="81"/>
      <c r="F30" s="81"/>
      <c r="G30" s="81"/>
      <c r="H30" s="81"/>
      <c r="I30" s="81"/>
      <c r="J30" s="81"/>
      <c r="K30" s="81"/>
      <c r="L30" s="81"/>
      <c r="M30" s="84"/>
    </row>
    <row r="31" spans="1:13" s="85" customFormat="1" ht="27.95" customHeight="1">
      <c r="A31" s="86"/>
      <c r="B31" s="79"/>
      <c r="C31" s="78"/>
      <c r="D31" s="79"/>
      <c r="E31" s="81"/>
      <c r="F31" s="81"/>
      <c r="G31" s="81"/>
      <c r="H31" s="81"/>
      <c r="I31" s="81"/>
      <c r="J31" s="81"/>
      <c r="K31" s="81"/>
      <c r="L31" s="81"/>
      <c r="M31" s="84"/>
    </row>
    <row r="32" spans="1:13" s="85" customFormat="1" ht="27.95" customHeight="1">
      <c r="A32" s="86"/>
      <c r="B32" s="79"/>
      <c r="C32" s="78"/>
      <c r="D32" s="79"/>
      <c r="E32" s="81"/>
      <c r="F32" s="81"/>
      <c r="G32" s="81"/>
      <c r="H32" s="81"/>
      <c r="I32" s="81"/>
      <c r="J32" s="81"/>
      <c r="K32" s="81"/>
      <c r="L32" s="81"/>
      <c r="M32" s="84"/>
    </row>
    <row r="33" spans="1:13" s="85" customFormat="1" ht="27.95" customHeight="1">
      <c r="A33" s="86"/>
      <c r="B33" s="79"/>
      <c r="C33" s="78"/>
      <c r="D33" s="79"/>
      <c r="E33" s="81"/>
      <c r="F33" s="81"/>
      <c r="G33" s="81"/>
      <c r="H33" s="81"/>
      <c r="I33" s="81"/>
      <c r="J33" s="81"/>
      <c r="K33" s="81"/>
      <c r="L33" s="81"/>
      <c r="M33" s="84"/>
    </row>
    <row r="34" spans="1:13" s="85" customFormat="1" ht="27.95" customHeight="1">
      <c r="A34" s="96"/>
      <c r="B34" s="55"/>
      <c r="C34" s="97"/>
      <c r="D34" s="55"/>
      <c r="E34" s="98"/>
      <c r="F34" s="98"/>
      <c r="G34" s="98"/>
      <c r="H34" s="98"/>
      <c r="I34" s="98"/>
      <c r="J34" s="98"/>
      <c r="K34" s="98"/>
      <c r="L34" s="98"/>
      <c r="M34" s="90"/>
    </row>
    <row r="35" spans="1:13" s="103" customFormat="1" ht="19.5" customHeight="1">
      <c r="A35" s="99"/>
      <c r="B35" s="54"/>
      <c r="C35" s="100"/>
      <c r="D35" s="54"/>
      <c r="E35" s="101"/>
      <c r="F35" s="101"/>
      <c r="G35" s="101"/>
      <c r="H35" s="101"/>
      <c r="I35" s="101"/>
      <c r="J35" s="101"/>
      <c r="K35" s="101"/>
      <c r="L35" s="101"/>
      <c r="M35" s="102"/>
    </row>
    <row r="36" spans="1:13" s="103" customFormat="1" ht="19.5" customHeight="1">
      <c r="A36" s="99"/>
      <c r="B36" s="54"/>
      <c r="C36" s="104"/>
      <c r="D36" s="54"/>
      <c r="E36" s="101"/>
      <c r="F36" s="101"/>
      <c r="G36" s="101"/>
      <c r="H36" s="101"/>
      <c r="I36" s="101"/>
      <c r="J36" s="101"/>
      <c r="K36" s="101"/>
      <c r="L36" s="101"/>
      <c r="M36" s="102"/>
    </row>
    <row r="37" spans="1:13" s="103" customFormat="1" ht="20.100000000000001" customHeight="1">
      <c r="A37" s="54"/>
      <c r="B37" s="54"/>
      <c r="C37" s="105"/>
      <c r="D37" s="54"/>
      <c r="F37" s="106"/>
      <c r="G37" s="105"/>
      <c r="M37" s="102"/>
    </row>
    <row r="38" spans="1:13" s="103" customFormat="1" ht="20.100000000000001" customHeight="1">
      <c r="A38" s="54"/>
      <c r="B38" s="54"/>
      <c r="C38" s="105"/>
      <c r="D38" s="54"/>
      <c r="F38" s="107"/>
      <c r="M38" s="102"/>
    </row>
    <row r="39" spans="1:13" s="103" customFormat="1" ht="20.100000000000001" customHeight="1">
      <c r="A39" s="54"/>
      <c r="B39" s="54"/>
      <c r="C39" s="105"/>
      <c r="D39" s="54"/>
      <c r="F39" s="107"/>
      <c r="M39" s="102"/>
    </row>
    <row r="40" spans="1:13" s="103" customFormat="1" ht="20.100000000000001" customHeight="1">
      <c r="A40" s="54"/>
      <c r="B40" s="54"/>
      <c r="C40" s="105"/>
      <c r="D40" s="54"/>
      <c r="F40" s="107"/>
      <c r="M40" s="102"/>
    </row>
    <row r="41" spans="1:13" s="103" customFormat="1" ht="20.100000000000001" customHeight="1">
      <c r="A41" s="54"/>
      <c r="B41" s="54"/>
      <c r="C41" s="105"/>
      <c r="D41" s="54"/>
      <c r="M41" s="102"/>
    </row>
    <row r="42" spans="1:13" s="103" customFormat="1" ht="28.15" customHeight="1">
      <c r="A42" s="54"/>
      <c r="B42" s="54"/>
      <c r="C42" s="105"/>
      <c r="D42" s="54"/>
      <c r="M42" s="102"/>
    </row>
    <row r="43" spans="1:13" s="103" customFormat="1" ht="28.15" customHeight="1">
      <c r="A43" s="54"/>
      <c r="B43" s="54"/>
      <c r="C43" s="105"/>
      <c r="D43" s="54"/>
      <c r="M43" s="102"/>
    </row>
    <row r="44" spans="1:13" s="103" customFormat="1" ht="28.15" customHeight="1">
      <c r="A44" s="54"/>
      <c r="B44" s="54"/>
      <c r="C44" s="105"/>
      <c r="D44" s="54"/>
      <c r="M44" s="102"/>
    </row>
    <row r="45" spans="1:13" s="103" customFormat="1" ht="28.15" customHeight="1">
      <c r="A45" s="54"/>
      <c r="B45" s="54"/>
      <c r="C45" s="105"/>
      <c r="D45" s="54"/>
      <c r="M45" s="102"/>
    </row>
    <row r="46" spans="1:13" s="103" customFormat="1" ht="28.15" customHeight="1">
      <c r="A46" s="54"/>
      <c r="B46" s="54"/>
      <c r="C46" s="105"/>
      <c r="D46" s="54"/>
      <c r="M46" s="102"/>
    </row>
    <row r="47" spans="1:13" s="103" customFormat="1" ht="28.15" customHeight="1">
      <c r="A47" s="54"/>
      <c r="B47" s="54"/>
      <c r="C47" s="105"/>
      <c r="D47" s="54"/>
      <c r="M47" s="102"/>
    </row>
    <row r="48" spans="1:13" s="103" customFormat="1" ht="28.15" customHeight="1">
      <c r="A48" s="54"/>
      <c r="B48" s="54"/>
      <c r="C48" s="105"/>
      <c r="D48" s="54"/>
      <c r="M48" s="102"/>
    </row>
    <row r="49" spans="1:13" s="103" customFormat="1" ht="28.15" customHeight="1">
      <c r="A49" s="54"/>
      <c r="B49" s="54"/>
      <c r="C49" s="105"/>
      <c r="D49" s="54"/>
      <c r="M49" s="102"/>
    </row>
    <row r="50" spans="1:13" s="103" customFormat="1" ht="28.15" customHeight="1">
      <c r="A50" s="54"/>
      <c r="B50" s="54"/>
      <c r="C50" s="105"/>
      <c r="D50" s="54"/>
      <c r="M50" s="102"/>
    </row>
    <row r="51" spans="1:13" s="103" customFormat="1" ht="28.15" customHeight="1">
      <c r="A51" s="54"/>
      <c r="B51" s="54"/>
      <c r="C51" s="105"/>
      <c r="D51" s="54"/>
      <c r="M51" s="102"/>
    </row>
    <row r="52" spans="1:13" s="103" customFormat="1" ht="28.15" customHeight="1">
      <c r="A52" s="54"/>
      <c r="B52" s="54"/>
      <c r="C52" s="105"/>
      <c r="D52" s="54"/>
      <c r="M52" s="102"/>
    </row>
    <row r="53" spans="1:13" s="103" customFormat="1" ht="28.15" customHeight="1">
      <c r="A53" s="54"/>
      <c r="B53" s="54"/>
      <c r="C53" s="105"/>
      <c r="D53" s="54"/>
      <c r="M53" s="102"/>
    </row>
    <row r="54" spans="1:13" s="103" customFormat="1" ht="28.15" customHeight="1">
      <c r="A54" s="54"/>
      <c r="B54" s="54"/>
      <c r="C54" s="105"/>
      <c r="D54" s="54"/>
      <c r="M54" s="102"/>
    </row>
    <row r="55" spans="1:13" s="103" customFormat="1" ht="28.15" customHeight="1">
      <c r="A55" s="54"/>
      <c r="B55" s="54"/>
      <c r="C55" s="105"/>
      <c r="D55" s="54"/>
      <c r="M55" s="102"/>
    </row>
    <row r="56" spans="1:13" s="103" customFormat="1" ht="28.15" customHeight="1">
      <c r="A56" s="54"/>
      <c r="B56" s="54"/>
      <c r="C56" s="105"/>
      <c r="D56" s="54"/>
      <c r="M56" s="102"/>
    </row>
    <row r="57" spans="1:13" s="103" customFormat="1" ht="28.15" customHeight="1">
      <c r="A57" s="54"/>
      <c r="B57" s="54"/>
      <c r="C57" s="105"/>
      <c r="D57" s="54"/>
      <c r="M57" s="102"/>
    </row>
    <row r="58" spans="1:13" s="103" customFormat="1" ht="28.15" customHeight="1">
      <c r="A58" s="54"/>
      <c r="B58" s="54"/>
      <c r="C58" s="105"/>
      <c r="D58" s="54"/>
      <c r="M58" s="102"/>
    </row>
    <row r="59" spans="1:13" s="103" customFormat="1" ht="28.15" customHeight="1">
      <c r="A59" s="54"/>
      <c r="B59" s="54"/>
      <c r="C59" s="105"/>
      <c r="D59" s="54"/>
      <c r="M59" s="102"/>
    </row>
    <row r="60" spans="1:13" s="103" customFormat="1" ht="28.15" customHeight="1">
      <c r="A60" s="54"/>
      <c r="B60" s="54"/>
      <c r="C60" s="105"/>
      <c r="D60" s="54"/>
      <c r="M60" s="102"/>
    </row>
    <row r="61" spans="1:13" s="103" customFormat="1" ht="28.15" customHeight="1">
      <c r="A61" s="54"/>
      <c r="B61" s="54"/>
      <c r="C61" s="105"/>
      <c r="D61" s="54"/>
      <c r="M61" s="102"/>
    </row>
    <row r="62" spans="1:13" s="103" customFormat="1" ht="28.15" customHeight="1">
      <c r="A62" s="54"/>
      <c r="B62" s="54"/>
      <c r="C62" s="105"/>
      <c r="D62" s="54"/>
      <c r="M62" s="102"/>
    </row>
    <row r="63" spans="1:13" s="103" customFormat="1" ht="28.15" customHeight="1">
      <c r="A63" s="54"/>
      <c r="B63" s="54"/>
      <c r="C63" s="105"/>
      <c r="D63" s="54"/>
      <c r="M63" s="102"/>
    </row>
    <row r="64" spans="1:13" s="103" customFormat="1" ht="28.15" customHeight="1">
      <c r="A64" s="54"/>
      <c r="B64" s="54"/>
      <c r="C64" s="105"/>
      <c r="D64" s="54"/>
      <c r="M64" s="102"/>
    </row>
    <row r="65" spans="1:13" s="103" customFormat="1" ht="28.15" customHeight="1">
      <c r="A65" s="54"/>
      <c r="B65" s="54"/>
      <c r="C65" s="105"/>
      <c r="D65" s="54"/>
      <c r="M65" s="102"/>
    </row>
    <row r="66" spans="1:13" s="103" customFormat="1" ht="28.15" customHeight="1">
      <c r="A66" s="54"/>
      <c r="B66" s="54"/>
      <c r="C66" s="105"/>
      <c r="D66" s="54"/>
      <c r="M66" s="102"/>
    </row>
    <row r="67" spans="1:13" s="103" customFormat="1" ht="28.15" customHeight="1">
      <c r="A67" s="54"/>
      <c r="B67" s="54"/>
      <c r="C67" s="105"/>
      <c r="D67" s="54"/>
      <c r="M67" s="102"/>
    </row>
    <row r="68" spans="1:13" s="103" customFormat="1" ht="28.15" customHeight="1">
      <c r="A68" s="54"/>
      <c r="B68" s="54"/>
      <c r="C68" s="105"/>
      <c r="D68" s="54"/>
      <c r="M68" s="102"/>
    </row>
    <row r="69" spans="1:13" s="103" customFormat="1" ht="28.15" customHeight="1">
      <c r="A69" s="54"/>
      <c r="B69" s="54"/>
      <c r="C69" s="105"/>
      <c r="D69" s="54"/>
      <c r="M69" s="102"/>
    </row>
    <row r="70" spans="1:13" s="103" customFormat="1" ht="28.15" customHeight="1">
      <c r="A70" s="54"/>
      <c r="B70" s="54"/>
      <c r="C70" s="105"/>
      <c r="D70" s="54"/>
      <c r="M70" s="102"/>
    </row>
    <row r="71" spans="1:13" s="103" customFormat="1" ht="28.15" customHeight="1">
      <c r="A71" s="54"/>
      <c r="B71" s="54"/>
      <c r="C71" s="105"/>
      <c r="D71" s="54"/>
      <c r="M71" s="102"/>
    </row>
    <row r="72" spans="1:13" s="103" customFormat="1" ht="28.15" customHeight="1">
      <c r="A72" s="54"/>
      <c r="B72" s="54"/>
      <c r="C72" s="105"/>
      <c r="D72" s="54"/>
      <c r="M72" s="102"/>
    </row>
    <row r="73" spans="1:13" s="103" customFormat="1" ht="28.15" customHeight="1">
      <c r="A73" s="54"/>
      <c r="B73" s="54"/>
      <c r="C73" s="105"/>
      <c r="D73" s="54"/>
      <c r="M73" s="102"/>
    </row>
    <row r="74" spans="1:13" s="103" customFormat="1" ht="28.15" customHeight="1">
      <c r="A74" s="54"/>
      <c r="B74" s="54"/>
      <c r="C74" s="105"/>
      <c r="D74" s="54"/>
      <c r="M74" s="102"/>
    </row>
    <row r="75" spans="1:13" s="103" customFormat="1" ht="28.15" customHeight="1">
      <c r="A75" s="54"/>
      <c r="B75" s="54"/>
      <c r="C75" s="105"/>
      <c r="D75" s="54"/>
      <c r="M75" s="102"/>
    </row>
    <row r="76" spans="1:13" s="103" customFormat="1" ht="28.15" customHeight="1">
      <c r="A76" s="54"/>
      <c r="B76" s="54"/>
      <c r="C76" s="105"/>
      <c r="D76" s="54"/>
      <c r="M76" s="102"/>
    </row>
    <row r="77" spans="1:13" s="103" customFormat="1" ht="28.15" customHeight="1">
      <c r="A77" s="54"/>
      <c r="B77" s="54"/>
      <c r="C77" s="105"/>
      <c r="D77" s="54"/>
      <c r="M77" s="102"/>
    </row>
    <row r="78" spans="1:13" s="103" customFormat="1" ht="28.15" customHeight="1">
      <c r="A78" s="54"/>
      <c r="B78" s="54"/>
      <c r="C78" s="105"/>
      <c r="D78" s="54"/>
      <c r="M78" s="102"/>
    </row>
    <row r="79" spans="1:13" s="103" customFormat="1" ht="28.15" customHeight="1">
      <c r="A79" s="54"/>
      <c r="B79" s="54"/>
      <c r="C79" s="105"/>
      <c r="D79" s="54"/>
      <c r="M79" s="102"/>
    </row>
    <row r="80" spans="1:13" s="103" customFormat="1" ht="28.15" customHeight="1">
      <c r="A80" s="54"/>
      <c r="B80" s="54"/>
      <c r="C80" s="105"/>
      <c r="D80" s="54"/>
      <c r="M80" s="102"/>
    </row>
    <row r="81" spans="1:13" s="103" customFormat="1" ht="28.15" customHeight="1">
      <c r="A81" s="54"/>
      <c r="B81" s="54"/>
      <c r="C81" s="105"/>
      <c r="D81" s="54"/>
      <c r="M81" s="102"/>
    </row>
    <row r="82" spans="1:13" s="103" customFormat="1" ht="28.15" customHeight="1">
      <c r="A82" s="54"/>
      <c r="B82" s="54"/>
      <c r="C82" s="105"/>
      <c r="D82" s="54"/>
      <c r="M82" s="102"/>
    </row>
    <row r="83" spans="1:13" s="103" customFormat="1" ht="28.15" customHeight="1">
      <c r="A83" s="54"/>
      <c r="B83" s="54"/>
      <c r="C83" s="105"/>
      <c r="D83" s="54"/>
      <c r="M83" s="102"/>
    </row>
    <row r="84" spans="1:13" s="103" customFormat="1" ht="28.15" customHeight="1">
      <c r="A84" s="54"/>
      <c r="B84" s="54"/>
      <c r="C84" s="105"/>
      <c r="D84" s="54"/>
      <c r="M84" s="102"/>
    </row>
    <row r="85" spans="1:13" s="103" customFormat="1" ht="28.15" customHeight="1">
      <c r="A85" s="54"/>
      <c r="B85" s="54"/>
      <c r="C85" s="105"/>
      <c r="D85" s="54"/>
      <c r="M85" s="102"/>
    </row>
    <row r="86" spans="1:13" s="103" customFormat="1" ht="28.15" customHeight="1">
      <c r="A86" s="54"/>
      <c r="B86" s="54"/>
      <c r="C86" s="105"/>
      <c r="D86" s="54"/>
      <c r="M86" s="102"/>
    </row>
    <row r="87" spans="1:13" s="103" customFormat="1" ht="28.15" customHeight="1">
      <c r="A87" s="54"/>
      <c r="B87" s="54"/>
      <c r="C87" s="105"/>
      <c r="D87" s="54"/>
      <c r="M87" s="102"/>
    </row>
    <row r="88" spans="1:13" s="103" customFormat="1" ht="28.15" customHeight="1">
      <c r="A88" s="54"/>
      <c r="B88" s="54"/>
      <c r="C88" s="105"/>
      <c r="D88" s="54"/>
      <c r="M88" s="102"/>
    </row>
    <row r="89" spans="1:13" s="103" customFormat="1" ht="28.15" customHeight="1">
      <c r="A89" s="54"/>
      <c r="B89" s="54"/>
      <c r="C89" s="105"/>
      <c r="D89" s="54"/>
      <c r="M89" s="102"/>
    </row>
    <row r="90" spans="1:13" s="103" customFormat="1" ht="28.15" customHeight="1">
      <c r="A90" s="54"/>
      <c r="B90" s="54"/>
      <c r="C90" s="105"/>
      <c r="D90" s="54"/>
      <c r="M90" s="102"/>
    </row>
    <row r="91" spans="1:13" s="103" customFormat="1" ht="28.15" customHeight="1">
      <c r="A91" s="54"/>
      <c r="B91" s="54"/>
      <c r="C91" s="105"/>
      <c r="D91" s="54"/>
      <c r="M91" s="102"/>
    </row>
    <row r="92" spans="1:13" s="103" customFormat="1" ht="28.15" customHeight="1">
      <c r="A92" s="54"/>
      <c r="B92" s="54"/>
      <c r="C92" s="105"/>
      <c r="D92" s="54"/>
      <c r="M92" s="102"/>
    </row>
    <row r="93" spans="1:13" s="103" customFormat="1" ht="28.15" customHeight="1">
      <c r="A93" s="54"/>
      <c r="B93" s="54"/>
      <c r="C93" s="105"/>
      <c r="D93" s="54"/>
      <c r="M93" s="102"/>
    </row>
    <row r="94" spans="1:13" s="103" customFormat="1" ht="28.15" customHeight="1">
      <c r="A94" s="54"/>
      <c r="B94" s="54"/>
      <c r="C94" s="105"/>
      <c r="D94" s="54"/>
      <c r="M94" s="102"/>
    </row>
    <row r="95" spans="1:13" s="103" customFormat="1" ht="28.15" customHeight="1">
      <c r="A95" s="54"/>
      <c r="B95" s="54"/>
      <c r="C95" s="105"/>
      <c r="D95" s="54"/>
      <c r="M95" s="102"/>
    </row>
    <row r="96" spans="1:13" s="103" customFormat="1" ht="28.15" customHeight="1">
      <c r="A96" s="54"/>
      <c r="B96" s="54"/>
      <c r="C96" s="105"/>
      <c r="D96" s="54"/>
      <c r="M96" s="102"/>
    </row>
    <row r="97" spans="1:13" s="103" customFormat="1" ht="28.15" customHeight="1">
      <c r="A97" s="54"/>
      <c r="B97" s="54"/>
      <c r="C97" s="105"/>
      <c r="D97" s="54"/>
      <c r="M97" s="102"/>
    </row>
    <row r="98" spans="1:13" s="103" customFormat="1" ht="28.15" customHeight="1">
      <c r="A98" s="54"/>
      <c r="B98" s="54"/>
      <c r="C98" s="105"/>
      <c r="D98" s="54"/>
      <c r="M98" s="102"/>
    </row>
  </sheetData>
  <mergeCells count="10">
    <mergeCell ref="I1:J1"/>
    <mergeCell ref="K1:L1"/>
    <mergeCell ref="M1:M2"/>
    <mergeCell ref="E4:F4"/>
    <mergeCell ref="A1:A2"/>
    <mergeCell ref="B1:B2"/>
    <mergeCell ref="C1:C2"/>
    <mergeCell ref="D1:D2"/>
    <mergeCell ref="E1:F1"/>
    <mergeCell ref="G1:H1"/>
  </mergeCells>
  <phoneticPr fontId="6" type="noConversion"/>
  <pageMargins left="0.8" right="0.18" top="0.56999999999999995" bottom="0.5" header="0.51181102362204722" footer="0.57999999999999996"/>
  <pageSetup paperSize="9" scale="60" orientation="landscape" r:id="rId1"/>
  <headerFooter alignWithMargins="0"/>
  <rowBreaks count="1" manualBreakCount="1">
    <brk id="20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3"/>
  </sheetPr>
  <dimension ref="A1:M20"/>
  <sheetViews>
    <sheetView view="pageBreakPreview" zoomScale="115" zoomScaleNormal="130" zoomScaleSheetLayoutView="115" workbookViewId="0">
      <selection sqref="A1:K11"/>
    </sheetView>
  </sheetViews>
  <sheetFormatPr defaultColWidth="10.6640625" defaultRowHeight="40.15" customHeight="1"/>
  <cols>
    <col min="1" max="16384" width="10.6640625" style="111"/>
  </cols>
  <sheetData>
    <row r="1" spans="1:13" ht="40.15" customHeight="1">
      <c r="A1" s="464" t="s">
        <v>35</v>
      </c>
      <c r="B1" s="465"/>
      <c r="C1" s="465"/>
      <c r="D1" s="465"/>
      <c r="E1" s="465"/>
      <c r="F1" s="465"/>
      <c r="G1" s="465"/>
      <c r="H1" s="465"/>
      <c r="I1" s="465"/>
      <c r="J1" s="465"/>
      <c r="K1" s="466"/>
    </row>
    <row r="2" spans="1:13" ht="40.15" customHeight="1">
      <c r="A2" s="467"/>
      <c r="B2" s="468"/>
      <c r="C2" s="468"/>
      <c r="D2" s="468"/>
      <c r="E2" s="468"/>
      <c r="F2" s="468"/>
      <c r="G2" s="468"/>
      <c r="H2" s="468"/>
      <c r="I2" s="468"/>
      <c r="J2" s="468"/>
      <c r="K2" s="469"/>
    </row>
    <row r="3" spans="1:13" ht="40.15" customHeight="1">
      <c r="A3" s="467"/>
      <c r="B3" s="468"/>
      <c r="C3" s="468"/>
      <c r="D3" s="468"/>
      <c r="E3" s="468"/>
      <c r="F3" s="468"/>
      <c r="G3" s="468"/>
      <c r="H3" s="468"/>
      <c r="I3" s="468"/>
      <c r="J3" s="468"/>
      <c r="K3" s="469"/>
    </row>
    <row r="4" spans="1:13" ht="40.15" customHeight="1">
      <c r="A4" s="467"/>
      <c r="B4" s="468"/>
      <c r="C4" s="468"/>
      <c r="D4" s="468"/>
      <c r="E4" s="468"/>
      <c r="F4" s="468"/>
      <c r="G4" s="468"/>
      <c r="H4" s="468"/>
      <c r="I4" s="468"/>
      <c r="J4" s="468"/>
      <c r="K4" s="469"/>
    </row>
    <row r="5" spans="1:13" ht="40.15" customHeight="1">
      <c r="A5" s="467"/>
      <c r="B5" s="468"/>
      <c r="C5" s="468"/>
      <c r="D5" s="468"/>
      <c r="E5" s="468"/>
      <c r="F5" s="468"/>
      <c r="G5" s="468"/>
      <c r="H5" s="468"/>
      <c r="I5" s="468"/>
      <c r="J5" s="468"/>
      <c r="K5" s="469"/>
    </row>
    <row r="6" spans="1:13" ht="40.15" customHeight="1">
      <c r="A6" s="467"/>
      <c r="B6" s="468"/>
      <c r="C6" s="468"/>
      <c r="D6" s="468"/>
      <c r="E6" s="468"/>
      <c r="F6" s="468"/>
      <c r="G6" s="468"/>
      <c r="H6" s="468"/>
      <c r="I6" s="468"/>
      <c r="J6" s="468"/>
      <c r="K6" s="469"/>
    </row>
    <row r="7" spans="1:13" ht="40.15" customHeight="1">
      <c r="A7" s="467"/>
      <c r="B7" s="468"/>
      <c r="C7" s="468"/>
      <c r="D7" s="468"/>
      <c r="E7" s="468"/>
      <c r="F7" s="468"/>
      <c r="G7" s="468"/>
      <c r="H7" s="468"/>
      <c r="I7" s="468"/>
      <c r="J7" s="468"/>
      <c r="K7" s="469"/>
      <c r="L7" s="112"/>
      <c r="M7" s="112"/>
    </row>
    <row r="8" spans="1:13" ht="40.15" customHeight="1">
      <c r="A8" s="467"/>
      <c r="B8" s="468"/>
      <c r="C8" s="468"/>
      <c r="D8" s="468"/>
      <c r="E8" s="468"/>
      <c r="F8" s="468"/>
      <c r="G8" s="468"/>
      <c r="H8" s="468"/>
      <c r="I8" s="468"/>
      <c r="J8" s="468"/>
      <c r="K8" s="469"/>
      <c r="L8" s="112"/>
      <c r="M8" s="112"/>
    </row>
    <row r="9" spans="1:13" ht="40.15" customHeight="1">
      <c r="A9" s="467"/>
      <c r="B9" s="468"/>
      <c r="C9" s="468"/>
      <c r="D9" s="468"/>
      <c r="E9" s="468"/>
      <c r="F9" s="468"/>
      <c r="G9" s="468"/>
      <c r="H9" s="468"/>
      <c r="I9" s="468"/>
      <c r="J9" s="468"/>
      <c r="K9" s="469"/>
      <c r="L9" s="112"/>
      <c r="M9" s="112"/>
    </row>
    <row r="10" spans="1:13" ht="40.15" customHeight="1">
      <c r="A10" s="467"/>
      <c r="B10" s="468"/>
      <c r="C10" s="468"/>
      <c r="D10" s="468"/>
      <c r="E10" s="468"/>
      <c r="F10" s="468"/>
      <c r="G10" s="468"/>
      <c r="H10" s="468"/>
      <c r="I10" s="468"/>
      <c r="J10" s="468"/>
      <c r="K10" s="469"/>
    </row>
    <row r="11" spans="1:13" ht="40.15" customHeight="1">
      <c r="A11" s="470"/>
      <c r="B11" s="471"/>
      <c r="C11" s="471"/>
      <c r="D11" s="471"/>
      <c r="E11" s="471"/>
      <c r="F11" s="471"/>
      <c r="G11" s="471"/>
      <c r="H11" s="471"/>
      <c r="I11" s="471"/>
      <c r="J11" s="471"/>
      <c r="K11" s="472"/>
    </row>
    <row r="12" spans="1:13" ht="40.15" customHeight="1">
      <c r="A12" s="113"/>
      <c r="B12" s="113"/>
    </row>
    <row r="13" spans="1:13" ht="40.15" customHeight="1">
      <c r="A13" s="113"/>
      <c r="B13" s="113"/>
    </row>
    <row r="14" spans="1:13" ht="40.15" customHeight="1">
      <c r="A14" s="113"/>
      <c r="B14" s="113"/>
    </row>
    <row r="15" spans="1:13" ht="40.15" customHeight="1">
      <c r="A15" s="113"/>
      <c r="B15" s="113"/>
    </row>
    <row r="16" spans="1:13" ht="40.15" customHeight="1">
      <c r="A16" s="113"/>
      <c r="B16" s="113"/>
    </row>
    <row r="17" spans="1:2" ht="40.15" customHeight="1">
      <c r="A17" s="113"/>
      <c r="B17" s="113"/>
    </row>
    <row r="18" spans="1:2" ht="40.15" customHeight="1">
      <c r="A18" s="113"/>
      <c r="B18" s="113"/>
    </row>
    <row r="19" spans="1:2" ht="40.15" customHeight="1">
      <c r="A19" s="113"/>
      <c r="B19" s="113"/>
    </row>
    <row r="20" spans="1:2" ht="40.15" customHeight="1">
      <c r="A20" s="113"/>
      <c r="B20" s="113"/>
    </row>
  </sheetData>
  <mergeCells count="1">
    <mergeCell ref="A1:K11"/>
  </mergeCells>
  <phoneticPr fontId="6" type="noConversion"/>
  <printOptions horizontalCentered="1" verticalCentered="1" gridLinesSet="0"/>
  <pageMargins left="0.91" right="0.74803149606299213" top="0.95" bottom="0.73" header="0.57999999999999996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42"/>
  </sheetPr>
  <dimension ref="A1:AA383"/>
  <sheetViews>
    <sheetView showZeros="0" view="pageBreakPreview" topLeftCell="A4" zoomScaleNormal="85" zoomScaleSheetLayoutView="100" workbookViewId="0">
      <selection activeCell="K20" sqref="K20"/>
    </sheetView>
  </sheetViews>
  <sheetFormatPr defaultRowHeight="19.899999999999999" customHeight="1"/>
  <cols>
    <col min="1" max="1" width="20" style="208" customWidth="1"/>
    <col min="2" max="2" width="17.5" style="209" customWidth="1"/>
    <col min="3" max="3" width="10.1640625" style="210" customWidth="1"/>
    <col min="4" max="4" width="5.1640625" style="209" customWidth="1"/>
    <col min="5" max="5" width="12" style="208" customWidth="1"/>
    <col min="6" max="6" width="16.1640625" style="208" customWidth="1"/>
    <col min="7" max="7" width="12" style="208" customWidth="1"/>
    <col min="8" max="8" width="13.6640625" style="208" customWidth="1"/>
    <col min="9" max="9" width="15.33203125" style="208" customWidth="1"/>
    <col min="10" max="10" width="21.33203125" style="208" customWidth="1"/>
    <col min="11" max="11" width="12.33203125" style="208" customWidth="1"/>
    <col min="12" max="12" width="13.33203125" style="208" customWidth="1"/>
    <col min="13" max="13" width="9" style="212" customWidth="1"/>
    <col min="14" max="15" width="9.33203125" style="208"/>
    <col min="16" max="16" width="60.6640625" style="208" customWidth="1"/>
    <col min="17" max="16384" width="9.33203125" style="208"/>
  </cols>
  <sheetData>
    <row r="1" spans="1:27" s="114" customFormat="1" ht="19.899999999999999" customHeight="1">
      <c r="A1" s="477"/>
      <c r="B1" s="479"/>
      <c r="C1" s="481"/>
      <c r="D1" s="479"/>
      <c r="E1" s="473"/>
      <c r="F1" s="473"/>
      <c r="G1" s="473"/>
      <c r="H1" s="473"/>
      <c r="I1" s="473"/>
      <c r="J1" s="473"/>
      <c r="K1" s="473"/>
      <c r="L1" s="473"/>
      <c r="M1" s="474"/>
    </row>
    <row r="2" spans="1:27" s="114" customFormat="1" ht="19.899999999999999" customHeight="1">
      <c r="A2" s="478"/>
      <c r="B2" s="480"/>
      <c r="C2" s="482"/>
      <c r="D2" s="480"/>
      <c r="E2" s="115"/>
      <c r="F2" s="116"/>
      <c r="G2" s="116"/>
      <c r="H2" s="116"/>
      <c r="I2" s="116"/>
      <c r="J2" s="116"/>
      <c r="K2" s="116"/>
      <c r="L2" s="116"/>
      <c r="M2" s="475"/>
    </row>
    <row r="3" spans="1:27" s="123" customFormat="1" ht="27.95" customHeight="1">
      <c r="A3" s="117" t="s">
        <v>36</v>
      </c>
      <c r="B3" s="118"/>
      <c r="C3" s="119"/>
      <c r="D3" s="120"/>
      <c r="E3" s="121"/>
      <c r="F3" s="121"/>
      <c r="G3" s="121"/>
      <c r="H3" s="121"/>
      <c r="I3" s="121"/>
      <c r="J3" s="121"/>
      <c r="K3" s="121"/>
      <c r="L3" s="121"/>
      <c r="M3" s="122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</row>
    <row r="4" spans="1:27" s="123" customFormat="1" ht="27.95" customHeight="1">
      <c r="A4" s="125" t="s">
        <v>37</v>
      </c>
      <c r="B4" s="126"/>
      <c r="C4" s="127"/>
      <c r="D4" s="128"/>
      <c r="E4" s="129"/>
      <c r="F4" s="129"/>
      <c r="G4" s="129"/>
      <c r="H4" s="129"/>
      <c r="I4" s="129"/>
      <c r="J4" s="129"/>
      <c r="K4" s="129"/>
      <c r="L4" s="129"/>
      <c r="M4" s="130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</row>
    <row r="5" spans="1:27" s="123" customFormat="1" ht="27.95" customHeight="1">
      <c r="A5" s="125"/>
      <c r="B5" s="126"/>
      <c r="C5" s="127"/>
      <c r="D5" s="128"/>
      <c r="E5" s="129"/>
      <c r="F5" s="129"/>
      <c r="G5" s="129"/>
      <c r="H5" s="129"/>
      <c r="I5" s="129"/>
      <c r="J5" s="129"/>
      <c r="K5" s="129"/>
      <c r="L5" s="129"/>
      <c r="M5" s="130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</row>
    <row r="6" spans="1:27" s="123" customFormat="1" ht="27.95" customHeight="1">
      <c r="A6" s="131" t="s">
        <v>38</v>
      </c>
      <c r="B6" s="126"/>
      <c r="C6" s="127"/>
      <c r="D6" s="128"/>
      <c r="E6" s="129"/>
      <c r="F6" s="129"/>
      <c r="G6" s="129"/>
      <c r="H6" s="129"/>
      <c r="I6" s="129"/>
      <c r="J6" s="129"/>
      <c r="K6" s="129"/>
      <c r="L6" s="129"/>
      <c r="M6" s="130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</row>
    <row r="7" spans="1:27" s="123" customFormat="1" ht="27.95" customHeight="1">
      <c r="A7" s="131"/>
      <c r="B7" s="132"/>
      <c r="C7" s="133" t="s">
        <v>39</v>
      </c>
      <c r="D7" s="128"/>
      <c r="E7" s="134">
        <v>4.2900000000000001E-2</v>
      </c>
      <c r="F7" s="135"/>
      <c r="G7" s="129"/>
      <c r="H7" s="129"/>
      <c r="I7" s="129"/>
      <c r="J7" s="129"/>
      <c r="K7" s="129"/>
      <c r="L7" s="129"/>
      <c r="M7" s="130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</row>
    <row r="8" spans="1:27" s="123" customFormat="1" ht="27.95" customHeight="1">
      <c r="A8" s="136" t="s">
        <v>40</v>
      </c>
      <c r="B8" s="126"/>
      <c r="C8" s="127"/>
      <c r="D8" s="128"/>
      <c r="E8" s="129"/>
      <c r="F8" s="129"/>
      <c r="G8" s="129"/>
      <c r="H8" s="129"/>
      <c r="I8" s="129"/>
      <c r="J8" s="129"/>
      <c r="K8" s="129"/>
      <c r="L8" s="129"/>
      <c r="M8" s="130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</row>
    <row r="9" spans="1:27" s="123" customFormat="1" ht="27.95" customHeight="1">
      <c r="A9" s="136" t="s">
        <v>41</v>
      </c>
      <c r="B9" s="128"/>
      <c r="C9" s="476">
        <f>제1호표!K7</f>
        <v>7480890000</v>
      </c>
      <c r="D9" s="476"/>
      <c r="E9" s="476"/>
      <c r="F9" s="137" t="s">
        <v>42</v>
      </c>
      <c r="G9" s="138" t="str">
        <f>"                 "&amp;C9&amp;" ÷ 1.1  ="</f>
        <v xml:space="preserve">                 7480890000 ÷ 1.1  =</v>
      </c>
      <c r="H9" s="137"/>
      <c r="I9" s="137"/>
      <c r="J9" s="330">
        <f>C9/1.1</f>
        <v>6800809090.90909</v>
      </c>
      <c r="K9" s="140"/>
      <c r="L9" s="137" t="s">
        <v>43</v>
      </c>
      <c r="M9" s="141"/>
      <c r="P9" s="139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</row>
    <row r="10" spans="1:27" s="123" customFormat="1" ht="27.95" customHeight="1">
      <c r="A10" s="136"/>
      <c r="B10" s="126"/>
      <c r="C10" s="127"/>
      <c r="D10" s="128"/>
      <c r="E10" s="142"/>
      <c r="F10" s="140"/>
      <c r="G10" s="137"/>
      <c r="H10" s="126"/>
      <c r="I10" s="137"/>
      <c r="J10" s="143"/>
      <c r="K10" s="137"/>
      <c r="L10" s="137"/>
      <c r="M10" s="130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</row>
    <row r="11" spans="1:27" s="123" customFormat="1" ht="27.95" customHeight="1">
      <c r="A11" s="136"/>
      <c r="B11" s="322" t="s">
        <v>168</v>
      </c>
      <c r="C11" s="322"/>
      <c r="D11" s="323"/>
      <c r="E11" s="324"/>
      <c r="F11" s="324"/>
      <c r="G11" s="324"/>
      <c r="H11" s="324"/>
      <c r="I11" s="324"/>
      <c r="J11" s="324"/>
      <c r="K11" s="324"/>
      <c r="L11" s="324"/>
      <c r="M11" s="130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</row>
    <row r="12" spans="1:27" s="123" customFormat="1" ht="27.95" customHeight="1">
      <c r="A12" s="136"/>
      <c r="B12" s="322"/>
      <c r="C12" s="322"/>
      <c r="D12" s="323"/>
      <c r="E12" s="324"/>
      <c r="F12" s="324"/>
      <c r="G12" s="324"/>
      <c r="H12" s="324"/>
      <c r="I12" s="324"/>
      <c r="J12" s="324"/>
      <c r="K12" s="324"/>
      <c r="L12" s="324"/>
      <c r="M12" s="130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</row>
    <row r="13" spans="1:27" s="123" customFormat="1" ht="27.95" customHeight="1">
      <c r="A13" s="136"/>
      <c r="B13" s="322" t="s">
        <v>176</v>
      </c>
      <c r="C13" s="322"/>
      <c r="D13" s="323"/>
      <c r="E13" s="324"/>
      <c r="F13" s="324"/>
      <c r="G13" s="324"/>
      <c r="H13" s="324"/>
      <c r="I13" s="324"/>
      <c r="J13" s="324"/>
      <c r="K13" s="324"/>
      <c r="L13" s="324"/>
      <c r="M13" s="130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</row>
    <row r="14" spans="1:27" s="123" customFormat="1" ht="27.95" customHeight="1">
      <c r="A14" s="136"/>
      <c r="B14" s="322" t="str">
        <f>"      =   "&amp;ROUND((J16-((E15-E17)/(E16-E17))*(J16-J17))*100,3)&amp;"%"</f>
        <v xml:space="preserve">      =   4.29%</v>
      </c>
      <c r="C14" s="325" t="s">
        <v>39</v>
      </c>
      <c r="D14" s="323"/>
      <c r="E14" s="326">
        <v>4.2900000000000001E-2</v>
      </c>
      <c r="F14" s="144" t="s">
        <v>4</v>
      </c>
      <c r="G14" s="324"/>
      <c r="H14" s="324"/>
      <c r="I14" s="324"/>
      <c r="J14" s="324"/>
      <c r="K14" s="324"/>
      <c r="L14" s="324"/>
      <c r="M14" s="130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</row>
    <row r="15" spans="1:27" s="123" customFormat="1" ht="27.95" customHeight="1">
      <c r="A15" s="136"/>
      <c r="B15" s="322" t="s">
        <v>169</v>
      </c>
      <c r="C15" s="322"/>
      <c r="D15" s="323"/>
      <c r="E15" s="331">
        <f>J9</f>
        <v>6800809090.90909</v>
      </c>
      <c r="F15" s="327"/>
      <c r="G15" s="324" t="s">
        <v>154</v>
      </c>
      <c r="H15" s="322" t="s">
        <v>170</v>
      </c>
      <c r="I15" s="324"/>
      <c r="J15" s="326">
        <f>E14</f>
        <v>4.2900000000000001E-2</v>
      </c>
      <c r="K15" s="324" t="s">
        <v>154</v>
      </c>
      <c r="L15" s="324"/>
      <c r="M15" s="130"/>
      <c r="O15" s="146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</row>
    <row r="16" spans="1:27" s="123" customFormat="1" ht="27.95" customHeight="1">
      <c r="A16" s="136"/>
      <c r="B16" s="322" t="s">
        <v>171</v>
      </c>
      <c r="C16" s="322"/>
      <c r="D16" s="328" t="s">
        <v>172</v>
      </c>
      <c r="E16" s="327">
        <v>10000000000</v>
      </c>
      <c r="F16" s="327"/>
      <c r="G16" s="324" t="s">
        <v>154</v>
      </c>
      <c r="H16" s="322" t="s">
        <v>173</v>
      </c>
      <c r="I16" s="324"/>
      <c r="J16" s="329">
        <v>4.3299999999999998E-2</v>
      </c>
      <c r="K16" s="324" t="s">
        <v>154</v>
      </c>
      <c r="L16" s="324"/>
      <c r="M16" s="130"/>
      <c r="O16" s="146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</row>
    <row r="17" spans="1:27" s="123" customFormat="1" ht="27.95" customHeight="1">
      <c r="A17" s="136"/>
      <c r="B17" s="322" t="s">
        <v>174</v>
      </c>
      <c r="C17" s="322"/>
      <c r="D17" s="323"/>
      <c r="E17" s="327">
        <v>5000000000</v>
      </c>
      <c r="F17" s="327"/>
      <c r="G17" s="324" t="s">
        <v>154</v>
      </c>
      <c r="H17" s="322" t="s">
        <v>175</v>
      </c>
      <c r="I17" s="324"/>
      <c r="J17" s="329">
        <v>4.2200000000000001E-2</v>
      </c>
      <c r="K17" s="324" t="s">
        <v>154</v>
      </c>
      <c r="L17" s="324"/>
      <c r="M17" s="130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</row>
    <row r="18" spans="1:27" s="123" customFormat="1" ht="27.95" customHeight="1">
      <c r="A18" s="136"/>
      <c r="B18" s="126"/>
      <c r="C18" s="127"/>
      <c r="D18" s="128"/>
      <c r="E18" s="147"/>
      <c r="F18" s="145"/>
      <c r="G18" s="137"/>
      <c r="H18" s="126"/>
      <c r="I18" s="137"/>
      <c r="J18" s="148"/>
      <c r="K18" s="137"/>
      <c r="L18" s="137"/>
      <c r="M18" s="130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</row>
    <row r="19" spans="1:27" s="123" customFormat="1" ht="27.95" customHeight="1">
      <c r="A19" s="136" t="s">
        <v>44</v>
      </c>
      <c r="B19" s="126"/>
      <c r="C19" s="127"/>
      <c r="D19" s="128"/>
      <c r="E19" s="142"/>
      <c r="F19" s="140"/>
      <c r="G19" s="137"/>
      <c r="H19" s="126"/>
      <c r="I19" s="137"/>
      <c r="J19" s="149"/>
      <c r="K19" s="137"/>
      <c r="L19" s="137"/>
      <c r="M19" s="130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</row>
    <row r="20" spans="1:27" s="123" customFormat="1" ht="27.95" customHeight="1">
      <c r="A20" s="332" t="s">
        <v>45</v>
      </c>
      <c r="B20" s="322"/>
      <c r="C20" s="322" t="str">
        <f>"   =   "&amp;ROUNDDOWN(J9,-3)&amp;"원  x  "&amp;E7*100&amp;"%    ="</f>
        <v xml:space="preserve">   =   6800809000원  x  4.29%    =</v>
      </c>
      <c r="D20" s="322"/>
      <c r="E20" s="323"/>
      <c r="F20" s="322"/>
      <c r="G20" s="322"/>
      <c r="H20" s="150">
        <f>INT(J9*E7)</f>
        <v>291754710</v>
      </c>
      <c r="I20" s="325" t="s">
        <v>46</v>
      </c>
      <c r="J20" s="324"/>
      <c r="K20" s="333">
        <f>H20</f>
        <v>291754710</v>
      </c>
      <c r="L20" s="334"/>
      <c r="M20" s="335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</row>
    <row r="21" spans="1:27" s="123" customFormat="1" ht="27.95" customHeight="1">
      <c r="A21" s="125"/>
      <c r="B21" s="126"/>
      <c r="C21" s="126"/>
      <c r="D21" s="127"/>
      <c r="E21" s="128"/>
      <c r="F21" s="126"/>
      <c r="G21" s="126"/>
      <c r="H21" s="150"/>
      <c r="I21" s="152"/>
      <c r="J21" s="137"/>
      <c r="K21" s="139"/>
      <c r="L21" s="151"/>
      <c r="M21" s="130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</row>
    <row r="22" spans="1:27" s="123" customFormat="1" ht="27.95" customHeight="1">
      <c r="A22" s="153"/>
      <c r="B22" s="154"/>
      <c r="C22" s="154"/>
      <c r="D22" s="155"/>
      <c r="E22" s="156"/>
      <c r="F22" s="154"/>
      <c r="G22" s="154"/>
      <c r="H22" s="157"/>
      <c r="I22" s="158"/>
      <c r="J22" s="159"/>
      <c r="K22" s="160"/>
      <c r="L22" s="161"/>
      <c r="M22" s="162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</row>
    <row r="23" spans="1:27" s="170" customFormat="1" ht="27.95" hidden="1" customHeight="1">
      <c r="A23" s="163" t="s">
        <v>47</v>
      </c>
      <c r="B23" s="164"/>
      <c r="C23" s="165"/>
      <c r="D23" s="166" t="s">
        <v>48</v>
      </c>
      <c r="E23" s="167"/>
      <c r="F23" s="168"/>
      <c r="G23" s="168"/>
      <c r="H23" s="168"/>
      <c r="I23" s="168"/>
      <c r="J23" s="168"/>
      <c r="K23" s="168"/>
      <c r="L23" s="168"/>
      <c r="M23" s="169"/>
    </row>
    <row r="24" spans="1:27" s="123" customFormat="1" ht="27.95" hidden="1" customHeight="1">
      <c r="A24" s="171" t="s">
        <v>49</v>
      </c>
      <c r="B24" s="172"/>
      <c r="C24" s="173">
        <v>1</v>
      </c>
      <c r="D24" s="174" t="s">
        <v>50</v>
      </c>
      <c r="E24" s="175" t="e">
        <f>I24+G24+K24</f>
        <v>#VALUE!</v>
      </c>
      <c r="F24" s="175"/>
      <c r="G24" s="175"/>
      <c r="H24" s="175"/>
      <c r="I24" s="176" t="s">
        <v>129</v>
      </c>
      <c r="J24" s="175" t="e">
        <f>INT($C24*I24)</f>
        <v>#VALUE!</v>
      </c>
      <c r="K24" s="177"/>
      <c r="L24" s="175">
        <f>INT($C24*K24)</f>
        <v>0</v>
      </c>
      <c r="M24" s="178"/>
    </row>
    <row r="25" spans="1:27" s="123" customFormat="1" ht="27.95" hidden="1" customHeight="1">
      <c r="A25" s="171" t="s">
        <v>51</v>
      </c>
      <c r="B25" s="172"/>
      <c r="C25" s="173">
        <v>2.7</v>
      </c>
      <c r="D25" s="174" t="s">
        <v>52</v>
      </c>
      <c r="E25" s="175" t="e">
        <f>I25+G25+K25</f>
        <v>#VALUE!</v>
      </c>
      <c r="F25" s="175"/>
      <c r="G25" s="175"/>
      <c r="H25" s="175"/>
      <c r="I25" s="176" t="s">
        <v>130</v>
      </c>
      <c r="J25" s="175" t="e">
        <f>INT($C25*I25)</f>
        <v>#VALUE!</v>
      </c>
      <c r="K25" s="177"/>
      <c r="L25" s="175">
        <f>INT($C25*K25)</f>
        <v>0</v>
      </c>
      <c r="M25" s="178"/>
    </row>
    <row r="26" spans="1:27" s="123" customFormat="1" ht="27.95" hidden="1" customHeight="1">
      <c r="A26" s="171" t="s">
        <v>53</v>
      </c>
      <c r="B26" s="172"/>
      <c r="C26" s="173">
        <v>3.9</v>
      </c>
      <c r="D26" s="174" t="s">
        <v>54</v>
      </c>
      <c r="E26" s="175" t="e">
        <f>I26+G26+K26</f>
        <v>#VALUE!</v>
      </c>
      <c r="F26" s="175"/>
      <c r="G26" s="175"/>
      <c r="H26" s="175"/>
      <c r="I26" s="176" t="s">
        <v>131</v>
      </c>
      <c r="J26" s="175" t="e">
        <f>INT($C26*I26)</f>
        <v>#VALUE!</v>
      </c>
      <c r="K26" s="177"/>
      <c r="L26" s="175">
        <f>INT($C26*K26)</f>
        <v>0</v>
      </c>
      <c r="M26" s="178"/>
    </row>
    <row r="27" spans="1:27" s="123" customFormat="1" ht="27.95" hidden="1" customHeight="1">
      <c r="A27" s="171" t="s">
        <v>55</v>
      </c>
      <c r="B27" s="172"/>
      <c r="C27" s="173">
        <v>6.8</v>
      </c>
      <c r="D27" s="174" t="s">
        <v>56</v>
      </c>
      <c r="E27" s="175" t="e">
        <f>I27+G27+K27</f>
        <v>#VALUE!</v>
      </c>
      <c r="F27" s="175"/>
      <c r="G27" s="175"/>
      <c r="H27" s="175"/>
      <c r="I27" s="176" t="s">
        <v>132</v>
      </c>
      <c r="J27" s="175" t="e">
        <f>INT($C27*I27)</f>
        <v>#VALUE!</v>
      </c>
      <c r="K27" s="177"/>
      <c r="L27" s="175">
        <f>INT($C27*K27)</f>
        <v>0</v>
      </c>
      <c r="M27" s="178"/>
    </row>
    <row r="28" spans="1:27" s="123" customFormat="1" ht="27.95" hidden="1" customHeight="1">
      <c r="A28" s="171" t="s">
        <v>57</v>
      </c>
      <c r="B28" s="172"/>
      <c r="C28" s="173">
        <v>2.2000000000000002</v>
      </c>
      <c r="D28" s="174" t="s">
        <v>52</v>
      </c>
      <c r="E28" s="175" t="e">
        <f>I28+G28+K28</f>
        <v>#VALUE!</v>
      </c>
      <c r="F28" s="175"/>
      <c r="G28" s="175"/>
      <c r="H28" s="175"/>
      <c r="I28" s="176" t="s">
        <v>133</v>
      </c>
      <c r="J28" s="175" t="e">
        <f>INT($C28*I28)</f>
        <v>#VALUE!</v>
      </c>
      <c r="K28" s="177"/>
      <c r="L28" s="175">
        <f>INT($C28*K28)</f>
        <v>0</v>
      </c>
      <c r="M28" s="178"/>
    </row>
    <row r="29" spans="1:27" s="170" customFormat="1" ht="27.95" hidden="1" customHeight="1">
      <c r="A29" s="179" t="s">
        <v>58</v>
      </c>
      <c r="B29" s="180"/>
      <c r="C29" s="181"/>
      <c r="D29" s="174"/>
      <c r="E29" s="182"/>
      <c r="F29" s="175" t="e">
        <f>J29+H29+L29</f>
        <v>#VALUE!</v>
      </c>
      <c r="G29" s="175"/>
      <c r="H29" s="175">
        <f>SUM(H24:H28)</f>
        <v>0</v>
      </c>
      <c r="I29" s="175"/>
      <c r="J29" s="175" t="e">
        <f>SUM(J24:J28)</f>
        <v>#VALUE!</v>
      </c>
      <c r="K29" s="175"/>
      <c r="L29" s="175">
        <f>SUM(L24:L28)</f>
        <v>0</v>
      </c>
      <c r="M29" s="183"/>
    </row>
    <row r="30" spans="1:27" s="170" customFormat="1" ht="27.95" hidden="1" customHeight="1">
      <c r="A30" s="184" t="s">
        <v>59</v>
      </c>
      <c r="B30" s="185">
        <v>110</v>
      </c>
      <c r="C30" s="186">
        <v>110</v>
      </c>
      <c r="D30" s="187" t="s">
        <v>60</v>
      </c>
      <c r="E30" s="188"/>
      <c r="F30" s="175" t="e">
        <f t="shared" ref="F30:F31" si="0">J30+H30+L30</f>
        <v>#VALUE!</v>
      </c>
      <c r="G30" s="176"/>
      <c r="H30" s="176"/>
      <c r="I30" s="176"/>
      <c r="J30" s="176"/>
      <c r="K30" s="176"/>
      <c r="L30" s="176" t="e">
        <f>INT(J29*C30/100)</f>
        <v>#VALUE!</v>
      </c>
      <c r="M30" s="183"/>
    </row>
    <row r="31" spans="1:27" s="170" customFormat="1" ht="27.95" hidden="1" customHeight="1">
      <c r="A31" s="184" t="s">
        <v>61</v>
      </c>
      <c r="B31" s="189">
        <v>20</v>
      </c>
      <c r="C31" s="186">
        <v>20</v>
      </c>
      <c r="D31" s="187" t="s">
        <v>62</v>
      </c>
      <c r="E31" s="188"/>
      <c r="F31" s="175" t="e">
        <f t="shared" si="0"/>
        <v>#VALUE!</v>
      </c>
      <c r="G31" s="176"/>
      <c r="H31" s="176"/>
      <c r="I31" s="176"/>
      <c r="J31" s="176"/>
      <c r="K31" s="176"/>
      <c r="L31" s="176" t="e">
        <f>INT((J29+L30)*C31/100)</f>
        <v>#VALUE!</v>
      </c>
      <c r="M31" s="183"/>
    </row>
    <row r="32" spans="1:27" s="170" customFormat="1" ht="27.95" hidden="1" customHeight="1">
      <c r="A32" s="190" t="s">
        <v>63</v>
      </c>
      <c r="B32" s="191"/>
      <c r="C32" s="192"/>
      <c r="D32" s="187"/>
      <c r="E32" s="188"/>
      <c r="F32" s="176" t="e">
        <f>J32+H32+L32</f>
        <v>#VALUE!</v>
      </c>
      <c r="G32" s="176"/>
      <c r="H32" s="176">
        <f>SUM(H29:H31)</f>
        <v>0</v>
      </c>
      <c r="I32" s="176"/>
      <c r="J32" s="176" t="e">
        <f>SUM(J29:J31)</f>
        <v>#VALUE!</v>
      </c>
      <c r="K32" s="176"/>
      <c r="L32" s="176" t="e">
        <f>SUM(L29:L31)</f>
        <v>#VALUE!</v>
      </c>
      <c r="M32" s="183"/>
    </row>
    <row r="33" spans="1:13" s="170" customFormat="1" ht="27.95" hidden="1" customHeight="1">
      <c r="A33" s="190" t="s">
        <v>64</v>
      </c>
      <c r="B33" s="191"/>
      <c r="C33" s="192"/>
      <c r="D33" s="187"/>
      <c r="E33" s="188"/>
      <c r="F33" s="176" t="e">
        <f>J33+H33+L33</f>
        <v>#VALUE!</v>
      </c>
      <c r="G33" s="176"/>
      <c r="H33" s="176"/>
      <c r="I33" s="176"/>
      <c r="J33" s="176" t="e">
        <f>ROUNDDOWN(J32,-4)</f>
        <v>#VALUE!</v>
      </c>
      <c r="K33" s="176"/>
      <c r="L33" s="176" t="e">
        <f>ROUNDDOWN(L32,-4)</f>
        <v>#VALUE!</v>
      </c>
      <c r="M33" s="183"/>
    </row>
    <row r="34" spans="1:13" s="170" customFormat="1" ht="27.95" hidden="1" customHeight="1">
      <c r="A34" s="193"/>
      <c r="B34" s="191"/>
      <c r="C34" s="192"/>
      <c r="D34" s="187"/>
      <c r="E34" s="188"/>
      <c r="F34" s="176"/>
      <c r="G34" s="176"/>
      <c r="H34" s="176"/>
      <c r="I34" s="176"/>
      <c r="J34" s="176"/>
      <c r="K34" s="176"/>
      <c r="L34" s="176"/>
      <c r="M34" s="183"/>
    </row>
    <row r="35" spans="1:13" s="170" customFormat="1" ht="27.95" hidden="1" customHeight="1">
      <c r="A35" s="190"/>
      <c r="B35" s="191"/>
      <c r="C35" s="192"/>
      <c r="D35" s="187"/>
      <c r="E35" s="188"/>
      <c r="F35" s="176"/>
      <c r="G35" s="176"/>
      <c r="H35" s="176"/>
      <c r="I35" s="176"/>
      <c r="J35" s="176"/>
      <c r="K35" s="176"/>
      <c r="L35" s="176"/>
      <c r="M35" s="183"/>
    </row>
    <row r="36" spans="1:13" s="170" customFormat="1" ht="27.95" hidden="1" customHeight="1">
      <c r="A36" s="190"/>
      <c r="B36" s="191"/>
      <c r="C36" s="192"/>
      <c r="D36" s="187"/>
      <c r="E36" s="188"/>
      <c r="F36" s="176"/>
      <c r="G36" s="176"/>
      <c r="H36" s="176"/>
      <c r="I36" s="176"/>
      <c r="J36" s="176"/>
      <c r="K36" s="176"/>
      <c r="L36" s="176"/>
      <c r="M36" s="183"/>
    </row>
    <row r="37" spans="1:13" s="170" customFormat="1" ht="27.95" hidden="1" customHeight="1">
      <c r="A37" s="190"/>
      <c r="B37" s="191"/>
      <c r="C37" s="192"/>
      <c r="D37" s="187"/>
      <c r="E37" s="188"/>
      <c r="F37" s="176"/>
      <c r="G37" s="176"/>
      <c r="H37" s="176"/>
      <c r="I37" s="176"/>
      <c r="J37" s="176"/>
      <c r="K37" s="176"/>
      <c r="L37" s="176"/>
      <c r="M37" s="183"/>
    </row>
    <row r="38" spans="1:13" s="170" customFormat="1" ht="27.95" hidden="1" customHeight="1">
      <c r="A38" s="190"/>
      <c r="B38" s="191"/>
      <c r="C38" s="192"/>
      <c r="D38" s="187"/>
      <c r="E38" s="188"/>
      <c r="F38" s="176"/>
      <c r="G38" s="176"/>
      <c r="H38" s="176"/>
      <c r="I38" s="176"/>
      <c r="J38" s="176"/>
      <c r="K38" s="176"/>
      <c r="L38" s="176"/>
      <c r="M38" s="183"/>
    </row>
    <row r="39" spans="1:13" s="170" customFormat="1" ht="27.95" hidden="1" customHeight="1">
      <c r="A39" s="190"/>
      <c r="B39" s="191"/>
      <c r="C39" s="192"/>
      <c r="D39" s="187"/>
      <c r="E39" s="188"/>
      <c r="F39" s="176"/>
      <c r="G39" s="176"/>
      <c r="H39" s="176"/>
      <c r="I39" s="176"/>
      <c r="J39" s="176"/>
      <c r="K39" s="176"/>
      <c r="L39" s="176"/>
      <c r="M39" s="183"/>
    </row>
    <row r="40" spans="1:13" s="170" customFormat="1" ht="27.95" hidden="1" customHeight="1">
      <c r="A40" s="190"/>
      <c r="B40" s="191"/>
      <c r="C40" s="192"/>
      <c r="D40" s="187"/>
      <c r="E40" s="188"/>
      <c r="F40" s="176"/>
      <c r="G40" s="176"/>
      <c r="H40" s="176"/>
      <c r="I40" s="176"/>
      <c r="J40" s="176"/>
      <c r="K40" s="176"/>
      <c r="L40" s="176"/>
      <c r="M40" s="183"/>
    </row>
    <row r="41" spans="1:13" s="170" customFormat="1" ht="27.95" hidden="1" customHeight="1">
      <c r="A41" s="194"/>
      <c r="B41" s="195"/>
      <c r="C41" s="196"/>
      <c r="D41" s="197"/>
      <c r="E41" s="198"/>
      <c r="F41" s="199"/>
      <c r="G41" s="199"/>
      <c r="H41" s="199"/>
      <c r="I41" s="199"/>
      <c r="J41" s="199"/>
      <c r="K41" s="199"/>
      <c r="L41" s="199"/>
      <c r="M41" s="200"/>
    </row>
    <row r="42" spans="1:13" s="207" customFormat="1" ht="19.899999999999999" customHeight="1">
      <c r="A42" s="201"/>
      <c r="B42" s="202"/>
      <c r="C42" s="203"/>
      <c r="D42" s="202"/>
      <c r="E42" s="204"/>
      <c r="F42" s="205"/>
      <c r="G42" s="205"/>
      <c r="H42" s="205"/>
      <c r="I42" s="205"/>
      <c r="J42" s="205"/>
      <c r="K42" s="205"/>
      <c r="L42" s="205"/>
      <c r="M42" s="206"/>
    </row>
    <row r="43" spans="1:13" ht="22.15" customHeight="1">
      <c r="M43" s="211"/>
    </row>
    <row r="44" spans="1:13" ht="22.15" customHeight="1">
      <c r="M44" s="211"/>
    </row>
    <row r="45" spans="1:13" ht="22.15" customHeight="1">
      <c r="M45" s="211"/>
    </row>
    <row r="46" spans="1:13" ht="22.15" customHeight="1">
      <c r="M46" s="211"/>
    </row>
    <row r="47" spans="1:13" ht="22.15" customHeight="1">
      <c r="M47" s="211"/>
    </row>
    <row r="48" spans="1:13" ht="22.15" customHeight="1">
      <c r="M48" s="211"/>
    </row>
    <row r="49" spans="13:13" ht="22.15" customHeight="1">
      <c r="M49" s="211"/>
    </row>
    <row r="50" spans="13:13" ht="22.15" customHeight="1">
      <c r="M50" s="211"/>
    </row>
    <row r="51" spans="13:13" ht="22.15" customHeight="1">
      <c r="M51" s="211"/>
    </row>
    <row r="52" spans="13:13" ht="22.15" customHeight="1">
      <c r="M52" s="211"/>
    </row>
    <row r="53" spans="13:13" ht="22.15" customHeight="1">
      <c r="M53" s="211"/>
    </row>
    <row r="54" spans="13:13" ht="22.15" customHeight="1">
      <c r="M54" s="211"/>
    </row>
    <row r="55" spans="13:13" ht="22.15" customHeight="1">
      <c r="M55" s="211"/>
    </row>
    <row r="56" spans="13:13" ht="22.15" customHeight="1">
      <c r="M56" s="211"/>
    </row>
    <row r="57" spans="13:13" ht="22.15" customHeight="1">
      <c r="M57" s="211"/>
    </row>
    <row r="58" spans="13:13" ht="22.15" customHeight="1">
      <c r="M58" s="211"/>
    </row>
    <row r="59" spans="13:13" ht="22.15" customHeight="1">
      <c r="M59" s="211"/>
    </row>
    <row r="60" spans="13:13" ht="22.15" customHeight="1">
      <c r="M60" s="211"/>
    </row>
    <row r="61" spans="13:13" ht="22.15" customHeight="1">
      <c r="M61" s="211"/>
    </row>
    <row r="62" spans="13:13" ht="22.15" customHeight="1">
      <c r="M62" s="211"/>
    </row>
    <row r="63" spans="13:13" ht="22.15" customHeight="1"/>
    <row r="64" spans="13:13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  <row r="71" ht="22.15" customHeight="1"/>
    <row r="72" ht="22.15" customHeight="1"/>
    <row r="73" ht="22.15" customHeight="1"/>
    <row r="74" ht="22.15" customHeight="1"/>
    <row r="75" ht="22.15" customHeight="1"/>
    <row r="76" ht="22.15" customHeight="1"/>
    <row r="77" ht="22.15" customHeight="1"/>
    <row r="78" ht="22.15" customHeight="1"/>
    <row r="79" ht="22.15" customHeight="1"/>
    <row r="80" ht="22.15" customHeight="1"/>
    <row r="81" ht="22.15" customHeight="1"/>
    <row r="82" ht="22.15" customHeight="1"/>
    <row r="83" ht="22.15" customHeight="1"/>
    <row r="84" ht="22.15" customHeight="1"/>
    <row r="85" ht="22.15" customHeight="1"/>
    <row r="86" ht="22.15" customHeight="1"/>
    <row r="87" ht="22.15" customHeight="1"/>
    <row r="88" ht="22.15" customHeight="1"/>
    <row r="89" ht="22.15" customHeight="1"/>
    <row r="90" ht="22.15" customHeight="1"/>
    <row r="91" ht="22.15" customHeight="1"/>
    <row r="92" ht="22.15" customHeight="1"/>
    <row r="93" ht="22.15" customHeight="1"/>
    <row r="94" ht="22.15" customHeight="1"/>
    <row r="95" ht="22.15" customHeight="1"/>
    <row r="96" ht="22.15" customHeight="1"/>
    <row r="97" ht="22.15" customHeight="1"/>
    <row r="98" ht="22.15" customHeight="1"/>
    <row r="99" ht="22.15" customHeight="1"/>
    <row r="100" ht="22.15" customHeight="1"/>
    <row r="101" ht="22.15" customHeight="1"/>
    <row r="102" ht="22.15" customHeight="1"/>
    <row r="103" ht="22.15" customHeight="1"/>
    <row r="104" ht="22.15" customHeight="1"/>
    <row r="105" ht="22.15" customHeight="1"/>
    <row r="106" ht="22.15" customHeight="1"/>
    <row r="107" ht="22.15" customHeight="1"/>
    <row r="108" ht="22.15" customHeight="1"/>
    <row r="109" ht="22.15" customHeight="1"/>
    <row r="110" ht="22.15" customHeight="1"/>
    <row r="111" ht="22.15" customHeight="1"/>
    <row r="112" ht="22.15" customHeight="1"/>
    <row r="113" ht="22.15" customHeight="1"/>
    <row r="114" ht="22.15" customHeight="1"/>
    <row r="115" ht="22.15" customHeight="1"/>
    <row r="116" ht="22.15" customHeight="1"/>
    <row r="117" ht="22.15" customHeight="1"/>
    <row r="118" ht="22.15" customHeight="1"/>
    <row r="119" ht="22.15" customHeight="1"/>
    <row r="120" ht="22.15" customHeight="1"/>
    <row r="121" ht="22.15" customHeight="1"/>
    <row r="122" ht="22.15" customHeight="1"/>
    <row r="123" ht="22.15" customHeight="1"/>
    <row r="124" ht="22.15" customHeight="1"/>
    <row r="125" ht="22.15" customHeight="1"/>
    <row r="126" ht="22.15" customHeight="1"/>
    <row r="127" ht="22.15" customHeight="1"/>
    <row r="128" ht="22.15" customHeight="1"/>
    <row r="129" ht="22.15" customHeight="1"/>
    <row r="130" ht="22.15" customHeight="1"/>
    <row r="131" ht="22.15" customHeight="1"/>
    <row r="132" ht="22.15" customHeight="1"/>
    <row r="133" ht="22.15" customHeight="1"/>
    <row r="134" ht="22.15" customHeight="1"/>
    <row r="135" ht="22.15" customHeight="1"/>
    <row r="136" ht="22.15" customHeight="1"/>
    <row r="137" ht="22.15" customHeight="1"/>
    <row r="138" ht="22.15" customHeight="1"/>
    <row r="139" ht="22.15" customHeight="1"/>
    <row r="140" ht="22.15" customHeight="1"/>
    <row r="141" ht="22.15" customHeight="1"/>
    <row r="142" ht="22.15" customHeight="1"/>
    <row r="143" ht="22.15" customHeight="1"/>
    <row r="144" ht="22.15" customHeight="1"/>
    <row r="145" ht="22.15" customHeight="1"/>
    <row r="146" ht="22.15" customHeight="1"/>
    <row r="147" ht="22.15" customHeight="1"/>
    <row r="148" ht="22.15" customHeight="1"/>
    <row r="149" ht="22.15" customHeight="1"/>
    <row r="150" ht="22.15" customHeight="1"/>
    <row r="151" ht="22.15" customHeight="1"/>
    <row r="152" ht="22.15" customHeight="1"/>
    <row r="153" ht="22.15" customHeight="1"/>
    <row r="154" ht="22.15" customHeight="1"/>
    <row r="155" ht="22.15" customHeight="1"/>
    <row r="156" ht="22.15" customHeight="1"/>
    <row r="157" ht="22.15" customHeight="1"/>
    <row r="158" ht="22.15" customHeight="1"/>
    <row r="159" ht="22.15" customHeight="1"/>
    <row r="160" ht="22.15" customHeight="1"/>
    <row r="161" ht="22.15" customHeight="1"/>
    <row r="162" ht="22.15" customHeight="1"/>
    <row r="163" ht="22.15" customHeight="1"/>
    <row r="164" ht="22.15" customHeight="1"/>
    <row r="165" ht="22.15" customHeight="1"/>
    <row r="166" ht="22.15" customHeight="1"/>
    <row r="167" ht="22.15" customHeight="1"/>
    <row r="168" ht="22.15" customHeight="1"/>
    <row r="169" ht="22.15" customHeight="1"/>
    <row r="170" ht="22.15" customHeight="1"/>
    <row r="171" ht="22.15" customHeight="1"/>
    <row r="172" ht="22.15" customHeight="1"/>
    <row r="173" ht="22.15" customHeight="1"/>
    <row r="174" ht="22.15" customHeight="1"/>
    <row r="175" ht="22.15" customHeight="1"/>
    <row r="176" ht="22.15" customHeight="1"/>
    <row r="177" ht="22.15" customHeight="1"/>
    <row r="178" ht="22.15" customHeight="1"/>
    <row r="179" ht="22.15" customHeight="1"/>
    <row r="180" ht="22.15" customHeight="1"/>
    <row r="181" ht="22.15" customHeight="1"/>
    <row r="182" ht="22.15" customHeight="1"/>
    <row r="183" ht="22.15" customHeight="1"/>
    <row r="184" ht="22.15" customHeight="1"/>
    <row r="185" ht="22.15" customHeight="1"/>
    <row r="186" ht="22.15" customHeight="1"/>
    <row r="187" ht="22.15" customHeight="1"/>
    <row r="188" ht="22.15" customHeight="1"/>
    <row r="189" ht="22.15" customHeight="1"/>
    <row r="190" ht="22.15" customHeight="1"/>
    <row r="191" ht="22.15" customHeight="1"/>
    <row r="192" ht="22.15" customHeight="1"/>
    <row r="193" ht="22.15" customHeight="1"/>
    <row r="194" ht="22.15" customHeight="1"/>
    <row r="195" ht="22.15" customHeight="1"/>
    <row r="196" ht="22.15" customHeight="1"/>
    <row r="197" ht="22.15" customHeight="1"/>
    <row r="198" ht="22.15" customHeight="1"/>
    <row r="199" ht="22.15" customHeight="1"/>
    <row r="200" ht="22.15" customHeight="1"/>
    <row r="201" ht="22.15" customHeight="1"/>
    <row r="202" ht="22.15" customHeight="1"/>
    <row r="203" ht="22.15" customHeight="1"/>
    <row r="204" ht="22.15" customHeight="1"/>
    <row r="205" ht="22.15" customHeight="1"/>
    <row r="206" ht="22.15" customHeight="1"/>
    <row r="207" ht="22.15" customHeight="1"/>
    <row r="208" ht="22.15" customHeight="1"/>
    <row r="209" ht="22.15" customHeight="1"/>
    <row r="210" ht="22.15" customHeight="1"/>
    <row r="211" ht="22.15" customHeight="1"/>
    <row r="212" ht="22.15" customHeight="1"/>
    <row r="213" ht="22.15" customHeight="1"/>
    <row r="214" ht="22.15" customHeight="1"/>
    <row r="215" ht="22.15" customHeight="1"/>
    <row r="216" ht="22.15" customHeight="1"/>
    <row r="217" ht="22.15" customHeight="1"/>
    <row r="218" ht="22.15" customHeight="1"/>
    <row r="219" ht="22.15" customHeight="1"/>
    <row r="220" ht="22.15" customHeight="1"/>
    <row r="221" ht="22.15" customHeight="1"/>
    <row r="222" ht="22.15" customHeight="1"/>
    <row r="223" ht="22.15" customHeight="1"/>
    <row r="224" ht="22.15" customHeight="1"/>
    <row r="225" ht="22.15" customHeight="1"/>
    <row r="226" ht="22.15" customHeight="1"/>
    <row r="227" ht="22.15" customHeight="1"/>
    <row r="228" ht="22.15" customHeight="1"/>
    <row r="229" ht="22.15" customHeight="1"/>
    <row r="230" ht="22.15" customHeight="1"/>
    <row r="231" ht="22.15" customHeight="1"/>
    <row r="232" ht="22.15" customHeight="1"/>
    <row r="233" ht="22.15" customHeight="1"/>
    <row r="234" ht="22.15" customHeight="1"/>
    <row r="235" ht="22.15" customHeight="1"/>
    <row r="236" ht="22.15" customHeight="1"/>
    <row r="237" ht="22.15" customHeight="1"/>
    <row r="238" ht="22.15" customHeight="1"/>
    <row r="239" ht="22.15" customHeight="1"/>
    <row r="240" ht="22.15" customHeight="1"/>
    <row r="241" ht="22.15" customHeight="1"/>
    <row r="242" ht="22.15" customHeight="1"/>
    <row r="243" ht="22.15" customHeight="1"/>
    <row r="244" ht="22.15" customHeight="1"/>
    <row r="245" ht="22.15" customHeight="1"/>
    <row r="246" ht="22.15" customHeight="1"/>
    <row r="247" ht="22.15" customHeight="1"/>
    <row r="248" ht="22.15" customHeight="1"/>
    <row r="249" ht="22.15" customHeight="1"/>
    <row r="250" ht="22.15" customHeight="1"/>
    <row r="251" ht="22.15" customHeight="1"/>
    <row r="252" ht="22.15" customHeight="1"/>
    <row r="253" ht="22.15" customHeight="1"/>
    <row r="254" ht="22.15" customHeight="1"/>
    <row r="255" ht="22.15" customHeight="1"/>
    <row r="256" ht="22.15" customHeight="1"/>
    <row r="257" ht="22.15" customHeight="1"/>
    <row r="258" ht="22.15" customHeight="1"/>
    <row r="259" ht="22.15" customHeight="1"/>
    <row r="260" ht="22.15" customHeight="1"/>
    <row r="261" ht="22.15" customHeight="1"/>
    <row r="262" ht="22.15" customHeight="1"/>
    <row r="263" ht="22.15" customHeight="1"/>
    <row r="264" ht="22.15" customHeight="1"/>
    <row r="265" ht="22.15" customHeight="1"/>
    <row r="266" ht="22.15" customHeight="1"/>
    <row r="267" ht="22.15" customHeight="1"/>
    <row r="268" ht="22.15" customHeight="1"/>
    <row r="269" ht="22.15" customHeight="1"/>
    <row r="270" ht="22.15" customHeight="1"/>
    <row r="271" ht="22.15" customHeight="1"/>
    <row r="272" ht="22.15" customHeight="1"/>
    <row r="273" ht="22.15" customHeight="1"/>
    <row r="274" ht="22.15" customHeight="1"/>
    <row r="275" ht="22.15" customHeight="1"/>
    <row r="276" ht="22.15" customHeight="1"/>
    <row r="277" ht="22.15" customHeight="1"/>
    <row r="278" ht="22.15" customHeight="1"/>
    <row r="279" ht="22.15" customHeight="1"/>
    <row r="280" ht="22.15" customHeight="1"/>
    <row r="281" ht="22.15" customHeight="1"/>
    <row r="282" ht="22.15" customHeight="1"/>
    <row r="283" ht="22.15" customHeight="1"/>
    <row r="284" ht="22.15" customHeight="1"/>
    <row r="285" ht="22.15" customHeight="1"/>
    <row r="286" ht="22.15" customHeight="1"/>
    <row r="287" ht="22.15" customHeight="1"/>
    <row r="288" ht="22.15" customHeight="1"/>
    <row r="289" ht="22.15" customHeight="1"/>
    <row r="290" ht="22.15" customHeight="1"/>
    <row r="291" ht="22.15" customHeight="1"/>
    <row r="292" ht="22.15" customHeight="1"/>
    <row r="293" ht="22.15" customHeight="1"/>
    <row r="294" ht="22.15" customHeight="1"/>
    <row r="295" ht="22.15" customHeight="1"/>
    <row r="296" ht="22.15" customHeight="1"/>
    <row r="297" ht="22.15" customHeight="1"/>
    <row r="298" ht="22.15" customHeight="1"/>
    <row r="299" ht="22.15" customHeight="1"/>
    <row r="300" ht="22.15" customHeight="1"/>
    <row r="301" ht="22.15" customHeight="1"/>
    <row r="302" ht="22.15" customHeight="1"/>
    <row r="303" ht="22.15" customHeight="1"/>
    <row r="304" ht="22.15" customHeight="1"/>
    <row r="305" ht="22.15" customHeight="1"/>
    <row r="306" ht="22.15" customHeight="1"/>
    <row r="307" ht="22.15" customHeight="1"/>
    <row r="308" ht="22.15" customHeight="1"/>
    <row r="309" ht="22.15" customHeight="1"/>
    <row r="310" ht="22.15" customHeight="1"/>
    <row r="311" ht="22.15" customHeight="1"/>
    <row r="312" ht="22.15" customHeight="1"/>
    <row r="313" ht="22.15" customHeight="1"/>
    <row r="314" ht="22.15" customHeight="1"/>
    <row r="315" ht="22.15" customHeight="1"/>
    <row r="316" ht="22.15" customHeight="1"/>
    <row r="317" ht="22.15" customHeight="1"/>
    <row r="318" ht="22.15" customHeight="1"/>
    <row r="319" ht="22.15" customHeight="1"/>
    <row r="320" ht="22.15" customHeight="1"/>
    <row r="321" ht="22.15" customHeight="1"/>
    <row r="322" ht="22.15" customHeight="1"/>
    <row r="323" ht="22.15" customHeight="1"/>
    <row r="324" ht="22.15" customHeight="1"/>
    <row r="325" ht="22.15" customHeight="1"/>
    <row r="326" ht="22.15" customHeight="1"/>
    <row r="327" ht="22.15" customHeight="1"/>
    <row r="328" ht="22.15" customHeight="1"/>
    <row r="329" ht="22.15" customHeight="1"/>
    <row r="330" ht="22.15" customHeight="1"/>
    <row r="331" ht="22.15" customHeight="1"/>
    <row r="332" ht="22.15" customHeight="1"/>
    <row r="333" ht="22.15" customHeight="1"/>
    <row r="334" ht="22.15" customHeight="1"/>
    <row r="335" ht="22.15" customHeight="1"/>
    <row r="336" ht="22.15" customHeight="1"/>
    <row r="337" ht="22.15" customHeight="1"/>
    <row r="338" ht="22.15" customHeight="1"/>
    <row r="339" ht="22.15" customHeight="1"/>
    <row r="340" ht="22.15" customHeight="1"/>
    <row r="341" ht="22.15" customHeight="1"/>
    <row r="342" ht="22.15" customHeight="1"/>
    <row r="343" ht="22.15" customHeight="1"/>
    <row r="344" ht="22.15" customHeight="1"/>
    <row r="345" ht="22.15" customHeight="1"/>
    <row r="346" ht="22.15" customHeight="1"/>
    <row r="347" ht="22.15" customHeight="1"/>
    <row r="348" ht="22.15" customHeight="1"/>
    <row r="349" ht="22.15" customHeight="1"/>
    <row r="350" ht="22.15" customHeight="1"/>
    <row r="351" ht="22.15" customHeight="1"/>
    <row r="352" ht="22.15" customHeight="1"/>
    <row r="353" ht="22.15" customHeight="1"/>
    <row r="354" ht="22.15" customHeight="1"/>
    <row r="355" ht="22.15" customHeight="1"/>
    <row r="356" ht="22.15" customHeight="1"/>
    <row r="357" ht="22.15" customHeight="1"/>
    <row r="358" ht="22.15" customHeight="1"/>
    <row r="359" ht="22.15" customHeight="1"/>
    <row r="360" ht="22.15" customHeight="1"/>
    <row r="361" ht="22.15" customHeight="1"/>
    <row r="362" ht="22.15" customHeight="1"/>
    <row r="363" ht="22.15" customHeight="1"/>
    <row r="364" ht="22.15" customHeight="1"/>
    <row r="365" ht="22.15" customHeight="1"/>
    <row r="366" ht="22.15" customHeight="1"/>
    <row r="367" ht="22.15" customHeight="1"/>
    <row r="368" ht="22.15" customHeight="1"/>
    <row r="369" ht="22.15" customHeight="1"/>
    <row r="370" ht="22.15" customHeight="1"/>
    <row r="371" ht="22.15" customHeight="1"/>
    <row r="372" ht="22.15" customHeight="1"/>
    <row r="373" ht="22.15" customHeight="1"/>
    <row r="374" ht="22.15" customHeight="1"/>
    <row r="375" ht="22.15" customHeight="1"/>
    <row r="376" ht="22.15" customHeight="1"/>
    <row r="377" ht="22.15" customHeight="1"/>
    <row r="378" ht="22.15" customHeight="1"/>
    <row r="379" ht="22.15" customHeight="1"/>
    <row r="380" ht="22.15" customHeight="1"/>
    <row r="381" ht="22.15" customHeight="1"/>
    <row r="382" ht="22.15" customHeight="1"/>
    <row r="383" ht="22.15" customHeight="1"/>
  </sheetData>
  <mergeCells count="10">
    <mergeCell ref="I1:J1"/>
    <mergeCell ref="K1:L1"/>
    <mergeCell ref="M1:M2"/>
    <mergeCell ref="C9:E9"/>
    <mergeCell ref="A1:A2"/>
    <mergeCell ref="B1:B2"/>
    <mergeCell ref="C1:C2"/>
    <mergeCell ref="D1:D2"/>
    <mergeCell ref="E1:F1"/>
    <mergeCell ref="G1:H1"/>
  </mergeCells>
  <phoneticPr fontId="6" type="noConversion"/>
  <pageMargins left="0.84" right="0.19685039370078741" top="0.88" bottom="0.59055118110236227" header="0.51181102362204722" footer="0.59055118110236227"/>
  <pageSetup paperSize="9" scale="7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43"/>
  </sheetPr>
  <dimension ref="A1:M20"/>
  <sheetViews>
    <sheetView view="pageBreakPreview" zoomScale="115" zoomScaleNormal="100" zoomScaleSheetLayoutView="115" workbookViewId="0">
      <selection activeCell="G12" sqref="G12"/>
    </sheetView>
  </sheetViews>
  <sheetFormatPr defaultColWidth="10.6640625" defaultRowHeight="40.15" customHeight="1"/>
  <cols>
    <col min="1" max="16384" width="10.6640625" style="111"/>
  </cols>
  <sheetData>
    <row r="1" spans="1:13" ht="40.15" customHeight="1">
      <c r="A1" s="483" t="s">
        <v>65</v>
      </c>
      <c r="B1" s="484"/>
      <c r="C1" s="484"/>
      <c r="D1" s="484"/>
      <c r="E1" s="484"/>
      <c r="F1" s="484"/>
      <c r="G1" s="484"/>
      <c r="H1" s="484"/>
      <c r="I1" s="484"/>
      <c r="J1" s="484"/>
      <c r="K1" s="485"/>
    </row>
    <row r="2" spans="1:13" ht="40.15" customHeight="1">
      <c r="A2" s="486"/>
      <c r="B2" s="487"/>
      <c r="C2" s="487"/>
      <c r="D2" s="487"/>
      <c r="E2" s="487"/>
      <c r="F2" s="487"/>
      <c r="G2" s="487"/>
      <c r="H2" s="487"/>
      <c r="I2" s="487"/>
      <c r="J2" s="487"/>
      <c r="K2" s="488"/>
    </row>
    <row r="3" spans="1:13" ht="40.15" customHeight="1">
      <c r="A3" s="486"/>
      <c r="B3" s="487"/>
      <c r="C3" s="487"/>
      <c r="D3" s="487"/>
      <c r="E3" s="487"/>
      <c r="F3" s="487"/>
      <c r="G3" s="487"/>
      <c r="H3" s="487"/>
      <c r="I3" s="487"/>
      <c r="J3" s="487"/>
      <c r="K3" s="488"/>
    </row>
    <row r="4" spans="1:13" ht="40.15" customHeight="1">
      <c r="A4" s="486"/>
      <c r="B4" s="487"/>
      <c r="C4" s="487"/>
      <c r="D4" s="487"/>
      <c r="E4" s="487"/>
      <c r="F4" s="487"/>
      <c r="G4" s="487"/>
      <c r="H4" s="487"/>
      <c r="I4" s="487"/>
      <c r="J4" s="487"/>
      <c r="K4" s="488"/>
    </row>
    <row r="5" spans="1:13" ht="40.15" customHeight="1">
      <c r="A5" s="486"/>
      <c r="B5" s="487"/>
      <c r="C5" s="487"/>
      <c r="D5" s="487"/>
      <c r="E5" s="487"/>
      <c r="F5" s="487"/>
      <c r="G5" s="487"/>
      <c r="H5" s="487"/>
      <c r="I5" s="487"/>
      <c r="J5" s="487"/>
      <c r="K5" s="488"/>
    </row>
    <row r="6" spans="1:13" ht="40.15" customHeight="1">
      <c r="A6" s="486"/>
      <c r="B6" s="487"/>
      <c r="C6" s="487"/>
      <c r="D6" s="487"/>
      <c r="E6" s="487"/>
      <c r="F6" s="487"/>
      <c r="G6" s="487"/>
      <c r="H6" s="487"/>
      <c r="I6" s="487"/>
      <c r="J6" s="487"/>
      <c r="K6" s="488"/>
    </row>
    <row r="7" spans="1:13" ht="40.15" customHeight="1">
      <c r="A7" s="486"/>
      <c r="B7" s="487"/>
      <c r="C7" s="487"/>
      <c r="D7" s="487"/>
      <c r="E7" s="487"/>
      <c r="F7" s="487"/>
      <c r="G7" s="487"/>
      <c r="H7" s="487"/>
      <c r="I7" s="487"/>
      <c r="J7" s="487"/>
      <c r="K7" s="488"/>
      <c r="L7" s="112"/>
      <c r="M7" s="112"/>
    </row>
    <row r="8" spans="1:13" ht="40.15" customHeight="1">
      <c r="A8" s="486"/>
      <c r="B8" s="487"/>
      <c r="C8" s="487"/>
      <c r="D8" s="487"/>
      <c r="E8" s="487"/>
      <c r="F8" s="487"/>
      <c r="G8" s="487"/>
      <c r="H8" s="487"/>
      <c r="I8" s="487"/>
      <c r="J8" s="487"/>
      <c r="K8" s="488"/>
      <c r="L8" s="112"/>
      <c r="M8" s="112"/>
    </row>
    <row r="9" spans="1:13" ht="40.15" customHeight="1">
      <c r="A9" s="486"/>
      <c r="B9" s="487"/>
      <c r="C9" s="487"/>
      <c r="D9" s="487"/>
      <c r="E9" s="487"/>
      <c r="F9" s="487"/>
      <c r="G9" s="487"/>
      <c r="H9" s="487"/>
      <c r="I9" s="487"/>
      <c r="J9" s="487"/>
      <c r="K9" s="488"/>
      <c r="L9" s="112"/>
      <c r="M9" s="112"/>
    </row>
    <row r="10" spans="1:13" s="214" customFormat="1" ht="40.15" customHeight="1">
      <c r="A10" s="486"/>
      <c r="B10" s="487"/>
      <c r="C10" s="487"/>
      <c r="D10" s="487"/>
      <c r="E10" s="487"/>
      <c r="F10" s="487"/>
      <c r="G10" s="487"/>
      <c r="H10" s="487"/>
      <c r="I10" s="487"/>
      <c r="J10" s="487"/>
      <c r="K10" s="488"/>
      <c r="L10" s="213"/>
      <c r="M10" s="213"/>
    </row>
    <row r="11" spans="1:13" ht="40.15" customHeight="1">
      <c r="A11" s="489"/>
      <c r="B11" s="490"/>
      <c r="C11" s="490"/>
      <c r="D11" s="490"/>
      <c r="E11" s="490"/>
      <c r="F11" s="490"/>
      <c r="G11" s="490"/>
      <c r="H11" s="490"/>
      <c r="I11" s="490"/>
      <c r="J11" s="490"/>
      <c r="K11" s="491"/>
    </row>
    <row r="12" spans="1:13" ht="40.15" customHeight="1">
      <c r="A12" s="113"/>
      <c r="B12" s="113"/>
    </row>
    <row r="13" spans="1:13" ht="40.15" customHeight="1">
      <c r="A13" s="113"/>
      <c r="B13" s="113"/>
    </row>
    <row r="14" spans="1:13" ht="40.15" customHeight="1">
      <c r="A14" s="113"/>
      <c r="B14" s="113"/>
    </row>
    <row r="15" spans="1:13" ht="40.15" customHeight="1">
      <c r="A15" s="113"/>
      <c r="B15" s="113"/>
    </row>
    <row r="16" spans="1:13" ht="40.15" customHeight="1">
      <c r="A16" s="113"/>
      <c r="B16" s="113"/>
    </row>
    <row r="17" spans="1:2" ht="40.15" customHeight="1">
      <c r="A17" s="113"/>
      <c r="B17" s="113"/>
    </row>
    <row r="18" spans="1:2" ht="40.15" customHeight="1">
      <c r="A18" s="113"/>
      <c r="B18" s="113"/>
    </row>
    <row r="19" spans="1:2" ht="40.15" customHeight="1">
      <c r="A19" s="113"/>
      <c r="B19" s="113"/>
    </row>
    <row r="20" spans="1:2" ht="40.15" customHeight="1">
      <c r="A20" s="113"/>
      <c r="B20" s="113"/>
    </row>
  </sheetData>
  <mergeCells count="1">
    <mergeCell ref="A1:K11"/>
  </mergeCells>
  <phoneticPr fontId="6" type="noConversion"/>
  <printOptions horizontalCentered="1" verticalCentered="1" gridLinesSet="0"/>
  <pageMargins left="0.91" right="0.74803149606299213" top="1.0900000000000001" bottom="0.73" header="0.57999999999999996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2"/>
  </sheetPr>
  <dimension ref="A1:L17"/>
  <sheetViews>
    <sheetView view="pageBreakPreview" zoomScaleNormal="100" zoomScaleSheetLayoutView="100" workbookViewId="0">
      <selection activeCell="O10" sqref="O10"/>
    </sheetView>
  </sheetViews>
  <sheetFormatPr defaultRowHeight="12"/>
  <cols>
    <col min="1" max="1" width="15.83203125" style="264" customWidth="1"/>
    <col min="2" max="5" width="12.33203125" style="264" customWidth="1"/>
    <col min="6" max="6" width="15.83203125" style="264" customWidth="1"/>
    <col min="7" max="10" width="12.33203125" style="264" customWidth="1"/>
    <col min="11" max="11" width="12.5" style="264" customWidth="1"/>
    <col min="12" max="12" width="9.33203125" style="264"/>
    <col min="13" max="13" width="12" style="264" bestFit="1" customWidth="1"/>
    <col min="14" max="14" width="15" style="264" customWidth="1"/>
    <col min="15" max="16384" width="9.33203125" style="264"/>
  </cols>
  <sheetData>
    <row r="1" spans="1:12" ht="29.25" customHeight="1">
      <c r="A1" s="498" t="s">
        <v>104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</row>
    <row r="2" spans="1:12" ht="24.75" customHeight="1" thickBot="1">
      <c r="I2" s="499" t="s">
        <v>105</v>
      </c>
      <c r="J2" s="499"/>
      <c r="K2" s="499"/>
      <c r="L2" s="265"/>
    </row>
    <row r="3" spans="1:12" ht="24" customHeight="1">
      <c r="A3" s="266"/>
      <c r="B3" s="267" t="s">
        <v>106</v>
      </c>
      <c r="C3" s="500" t="s">
        <v>107</v>
      </c>
      <c r="D3" s="500"/>
      <c r="E3" s="501"/>
      <c r="F3" s="502" t="s">
        <v>108</v>
      </c>
      <c r="G3" s="503"/>
      <c r="H3" s="503"/>
      <c r="I3" s="504" t="s">
        <v>109</v>
      </c>
      <c r="J3" s="504"/>
      <c r="K3" s="505"/>
    </row>
    <row r="4" spans="1:12" ht="24" customHeight="1" thickBot="1">
      <c r="A4" s="268" t="s">
        <v>110</v>
      </c>
      <c r="B4" s="269" t="s">
        <v>111</v>
      </c>
      <c r="C4" s="270" t="s">
        <v>112</v>
      </c>
      <c r="D4" s="271" t="s">
        <v>113</v>
      </c>
      <c r="E4" s="271" t="s">
        <v>114</v>
      </c>
      <c r="F4" s="272" t="s">
        <v>112</v>
      </c>
      <c r="G4" s="289" t="s">
        <v>113</v>
      </c>
      <c r="H4" s="271" t="s">
        <v>114</v>
      </c>
      <c r="I4" s="272" t="s">
        <v>112</v>
      </c>
      <c r="J4" s="272" t="s">
        <v>113</v>
      </c>
      <c r="K4" s="273" t="s">
        <v>115</v>
      </c>
    </row>
    <row r="5" spans="1:12" ht="30" customHeight="1" thickTop="1">
      <c r="A5" s="506" t="s">
        <v>116</v>
      </c>
      <c r="B5" s="507"/>
      <c r="C5" s="295">
        <v>12.55</v>
      </c>
      <c r="D5" s="296">
        <v>10.46</v>
      </c>
      <c r="E5" s="296">
        <v>8.36</v>
      </c>
      <c r="F5" s="385">
        <v>11.41</v>
      </c>
      <c r="G5" s="296">
        <v>9.51</v>
      </c>
      <c r="H5" s="296">
        <v>7.61</v>
      </c>
      <c r="I5" s="296">
        <v>10.220000000000001</v>
      </c>
      <c r="J5" s="296">
        <v>8.51</v>
      </c>
      <c r="K5" s="297">
        <v>6.81</v>
      </c>
    </row>
    <row r="6" spans="1:12" ht="30" customHeight="1">
      <c r="A6" s="492" t="s">
        <v>117</v>
      </c>
      <c r="B6" s="493"/>
      <c r="C6" s="298">
        <v>11.48</v>
      </c>
      <c r="D6" s="299">
        <v>9.56</v>
      </c>
      <c r="E6" s="299">
        <v>7.65</v>
      </c>
      <c r="F6" s="321">
        <v>10.43</v>
      </c>
      <c r="G6" s="299">
        <v>8.69</v>
      </c>
      <c r="H6" s="299">
        <v>6.95</v>
      </c>
      <c r="I6" s="299">
        <v>9.3800000000000008</v>
      </c>
      <c r="J6" s="299">
        <v>7.82</v>
      </c>
      <c r="K6" s="300">
        <v>6.25</v>
      </c>
    </row>
    <row r="7" spans="1:12" ht="30" customHeight="1">
      <c r="A7" s="492" t="s">
        <v>118</v>
      </c>
      <c r="B7" s="493"/>
      <c r="C7" s="298">
        <v>9.99</v>
      </c>
      <c r="D7" s="299">
        <v>8.33</v>
      </c>
      <c r="E7" s="299">
        <v>6.66</v>
      </c>
      <c r="F7" s="321">
        <v>9.08</v>
      </c>
      <c r="G7" s="299">
        <v>7.57</v>
      </c>
      <c r="H7" s="299">
        <v>6.05</v>
      </c>
      <c r="I7" s="299">
        <v>8.16</v>
      </c>
      <c r="J7" s="299">
        <v>6.8</v>
      </c>
      <c r="K7" s="300">
        <v>5.44</v>
      </c>
    </row>
    <row r="8" spans="1:12" ht="30" customHeight="1">
      <c r="A8" s="492" t="s">
        <v>119</v>
      </c>
      <c r="B8" s="493"/>
      <c r="C8" s="298">
        <v>8.68</v>
      </c>
      <c r="D8" s="299">
        <v>7.23</v>
      </c>
      <c r="E8" s="299">
        <v>5.78</v>
      </c>
      <c r="F8" s="321">
        <v>7.88</v>
      </c>
      <c r="G8" s="299">
        <v>6.57</v>
      </c>
      <c r="H8" s="299">
        <v>5.26</v>
      </c>
      <c r="I8" s="299">
        <v>7.08</v>
      </c>
      <c r="J8" s="299">
        <v>5.9</v>
      </c>
      <c r="K8" s="300">
        <v>4.72</v>
      </c>
    </row>
    <row r="9" spans="1:12" ht="30" customHeight="1">
      <c r="A9" s="492" t="s">
        <v>120</v>
      </c>
      <c r="B9" s="493"/>
      <c r="C9" s="298">
        <v>7.9</v>
      </c>
      <c r="D9" s="299">
        <v>6.58</v>
      </c>
      <c r="E9" s="299">
        <v>5.26</v>
      </c>
      <c r="F9" s="321">
        <v>7.18</v>
      </c>
      <c r="G9" s="299">
        <v>5.98</v>
      </c>
      <c r="H9" s="299">
        <v>4.79</v>
      </c>
      <c r="I9" s="299">
        <v>6.46</v>
      </c>
      <c r="J9" s="299">
        <v>5.38</v>
      </c>
      <c r="K9" s="300">
        <v>4.3</v>
      </c>
    </row>
    <row r="10" spans="1:12" ht="30" customHeight="1">
      <c r="A10" s="492" t="s">
        <v>121</v>
      </c>
      <c r="B10" s="493"/>
      <c r="C10" s="298">
        <v>7.03</v>
      </c>
      <c r="D10" s="299">
        <v>5.86</v>
      </c>
      <c r="E10" s="299">
        <v>4.68</v>
      </c>
      <c r="F10" s="321">
        <v>6.39</v>
      </c>
      <c r="G10" s="299">
        <v>5.32</v>
      </c>
      <c r="H10" s="299">
        <v>4.26</v>
      </c>
      <c r="I10" s="299">
        <v>5.75</v>
      </c>
      <c r="J10" s="299">
        <v>4.79</v>
      </c>
      <c r="K10" s="300">
        <v>3.83</v>
      </c>
    </row>
    <row r="11" spans="1:12" ht="30" customHeight="1">
      <c r="A11" s="492" t="s">
        <v>122</v>
      </c>
      <c r="B11" s="493"/>
      <c r="C11" s="298">
        <v>6.22</v>
      </c>
      <c r="D11" s="299">
        <v>5.19</v>
      </c>
      <c r="E11" s="299">
        <v>4.1500000000000004</v>
      </c>
      <c r="F11" s="321">
        <v>5.66</v>
      </c>
      <c r="G11" s="299">
        <v>4.72</v>
      </c>
      <c r="H11" s="299">
        <v>3.77</v>
      </c>
      <c r="I11" s="299">
        <v>5.09</v>
      </c>
      <c r="J11" s="299">
        <v>4.24</v>
      </c>
      <c r="K11" s="300">
        <v>3.4</v>
      </c>
    </row>
    <row r="12" spans="1:12" ht="30" customHeight="1">
      <c r="A12" s="492" t="s">
        <v>123</v>
      </c>
      <c r="B12" s="493"/>
      <c r="C12" s="298">
        <v>5.91</v>
      </c>
      <c r="D12" s="299">
        <v>4.93</v>
      </c>
      <c r="E12" s="299">
        <v>3.94</v>
      </c>
      <c r="F12" s="321">
        <v>5.38</v>
      </c>
      <c r="G12" s="299">
        <v>4.4800000000000004</v>
      </c>
      <c r="H12" s="299">
        <v>3.58</v>
      </c>
      <c r="I12" s="299">
        <v>4.84</v>
      </c>
      <c r="J12" s="299">
        <v>4.03</v>
      </c>
      <c r="K12" s="300">
        <v>3.23</v>
      </c>
    </row>
    <row r="13" spans="1:12" ht="30" customHeight="1">
      <c r="A13" s="492" t="s">
        <v>124</v>
      </c>
      <c r="B13" s="493"/>
      <c r="C13" s="298">
        <v>5.72</v>
      </c>
      <c r="D13" s="299">
        <v>4.76</v>
      </c>
      <c r="E13" s="299">
        <v>3.81</v>
      </c>
      <c r="F13" s="321">
        <v>5.2</v>
      </c>
      <c r="G13" s="301">
        <v>4.33</v>
      </c>
      <c r="H13" s="299">
        <v>3.46</v>
      </c>
      <c r="I13" s="299">
        <v>4.68</v>
      </c>
      <c r="J13" s="299">
        <v>3.9</v>
      </c>
      <c r="K13" s="300">
        <v>3.12</v>
      </c>
    </row>
    <row r="14" spans="1:12" s="274" customFormat="1" ht="30" customHeight="1">
      <c r="A14" s="492" t="s">
        <v>125</v>
      </c>
      <c r="B14" s="493"/>
      <c r="C14" s="298">
        <v>5.58</v>
      </c>
      <c r="D14" s="299">
        <v>4.6500000000000004</v>
      </c>
      <c r="E14" s="299">
        <v>3.72</v>
      </c>
      <c r="F14" s="321">
        <v>5.07</v>
      </c>
      <c r="G14" s="301">
        <v>4.22</v>
      </c>
      <c r="H14" s="299">
        <v>3.38</v>
      </c>
      <c r="I14" s="299">
        <v>4.5599999999999996</v>
      </c>
      <c r="J14" s="299">
        <v>3.8</v>
      </c>
      <c r="K14" s="300">
        <v>3.04</v>
      </c>
    </row>
    <row r="15" spans="1:12" ht="30" customHeight="1" thickBot="1">
      <c r="A15" s="494" t="s">
        <v>126</v>
      </c>
      <c r="B15" s="495"/>
      <c r="C15" s="298">
        <v>5.42</v>
      </c>
      <c r="D15" s="299">
        <v>4.51</v>
      </c>
      <c r="E15" s="299">
        <v>3.61</v>
      </c>
      <c r="F15" s="299">
        <v>4.92</v>
      </c>
      <c r="G15" s="299">
        <v>4.0999999999999996</v>
      </c>
      <c r="H15" s="299">
        <v>3.28</v>
      </c>
      <c r="I15" s="299">
        <v>4.43</v>
      </c>
      <c r="J15" s="299">
        <v>3.69</v>
      </c>
      <c r="K15" s="300">
        <v>2.96</v>
      </c>
    </row>
    <row r="16" spans="1:12" ht="14.25">
      <c r="A16" s="275" t="s">
        <v>141</v>
      </c>
      <c r="B16" s="276"/>
      <c r="C16" s="277"/>
      <c r="D16" s="276"/>
      <c r="E16" s="276"/>
      <c r="F16" s="278"/>
      <c r="G16" s="276"/>
      <c r="H16" s="277"/>
      <c r="I16" s="279"/>
      <c r="J16" s="279"/>
      <c r="K16" s="279"/>
    </row>
    <row r="17" spans="1:11" ht="13.5">
      <c r="A17" s="496" t="s">
        <v>127</v>
      </c>
      <c r="B17" s="497"/>
      <c r="C17" s="497"/>
      <c r="D17" s="497"/>
      <c r="E17" s="497"/>
      <c r="F17" s="497"/>
      <c r="G17" s="497"/>
      <c r="H17" s="497"/>
      <c r="I17" s="497"/>
      <c r="J17" s="497"/>
      <c r="K17" s="497"/>
    </row>
  </sheetData>
  <mergeCells count="17">
    <mergeCell ref="A11:B11"/>
    <mergeCell ref="A1:K1"/>
    <mergeCell ref="I2:K2"/>
    <mergeCell ref="C3:E3"/>
    <mergeCell ref="F3:H3"/>
    <mergeCell ref="I3:K3"/>
    <mergeCell ref="A5:B5"/>
    <mergeCell ref="A6:B6"/>
    <mergeCell ref="A7:B7"/>
    <mergeCell ref="A8:B8"/>
    <mergeCell ref="A9:B9"/>
    <mergeCell ref="A10:B10"/>
    <mergeCell ref="A12:B12"/>
    <mergeCell ref="A13:B13"/>
    <mergeCell ref="A14:B14"/>
    <mergeCell ref="A15:B15"/>
    <mergeCell ref="A17:K17"/>
  </mergeCells>
  <phoneticPr fontId="6" type="noConversion"/>
  <pageMargins left="0.74803149606299213" right="0.19685039370078741" top="0.98425196850393704" bottom="0.98425196850393704" header="0.51181102362204722" footer="0.51181102362204722"/>
  <pageSetup paperSize="9" scale="93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42"/>
  </sheetPr>
  <dimension ref="A1:CS23"/>
  <sheetViews>
    <sheetView view="pageBreakPreview" zoomScaleNormal="100" zoomScaleSheetLayoutView="100" workbookViewId="0">
      <selection activeCell="K9" sqref="K9:N9"/>
    </sheetView>
  </sheetViews>
  <sheetFormatPr defaultColWidth="3.6640625" defaultRowHeight="24" customHeight="1"/>
  <cols>
    <col min="1" max="3" width="3.6640625" style="216" customWidth="1"/>
    <col min="4" max="4" width="25.6640625" style="216" customWidth="1"/>
    <col min="5" max="5" width="3" style="216" customWidth="1"/>
    <col min="6" max="6" width="3.6640625" style="216" customWidth="1"/>
    <col min="7" max="7" width="5.6640625" style="216" customWidth="1"/>
    <col min="8" max="10" width="3.1640625" style="216" customWidth="1"/>
    <col min="11" max="13" width="3.6640625" style="216" customWidth="1"/>
    <col min="14" max="14" width="6.1640625" style="216" customWidth="1"/>
    <col min="15" max="24" width="3.6640625" style="216"/>
    <col min="25" max="25" width="14.83203125" style="216" bestFit="1" customWidth="1"/>
    <col min="26" max="27" width="3.6640625" style="216"/>
    <col min="28" max="28" width="5" style="216" bestFit="1" customWidth="1"/>
    <col min="29" max="29" width="3.6640625" style="216"/>
    <col min="30" max="30" width="4" style="216" bestFit="1" customWidth="1"/>
    <col min="31" max="31" width="11" style="216" bestFit="1" customWidth="1"/>
    <col min="32" max="33" width="3.6640625" style="216"/>
    <col min="34" max="34" width="13.33203125" style="216" bestFit="1" customWidth="1"/>
    <col min="35" max="35" width="3.6640625" style="216"/>
    <col min="36" max="36" width="12.1640625" style="216" bestFit="1" customWidth="1"/>
    <col min="37" max="16384" width="3.6640625" style="216"/>
  </cols>
  <sheetData>
    <row r="1" spans="1:97" ht="24" customHeight="1">
      <c r="A1" s="215" t="s">
        <v>66</v>
      </c>
    </row>
    <row r="2" spans="1:97" ht="24" customHeight="1">
      <c r="A2" s="215"/>
    </row>
    <row r="3" spans="1:97" ht="23.25" customHeight="1">
      <c r="A3" s="217" t="s">
        <v>67</v>
      </c>
      <c r="B3" s="218"/>
    </row>
    <row r="4" spans="1:97" s="221" customFormat="1" ht="23.25" customHeight="1">
      <c r="A4" s="219"/>
      <c r="B4" s="220" t="s">
        <v>68</v>
      </c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544"/>
      <c r="V4" s="545"/>
      <c r="W4" s="545"/>
      <c r="X4" s="545"/>
      <c r="Y4" s="545"/>
      <c r="Z4" s="219"/>
      <c r="AA4" s="219"/>
      <c r="AB4" s="219"/>
      <c r="AC4" s="219"/>
      <c r="AD4" s="219"/>
      <c r="AE4" s="219"/>
      <c r="AF4" s="219"/>
      <c r="AG4" s="219"/>
      <c r="AH4" s="219"/>
      <c r="AI4" s="219"/>
      <c r="AJ4" s="219"/>
      <c r="AK4" s="219"/>
      <c r="AL4" s="219"/>
      <c r="AM4" s="219"/>
      <c r="AN4" s="219"/>
      <c r="AO4" s="219"/>
      <c r="AP4" s="219"/>
      <c r="AQ4" s="219"/>
      <c r="AR4" s="219"/>
      <c r="AS4" s="219"/>
      <c r="AT4" s="219"/>
      <c r="AU4" s="219"/>
      <c r="AV4" s="219"/>
      <c r="AW4" s="219"/>
      <c r="AX4" s="219"/>
      <c r="AY4" s="219"/>
      <c r="AZ4" s="219"/>
      <c r="BA4" s="219"/>
      <c r="BB4" s="219"/>
      <c r="BC4" s="219"/>
      <c r="BD4" s="219"/>
      <c r="BE4" s="219"/>
      <c r="BF4" s="219"/>
      <c r="BG4" s="219"/>
      <c r="BH4" s="219"/>
      <c r="BI4" s="219"/>
      <c r="BJ4" s="219"/>
      <c r="BK4" s="219"/>
      <c r="BL4" s="219"/>
      <c r="BM4" s="219"/>
      <c r="BN4" s="219"/>
      <c r="BO4" s="219"/>
      <c r="BP4" s="219"/>
      <c r="BQ4" s="219"/>
      <c r="BR4" s="219"/>
      <c r="BS4" s="219"/>
      <c r="BT4" s="219"/>
      <c r="BU4" s="219"/>
      <c r="BV4" s="219"/>
      <c r="BW4" s="219"/>
      <c r="BX4" s="219"/>
      <c r="BY4" s="219"/>
      <c r="BZ4" s="219"/>
      <c r="CA4" s="219"/>
      <c r="CB4" s="219"/>
      <c r="CC4" s="219"/>
      <c r="CD4" s="219"/>
      <c r="CE4" s="219"/>
      <c r="CF4" s="219"/>
      <c r="CG4" s="219"/>
      <c r="CH4" s="219"/>
      <c r="CI4" s="219"/>
      <c r="CJ4" s="219"/>
      <c r="CK4" s="219"/>
      <c r="CL4" s="219"/>
      <c r="CM4" s="219"/>
      <c r="CN4" s="219"/>
      <c r="CO4" s="219"/>
      <c r="CP4" s="219"/>
      <c r="CQ4" s="219"/>
      <c r="CR4" s="219"/>
      <c r="CS4" s="219"/>
    </row>
    <row r="5" spans="1:97" s="221" customFormat="1" ht="30" customHeight="1">
      <c r="A5" s="219"/>
      <c r="B5" s="514" t="s">
        <v>69</v>
      </c>
      <c r="C5" s="515"/>
      <c r="D5" s="515"/>
      <c r="E5" s="515"/>
      <c r="F5" s="515"/>
      <c r="G5" s="515"/>
      <c r="H5" s="515"/>
      <c r="I5" s="515"/>
      <c r="J5" s="546"/>
      <c r="K5" s="547" t="s">
        <v>70</v>
      </c>
      <c r="L5" s="547"/>
      <c r="M5" s="547"/>
      <c r="N5" s="547"/>
      <c r="O5" s="547"/>
      <c r="P5" s="547"/>
      <c r="Q5" s="547"/>
      <c r="R5" s="548"/>
      <c r="S5" s="219"/>
      <c r="T5" s="219"/>
      <c r="U5" s="219"/>
      <c r="V5" s="219"/>
      <c r="W5" s="219"/>
      <c r="X5" s="219"/>
      <c r="Y5" s="222"/>
      <c r="Z5" s="219"/>
      <c r="AA5" s="219"/>
      <c r="AB5" s="219"/>
      <c r="AC5" s="219"/>
      <c r="AD5" s="219"/>
      <c r="AE5" s="219"/>
      <c r="AF5" s="219"/>
      <c r="AG5" s="219"/>
      <c r="AH5" s="219"/>
      <c r="AI5" s="219"/>
      <c r="AJ5" s="219"/>
      <c r="AK5" s="219"/>
      <c r="AL5" s="219"/>
      <c r="AM5" s="219"/>
      <c r="AN5" s="219"/>
      <c r="AO5" s="219"/>
      <c r="AP5" s="219"/>
      <c r="AQ5" s="219"/>
      <c r="AR5" s="219"/>
      <c r="AS5" s="219"/>
      <c r="AT5" s="219"/>
      <c r="AU5" s="219"/>
      <c r="AV5" s="219"/>
      <c r="AW5" s="219"/>
      <c r="AX5" s="219"/>
      <c r="AY5" s="219"/>
      <c r="AZ5" s="219"/>
      <c r="BA5" s="219"/>
      <c r="BB5" s="219"/>
      <c r="BC5" s="219"/>
      <c r="BD5" s="219"/>
      <c r="BE5" s="219"/>
      <c r="BF5" s="219"/>
      <c r="BG5" s="219"/>
      <c r="BH5" s="219"/>
      <c r="BI5" s="219"/>
      <c r="BJ5" s="219"/>
      <c r="BK5" s="219"/>
      <c r="BL5" s="219"/>
      <c r="BM5" s="219"/>
      <c r="BN5" s="219"/>
      <c r="BO5" s="219"/>
      <c r="BP5" s="219"/>
      <c r="BQ5" s="219"/>
      <c r="BR5" s="219"/>
      <c r="BS5" s="219"/>
      <c r="BT5" s="219"/>
      <c r="BU5" s="219"/>
      <c r="BV5" s="219"/>
      <c r="BW5" s="219"/>
      <c r="BX5" s="219"/>
      <c r="BY5" s="219"/>
      <c r="BZ5" s="219"/>
      <c r="CA5" s="219"/>
      <c r="CB5" s="219"/>
      <c r="CC5" s="219"/>
      <c r="CD5" s="219"/>
      <c r="CE5" s="219"/>
      <c r="CF5" s="219"/>
      <c r="CG5" s="219"/>
      <c r="CH5" s="219"/>
      <c r="CI5" s="219"/>
      <c r="CJ5" s="219"/>
      <c r="CK5" s="219"/>
      <c r="CL5" s="219"/>
      <c r="CM5" s="219"/>
      <c r="CN5" s="219"/>
      <c r="CO5" s="219"/>
      <c r="CP5" s="219"/>
      <c r="CQ5" s="219"/>
      <c r="CR5" s="219"/>
      <c r="CS5" s="219"/>
    </row>
    <row r="6" spans="1:97" s="221" customFormat="1" ht="30" customHeight="1">
      <c r="A6" s="219"/>
      <c r="B6" s="549" t="s">
        <v>71</v>
      </c>
      <c r="C6" s="550"/>
      <c r="D6" s="550"/>
      <c r="E6" s="550"/>
      <c r="F6" s="550"/>
      <c r="G6" s="550"/>
      <c r="H6" s="550"/>
      <c r="I6" s="550"/>
      <c r="J6" s="551"/>
      <c r="K6" s="552">
        <f>SUM(K7:N12)</f>
        <v>7480890000</v>
      </c>
      <c r="L6" s="552"/>
      <c r="M6" s="552"/>
      <c r="N6" s="552"/>
      <c r="O6" s="553"/>
      <c r="P6" s="553"/>
      <c r="Q6" s="553"/>
      <c r="R6" s="554"/>
      <c r="S6" s="219"/>
      <c r="T6" s="219"/>
      <c r="U6" s="219"/>
      <c r="V6" s="219"/>
      <c r="W6" s="219"/>
      <c r="X6" s="219"/>
      <c r="Y6" s="222"/>
      <c r="Z6" s="219"/>
      <c r="AA6" s="219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19"/>
      <c r="AQ6" s="219"/>
      <c r="AR6" s="219"/>
      <c r="AS6" s="219"/>
      <c r="AT6" s="219"/>
      <c r="AU6" s="219"/>
      <c r="AV6" s="219"/>
      <c r="AW6" s="219"/>
      <c r="AX6" s="219"/>
      <c r="AY6" s="219"/>
      <c r="AZ6" s="219"/>
      <c r="BA6" s="219"/>
      <c r="BB6" s="219"/>
      <c r="BC6" s="219"/>
      <c r="BD6" s="219"/>
      <c r="BE6" s="219"/>
      <c r="BF6" s="219"/>
      <c r="BG6" s="219"/>
      <c r="BH6" s="219"/>
      <c r="BI6" s="219"/>
      <c r="BJ6" s="219"/>
      <c r="BK6" s="219"/>
      <c r="BL6" s="219"/>
      <c r="BM6" s="219"/>
      <c r="BN6" s="219"/>
      <c r="BO6" s="219"/>
      <c r="BP6" s="219"/>
      <c r="BQ6" s="219"/>
      <c r="BR6" s="219"/>
      <c r="BS6" s="219"/>
      <c r="BT6" s="219"/>
      <c r="BU6" s="219"/>
      <c r="BV6" s="219"/>
      <c r="BW6" s="219"/>
      <c r="BX6" s="219"/>
      <c r="BY6" s="219"/>
      <c r="BZ6" s="219"/>
      <c r="CA6" s="219"/>
      <c r="CB6" s="219"/>
      <c r="CC6" s="219"/>
      <c r="CD6" s="219"/>
      <c r="CE6" s="219"/>
      <c r="CF6" s="219"/>
      <c r="CG6" s="219"/>
      <c r="CH6" s="219"/>
      <c r="CI6" s="219"/>
      <c r="CJ6" s="219"/>
      <c r="CK6" s="219"/>
      <c r="CL6" s="219"/>
      <c r="CM6" s="219"/>
      <c r="CN6" s="219"/>
      <c r="CO6" s="219"/>
      <c r="CP6" s="219"/>
      <c r="CQ6" s="219"/>
      <c r="CR6" s="219"/>
      <c r="CS6" s="219"/>
    </row>
    <row r="7" spans="1:97" s="221" customFormat="1" ht="30" customHeight="1">
      <c r="A7" s="219"/>
      <c r="B7" s="541" t="s">
        <v>167</v>
      </c>
      <c r="C7" s="542"/>
      <c r="D7" s="542"/>
      <c r="E7" s="543"/>
      <c r="F7" s="535" t="s">
        <v>72</v>
      </c>
      <c r="G7" s="536"/>
      <c r="H7" s="536"/>
      <c r="I7" s="536"/>
      <c r="J7" s="536"/>
      <c r="K7" s="537">
        <v>7480890000</v>
      </c>
      <c r="L7" s="538"/>
      <c r="M7" s="538"/>
      <c r="N7" s="539"/>
      <c r="O7" s="536"/>
      <c r="P7" s="536"/>
      <c r="Q7" s="536"/>
      <c r="R7" s="540"/>
      <c r="S7" s="219"/>
      <c r="T7" s="219"/>
      <c r="U7" s="219"/>
      <c r="V7" s="219"/>
      <c r="W7" s="219"/>
      <c r="X7" s="219"/>
      <c r="Y7" s="222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</row>
    <row r="8" spans="1:97" s="221" customFormat="1" ht="30" customHeight="1">
      <c r="A8" s="219"/>
      <c r="B8" s="532"/>
      <c r="C8" s="533"/>
      <c r="D8" s="533"/>
      <c r="E8" s="534"/>
      <c r="F8" s="535"/>
      <c r="G8" s="536"/>
      <c r="H8" s="536"/>
      <c r="I8" s="536"/>
      <c r="J8" s="536"/>
      <c r="K8" s="537"/>
      <c r="L8" s="538"/>
      <c r="M8" s="538"/>
      <c r="N8" s="539"/>
      <c r="O8" s="536"/>
      <c r="P8" s="536"/>
      <c r="Q8" s="536"/>
      <c r="R8" s="540"/>
      <c r="S8" s="219"/>
      <c r="T8" s="219"/>
      <c r="U8" s="219"/>
      <c r="V8" s="219"/>
      <c r="W8" s="219"/>
      <c r="X8" s="219"/>
      <c r="Y8" s="222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219"/>
      <c r="AK8" s="219"/>
      <c r="AL8" s="219"/>
      <c r="AM8" s="219"/>
      <c r="AN8" s="219"/>
      <c r="AO8" s="219"/>
      <c r="AP8" s="219"/>
      <c r="AQ8" s="219"/>
      <c r="AR8" s="219"/>
      <c r="AS8" s="219"/>
      <c r="AT8" s="219"/>
      <c r="AU8" s="219"/>
      <c r="AV8" s="219"/>
      <c r="AW8" s="219"/>
      <c r="AX8" s="219"/>
      <c r="AY8" s="219"/>
      <c r="AZ8" s="219"/>
      <c r="BA8" s="219"/>
      <c r="BB8" s="219"/>
      <c r="BC8" s="219"/>
      <c r="BD8" s="219"/>
      <c r="BE8" s="219"/>
      <c r="BF8" s="219"/>
      <c r="BG8" s="219"/>
      <c r="BH8" s="219"/>
      <c r="BI8" s="219"/>
      <c r="BJ8" s="219"/>
      <c r="BK8" s="219"/>
      <c r="BL8" s="219"/>
      <c r="BM8" s="219"/>
      <c r="BN8" s="219"/>
      <c r="BO8" s="219"/>
      <c r="BP8" s="219"/>
      <c r="BQ8" s="219"/>
      <c r="BR8" s="219"/>
      <c r="BS8" s="219"/>
      <c r="BT8" s="219"/>
      <c r="BU8" s="219"/>
      <c r="BV8" s="219"/>
      <c r="BW8" s="219"/>
      <c r="BX8" s="219"/>
      <c r="BY8" s="219"/>
      <c r="BZ8" s="219"/>
      <c r="CA8" s="219"/>
      <c r="CB8" s="219"/>
      <c r="CC8" s="219"/>
      <c r="CD8" s="219"/>
      <c r="CE8" s="219"/>
      <c r="CF8" s="219"/>
      <c r="CG8" s="219"/>
      <c r="CH8" s="219"/>
      <c r="CI8" s="219"/>
      <c r="CJ8" s="219"/>
      <c r="CK8" s="219"/>
      <c r="CL8" s="219"/>
      <c r="CM8" s="219"/>
      <c r="CN8" s="219"/>
      <c r="CO8" s="219"/>
      <c r="CP8" s="219"/>
      <c r="CQ8" s="219"/>
      <c r="CR8" s="219"/>
      <c r="CS8" s="219"/>
    </row>
    <row r="9" spans="1:97" s="221" customFormat="1" ht="30" customHeight="1">
      <c r="A9" s="219"/>
      <c r="B9" s="532"/>
      <c r="C9" s="533"/>
      <c r="D9" s="533"/>
      <c r="E9" s="534"/>
      <c r="F9" s="535"/>
      <c r="G9" s="536"/>
      <c r="H9" s="536"/>
      <c r="I9" s="536"/>
      <c r="J9" s="536"/>
      <c r="K9" s="537"/>
      <c r="L9" s="538"/>
      <c r="M9" s="538"/>
      <c r="N9" s="539"/>
      <c r="O9" s="536"/>
      <c r="P9" s="536"/>
      <c r="Q9" s="536"/>
      <c r="R9" s="540"/>
      <c r="S9" s="219"/>
      <c r="T9" s="219"/>
      <c r="U9" s="219"/>
      <c r="V9" s="219"/>
      <c r="W9" s="219"/>
      <c r="X9" s="219"/>
      <c r="Y9" s="222"/>
      <c r="Z9" s="219"/>
      <c r="AA9" s="219"/>
      <c r="AB9" s="219"/>
      <c r="AC9" s="219"/>
      <c r="AD9" s="219"/>
      <c r="AE9" s="219"/>
      <c r="AF9" s="219"/>
      <c r="AG9" s="219"/>
      <c r="AH9" s="223"/>
      <c r="AI9" s="219"/>
      <c r="AJ9" s="223"/>
      <c r="AK9" s="219"/>
      <c r="AL9" s="219"/>
      <c r="AM9" s="219"/>
      <c r="AN9" s="219"/>
      <c r="AO9" s="219"/>
      <c r="AP9" s="219"/>
      <c r="AQ9" s="219"/>
      <c r="AR9" s="219"/>
      <c r="AS9" s="219"/>
      <c r="AT9" s="219"/>
      <c r="AU9" s="219"/>
      <c r="AV9" s="219"/>
      <c r="AW9" s="219"/>
      <c r="AX9" s="219"/>
      <c r="AY9" s="219"/>
      <c r="AZ9" s="219"/>
      <c r="BA9" s="219"/>
      <c r="BB9" s="219"/>
      <c r="BC9" s="219"/>
      <c r="BD9" s="219"/>
      <c r="BE9" s="219"/>
      <c r="BF9" s="219"/>
      <c r="BG9" s="219"/>
      <c r="BH9" s="219"/>
      <c r="BI9" s="219"/>
      <c r="BJ9" s="219"/>
      <c r="BK9" s="219"/>
      <c r="BL9" s="219"/>
      <c r="BM9" s="219"/>
      <c r="BN9" s="219"/>
      <c r="BO9" s="219"/>
      <c r="BP9" s="219"/>
      <c r="BQ9" s="219"/>
      <c r="BR9" s="219"/>
      <c r="BS9" s="219"/>
      <c r="BT9" s="219"/>
      <c r="BU9" s="219"/>
      <c r="BV9" s="219"/>
      <c r="BW9" s="219"/>
      <c r="BX9" s="219"/>
      <c r="BY9" s="219"/>
      <c r="BZ9" s="219"/>
      <c r="CA9" s="219"/>
      <c r="CB9" s="219"/>
      <c r="CC9" s="219"/>
      <c r="CD9" s="219"/>
      <c r="CE9" s="219"/>
      <c r="CF9" s="219"/>
      <c r="CG9" s="219"/>
      <c r="CH9" s="219"/>
      <c r="CI9" s="219"/>
      <c r="CJ9" s="219"/>
      <c r="CK9" s="219"/>
      <c r="CL9" s="219"/>
      <c r="CM9" s="219"/>
      <c r="CN9" s="219"/>
      <c r="CO9" s="219"/>
      <c r="CP9" s="219"/>
      <c r="CQ9" s="219"/>
      <c r="CR9" s="219"/>
      <c r="CS9" s="219"/>
    </row>
    <row r="10" spans="1:97" s="221" customFormat="1" ht="30" customHeight="1">
      <c r="A10" s="219"/>
      <c r="B10" s="532" t="s">
        <v>73</v>
      </c>
      <c r="C10" s="533"/>
      <c r="D10" s="533"/>
      <c r="E10" s="534"/>
      <c r="F10" s="535" t="s">
        <v>73</v>
      </c>
      <c r="G10" s="536"/>
      <c r="H10" s="536"/>
      <c r="I10" s="536"/>
      <c r="J10" s="536"/>
      <c r="K10" s="537" t="s">
        <v>73</v>
      </c>
      <c r="L10" s="538"/>
      <c r="M10" s="538"/>
      <c r="N10" s="539"/>
      <c r="O10" s="536"/>
      <c r="P10" s="536"/>
      <c r="Q10" s="536"/>
      <c r="R10" s="540"/>
      <c r="S10" s="219"/>
      <c r="T10" s="219"/>
      <c r="U10" s="219"/>
      <c r="V10" s="219"/>
      <c r="W10" s="219"/>
      <c r="X10" s="219"/>
      <c r="Y10" s="222"/>
      <c r="Z10" s="219"/>
      <c r="AA10" s="219"/>
      <c r="AB10" s="219"/>
      <c r="AC10" s="219"/>
      <c r="AD10" s="219"/>
      <c r="AE10" s="219"/>
      <c r="AF10" s="219"/>
      <c r="AG10" s="219"/>
      <c r="AH10" s="219"/>
      <c r="AI10" s="219"/>
      <c r="AJ10" s="223"/>
      <c r="AK10" s="219"/>
      <c r="AL10" s="219"/>
      <c r="AM10" s="219"/>
      <c r="AN10" s="219"/>
      <c r="AO10" s="219"/>
      <c r="AP10" s="219"/>
      <c r="AQ10" s="219"/>
      <c r="AR10" s="219"/>
      <c r="AS10" s="219"/>
      <c r="AT10" s="219"/>
      <c r="AU10" s="219"/>
      <c r="AV10" s="219"/>
      <c r="AW10" s="219"/>
      <c r="AX10" s="219"/>
      <c r="AY10" s="219"/>
      <c r="AZ10" s="219"/>
      <c r="BA10" s="219"/>
      <c r="BB10" s="219"/>
      <c r="BC10" s="219"/>
      <c r="BD10" s="219"/>
      <c r="BE10" s="219"/>
      <c r="BF10" s="219"/>
      <c r="BG10" s="219"/>
      <c r="BH10" s="219"/>
      <c r="BI10" s="219"/>
      <c r="BJ10" s="219"/>
      <c r="BK10" s="219"/>
      <c r="BL10" s="219"/>
      <c r="BM10" s="219"/>
      <c r="BN10" s="219"/>
      <c r="BO10" s="219"/>
      <c r="BP10" s="219"/>
      <c r="BQ10" s="219"/>
      <c r="BR10" s="219"/>
      <c r="BS10" s="219"/>
      <c r="BT10" s="219"/>
      <c r="BU10" s="219"/>
      <c r="BV10" s="219"/>
      <c r="BW10" s="219"/>
      <c r="BX10" s="219"/>
      <c r="BY10" s="219"/>
      <c r="BZ10" s="219"/>
      <c r="CA10" s="219"/>
      <c r="CB10" s="219"/>
      <c r="CC10" s="219"/>
      <c r="CD10" s="219"/>
      <c r="CE10" s="219"/>
      <c r="CF10" s="219"/>
      <c r="CG10" s="219"/>
      <c r="CH10" s="219"/>
      <c r="CI10" s="219"/>
      <c r="CJ10" s="219"/>
      <c r="CK10" s="219"/>
      <c r="CL10" s="219"/>
      <c r="CM10" s="219"/>
      <c r="CN10" s="219"/>
      <c r="CO10" s="219"/>
      <c r="CP10" s="219"/>
      <c r="CQ10" s="219"/>
      <c r="CR10" s="219"/>
      <c r="CS10" s="219"/>
    </row>
    <row r="11" spans="1:97" s="221" customFormat="1" ht="30" customHeight="1">
      <c r="A11" s="219"/>
      <c r="B11" s="517" t="s">
        <v>73</v>
      </c>
      <c r="C11" s="518"/>
      <c r="D11" s="518"/>
      <c r="E11" s="519"/>
      <c r="F11" s="520" t="s">
        <v>73</v>
      </c>
      <c r="G11" s="521"/>
      <c r="H11" s="521"/>
      <c r="I11" s="521"/>
      <c r="J11" s="521"/>
      <c r="K11" s="522" t="s">
        <v>73</v>
      </c>
      <c r="L11" s="523"/>
      <c r="M11" s="523"/>
      <c r="N11" s="524"/>
      <c r="O11" s="525"/>
      <c r="P11" s="526"/>
      <c r="Q11" s="526"/>
      <c r="R11" s="527"/>
      <c r="S11" s="219"/>
      <c r="T11" s="219"/>
      <c r="U11" s="219"/>
      <c r="V11" s="219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9"/>
      <c r="AH11" s="219"/>
      <c r="AI11" s="219"/>
      <c r="AJ11" s="219"/>
      <c r="AK11" s="219"/>
      <c r="AL11" s="219"/>
      <c r="AM11" s="219"/>
      <c r="AN11" s="219"/>
      <c r="AO11" s="219"/>
      <c r="AP11" s="219"/>
      <c r="AQ11" s="219"/>
      <c r="AR11" s="219"/>
      <c r="AS11" s="219"/>
      <c r="AT11" s="219"/>
      <c r="AU11" s="219"/>
      <c r="AV11" s="219"/>
      <c r="AW11" s="219"/>
      <c r="AX11" s="219"/>
      <c r="AY11" s="219"/>
      <c r="AZ11" s="219"/>
      <c r="BA11" s="219"/>
      <c r="BB11" s="219"/>
      <c r="BC11" s="219"/>
      <c r="BD11" s="219"/>
      <c r="BE11" s="219"/>
      <c r="BF11" s="219"/>
      <c r="BG11" s="219"/>
      <c r="BH11" s="219"/>
      <c r="BI11" s="219"/>
      <c r="BJ11" s="219"/>
      <c r="BK11" s="219"/>
      <c r="BL11" s="219"/>
      <c r="BM11" s="219"/>
      <c r="BN11" s="219"/>
      <c r="BO11" s="219"/>
      <c r="BP11" s="219"/>
      <c r="BQ11" s="219"/>
      <c r="BR11" s="219"/>
      <c r="BS11" s="219"/>
      <c r="BT11" s="219"/>
      <c r="BU11" s="219"/>
      <c r="BV11" s="219"/>
      <c r="BW11" s="219"/>
      <c r="BX11" s="219"/>
      <c r="BY11" s="219"/>
      <c r="BZ11" s="219"/>
      <c r="CA11" s="219"/>
      <c r="CB11" s="219"/>
      <c r="CC11" s="219"/>
      <c r="CD11" s="219"/>
      <c r="CE11" s="219"/>
      <c r="CF11" s="219"/>
      <c r="CG11" s="219"/>
      <c r="CH11" s="219"/>
      <c r="CI11" s="219"/>
      <c r="CJ11" s="219"/>
      <c r="CK11" s="219"/>
      <c r="CL11" s="219"/>
      <c r="CM11" s="219"/>
      <c r="CN11" s="219"/>
      <c r="CO11" s="219"/>
      <c r="CP11" s="219"/>
      <c r="CQ11" s="219"/>
      <c r="CR11" s="219"/>
      <c r="CS11" s="219"/>
    </row>
    <row r="12" spans="1:97" s="221" customFormat="1" ht="30" customHeight="1">
      <c r="A12" s="219"/>
      <c r="B12" s="224"/>
      <c r="C12" s="225"/>
      <c r="D12" s="225"/>
      <c r="E12" s="225"/>
      <c r="F12" s="528"/>
      <c r="G12" s="529"/>
      <c r="H12" s="529"/>
      <c r="I12" s="529"/>
      <c r="J12" s="529"/>
      <c r="K12" s="530"/>
      <c r="L12" s="530"/>
      <c r="M12" s="530"/>
      <c r="N12" s="530"/>
      <c r="O12" s="525"/>
      <c r="P12" s="526"/>
      <c r="Q12" s="526"/>
      <c r="R12" s="527"/>
      <c r="S12" s="219"/>
      <c r="T12" s="219"/>
      <c r="U12" s="219"/>
      <c r="V12" s="219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9"/>
      <c r="AH12" s="219"/>
      <c r="AI12" s="219"/>
      <c r="AJ12" s="219"/>
      <c r="AK12" s="219"/>
      <c r="AL12" s="219"/>
      <c r="AM12" s="219"/>
      <c r="AN12" s="219"/>
      <c r="AO12" s="219"/>
      <c r="AP12" s="219"/>
      <c r="AQ12" s="219"/>
      <c r="AR12" s="219"/>
      <c r="AS12" s="219"/>
      <c r="AT12" s="219"/>
      <c r="AU12" s="219"/>
      <c r="AV12" s="219"/>
      <c r="AW12" s="219"/>
      <c r="AX12" s="219"/>
      <c r="AY12" s="219"/>
      <c r="AZ12" s="219"/>
      <c r="BA12" s="219"/>
      <c r="BB12" s="219"/>
      <c r="BC12" s="219"/>
      <c r="BD12" s="219"/>
      <c r="BE12" s="219"/>
      <c r="BF12" s="219"/>
      <c r="BG12" s="219"/>
      <c r="BH12" s="219"/>
      <c r="BI12" s="219"/>
      <c r="BJ12" s="219"/>
      <c r="BK12" s="219"/>
      <c r="BL12" s="219"/>
      <c r="BM12" s="219"/>
      <c r="BN12" s="219"/>
      <c r="BO12" s="219"/>
      <c r="BP12" s="219"/>
      <c r="BQ12" s="219"/>
      <c r="BR12" s="219"/>
      <c r="BS12" s="219"/>
      <c r="BT12" s="219"/>
      <c r="BU12" s="219"/>
      <c r="BV12" s="219"/>
      <c r="BW12" s="219"/>
      <c r="BX12" s="219"/>
      <c r="BY12" s="219"/>
      <c r="BZ12" s="219"/>
      <c r="CA12" s="219"/>
      <c r="CB12" s="219"/>
      <c r="CC12" s="219"/>
      <c r="CD12" s="219"/>
      <c r="CE12" s="219"/>
      <c r="CF12" s="219"/>
      <c r="CG12" s="219"/>
      <c r="CH12" s="219"/>
      <c r="CI12" s="219"/>
      <c r="CJ12" s="219"/>
      <c r="CK12" s="219"/>
      <c r="CL12" s="219"/>
      <c r="CM12" s="219"/>
      <c r="CN12" s="219"/>
      <c r="CO12" s="219"/>
      <c r="CP12" s="219"/>
      <c r="CQ12" s="219"/>
      <c r="CR12" s="219"/>
      <c r="CS12" s="219"/>
    </row>
    <row r="13" spans="1:97" s="221" customFormat="1" ht="23.25" customHeight="1">
      <c r="A13" s="219"/>
      <c r="B13" s="226" t="s">
        <v>74</v>
      </c>
      <c r="C13" s="227"/>
      <c r="D13" s="227"/>
      <c r="E13" s="227"/>
      <c r="F13" s="228"/>
      <c r="G13" s="228"/>
      <c r="H13" s="228"/>
      <c r="I13" s="228"/>
      <c r="J13" s="228"/>
      <c r="K13" s="229"/>
      <c r="L13" s="229"/>
      <c r="M13" s="229"/>
      <c r="N13" s="229"/>
      <c r="O13" s="227"/>
      <c r="P13" s="227"/>
      <c r="Q13" s="227"/>
      <c r="R13" s="227"/>
      <c r="S13" s="219"/>
      <c r="T13" s="219"/>
      <c r="U13" s="219"/>
      <c r="V13" s="219"/>
      <c r="W13" s="219"/>
      <c r="X13" s="219"/>
      <c r="Y13" s="219"/>
      <c r="Z13" s="219"/>
      <c r="AA13" s="219"/>
      <c r="AB13" s="219"/>
      <c r="AC13" s="219"/>
      <c r="AD13" s="219"/>
      <c r="AE13" s="219"/>
      <c r="AF13" s="219"/>
      <c r="AG13" s="219"/>
      <c r="AH13" s="219"/>
      <c r="AI13" s="219"/>
      <c r="AJ13" s="219"/>
      <c r="AK13" s="219"/>
      <c r="AL13" s="219"/>
      <c r="AM13" s="219"/>
      <c r="AN13" s="219"/>
      <c r="AO13" s="219"/>
      <c r="AP13" s="219"/>
      <c r="AQ13" s="219"/>
      <c r="AR13" s="219"/>
      <c r="AS13" s="219"/>
      <c r="AT13" s="219"/>
      <c r="AU13" s="219"/>
      <c r="AV13" s="219"/>
      <c r="AW13" s="219"/>
      <c r="AX13" s="219"/>
      <c r="AY13" s="219"/>
      <c r="AZ13" s="219"/>
      <c r="BA13" s="219"/>
      <c r="BB13" s="219"/>
      <c r="BC13" s="219"/>
      <c r="BD13" s="219"/>
      <c r="BE13" s="219"/>
      <c r="BF13" s="219"/>
      <c r="BG13" s="219"/>
      <c r="BH13" s="219"/>
      <c r="BI13" s="219"/>
      <c r="BJ13" s="219"/>
      <c r="BK13" s="219"/>
      <c r="BL13" s="219"/>
      <c r="BM13" s="219"/>
      <c r="BN13" s="219"/>
      <c r="BO13" s="219"/>
      <c r="BP13" s="219"/>
      <c r="BQ13" s="219"/>
      <c r="BR13" s="219"/>
      <c r="BS13" s="219"/>
      <c r="BT13" s="219"/>
      <c r="BU13" s="219"/>
      <c r="BV13" s="219"/>
      <c r="BW13" s="219"/>
      <c r="BX13" s="219"/>
      <c r="BY13" s="219"/>
      <c r="BZ13" s="219"/>
      <c r="CA13" s="219"/>
      <c r="CB13" s="219"/>
      <c r="CC13" s="219"/>
      <c r="CD13" s="219"/>
      <c r="CE13" s="219"/>
      <c r="CF13" s="219"/>
      <c r="CG13" s="219"/>
      <c r="CH13" s="219"/>
      <c r="CI13" s="219"/>
      <c r="CJ13" s="219"/>
      <c r="CK13" s="219"/>
      <c r="CL13" s="219"/>
      <c r="CM13" s="219"/>
      <c r="CN13" s="219"/>
      <c r="CO13" s="219"/>
      <c r="CP13" s="219"/>
      <c r="CQ13" s="219"/>
      <c r="CR13" s="219"/>
      <c r="CS13" s="219"/>
    </row>
    <row r="14" spans="1:97" s="221" customFormat="1" ht="23.25" customHeight="1">
      <c r="A14" s="218"/>
      <c r="B14" s="220" t="s">
        <v>75</v>
      </c>
      <c r="L14" s="230"/>
      <c r="O14" s="531"/>
      <c r="P14" s="531"/>
      <c r="Q14" s="531"/>
    </row>
    <row r="15" spans="1:97" s="221" customFormat="1" ht="30" customHeight="1">
      <c r="B15" s="514" t="s">
        <v>76</v>
      </c>
      <c r="C15" s="515"/>
      <c r="D15" s="515"/>
      <c r="E15" s="516"/>
      <c r="F15" s="511" t="s">
        <v>77</v>
      </c>
      <c r="G15" s="511"/>
      <c r="H15" s="511"/>
      <c r="I15" s="511"/>
      <c r="J15" s="511"/>
      <c r="K15" s="511" t="s">
        <v>78</v>
      </c>
      <c r="L15" s="511"/>
      <c r="M15" s="511"/>
      <c r="N15" s="511"/>
      <c r="O15" s="511" t="s">
        <v>79</v>
      </c>
      <c r="P15" s="511"/>
      <c r="Q15" s="511"/>
      <c r="R15" s="511"/>
    </row>
    <row r="16" spans="1:97" s="221" customFormat="1" ht="30" customHeight="1">
      <c r="B16" s="514" t="s">
        <v>17</v>
      </c>
      <c r="C16" s="515"/>
      <c r="D16" s="515"/>
      <c r="E16" s="516"/>
      <c r="F16" s="511"/>
      <c r="G16" s="511"/>
      <c r="H16" s="511"/>
      <c r="I16" s="511"/>
      <c r="J16" s="511"/>
      <c r="K16" s="511"/>
      <c r="L16" s="511"/>
      <c r="M16" s="511"/>
      <c r="N16" s="511"/>
      <c r="O16" s="512">
        <f>SUM(O17:R22)</f>
        <v>7480890000</v>
      </c>
      <c r="P16" s="512"/>
      <c r="Q16" s="512"/>
      <c r="R16" s="512"/>
    </row>
    <row r="17" spans="1:97" s="221" customFormat="1" ht="30" customHeight="1">
      <c r="B17" s="508" t="str">
        <f>B7</f>
        <v>해미면 농촌중심지활성화사업 
다가치일상센터 건립공사</v>
      </c>
      <c r="C17" s="509"/>
      <c r="D17" s="509"/>
      <c r="E17" s="510"/>
      <c r="F17" s="513"/>
      <c r="G17" s="511"/>
      <c r="H17" s="511"/>
      <c r="I17" s="511"/>
      <c r="J17" s="511"/>
      <c r="K17" s="511" t="s">
        <v>72</v>
      </c>
      <c r="L17" s="511"/>
      <c r="M17" s="511"/>
      <c r="N17" s="511"/>
      <c r="O17" s="512">
        <f>K7</f>
        <v>7480890000</v>
      </c>
      <c r="P17" s="512"/>
      <c r="Q17" s="512"/>
      <c r="R17" s="512"/>
    </row>
    <row r="18" spans="1:97" s="221" customFormat="1" ht="30" customHeight="1">
      <c r="B18" s="508" t="s">
        <v>73</v>
      </c>
      <c r="C18" s="509"/>
      <c r="D18" s="509"/>
      <c r="E18" s="510"/>
      <c r="F18" s="511"/>
      <c r="G18" s="511"/>
      <c r="H18" s="511"/>
      <c r="I18" s="511"/>
      <c r="J18" s="511"/>
      <c r="K18" s="511" t="s">
        <v>73</v>
      </c>
      <c r="L18" s="511"/>
      <c r="M18" s="511"/>
      <c r="N18" s="511"/>
      <c r="O18" s="512" t="s">
        <v>73</v>
      </c>
      <c r="P18" s="512"/>
      <c r="Q18" s="512"/>
      <c r="R18" s="512"/>
    </row>
    <row r="19" spans="1:97" s="221" customFormat="1" ht="30" customHeight="1">
      <c r="B19" s="508" t="s">
        <v>73</v>
      </c>
      <c r="C19" s="509"/>
      <c r="D19" s="509"/>
      <c r="E19" s="510"/>
      <c r="F19" s="511"/>
      <c r="G19" s="511"/>
      <c r="H19" s="511"/>
      <c r="I19" s="511"/>
      <c r="J19" s="511"/>
      <c r="K19" s="511" t="s">
        <v>73</v>
      </c>
      <c r="L19" s="511"/>
      <c r="M19" s="511"/>
      <c r="N19" s="511"/>
      <c r="O19" s="512" t="s">
        <v>73</v>
      </c>
      <c r="P19" s="512"/>
      <c r="Q19" s="512"/>
      <c r="R19" s="512"/>
    </row>
    <row r="20" spans="1:97" s="221" customFormat="1" ht="30" customHeight="1">
      <c r="B20" s="508" t="s">
        <v>73</v>
      </c>
      <c r="C20" s="509"/>
      <c r="D20" s="509"/>
      <c r="E20" s="510"/>
      <c r="F20" s="511"/>
      <c r="G20" s="511"/>
      <c r="H20" s="511"/>
      <c r="I20" s="511"/>
      <c r="J20" s="511"/>
      <c r="K20" s="511" t="s">
        <v>73</v>
      </c>
      <c r="L20" s="511"/>
      <c r="M20" s="511"/>
      <c r="N20" s="511"/>
      <c r="O20" s="512" t="s">
        <v>73</v>
      </c>
      <c r="P20" s="512"/>
      <c r="Q20" s="512"/>
      <c r="R20" s="512"/>
    </row>
    <row r="21" spans="1:97" s="221" customFormat="1" ht="30" customHeight="1">
      <c r="B21" s="508" t="s">
        <v>73</v>
      </c>
      <c r="C21" s="509"/>
      <c r="D21" s="509"/>
      <c r="E21" s="510"/>
      <c r="F21" s="511"/>
      <c r="G21" s="511"/>
      <c r="H21" s="511"/>
      <c r="I21" s="511"/>
      <c r="J21" s="511"/>
      <c r="K21" s="511" t="s">
        <v>73</v>
      </c>
      <c r="L21" s="511"/>
      <c r="M21" s="511"/>
      <c r="N21" s="511"/>
      <c r="O21" s="512" t="s">
        <v>73</v>
      </c>
      <c r="P21" s="512"/>
      <c r="Q21" s="512"/>
      <c r="R21" s="512"/>
    </row>
    <row r="22" spans="1:97" s="221" customFormat="1" ht="30" customHeight="1">
      <c r="B22" s="508"/>
      <c r="C22" s="509"/>
      <c r="D22" s="509"/>
      <c r="E22" s="510"/>
      <c r="F22" s="511"/>
      <c r="G22" s="511"/>
      <c r="H22" s="511"/>
      <c r="I22" s="511"/>
      <c r="J22" s="511"/>
      <c r="K22" s="511"/>
      <c r="L22" s="511"/>
      <c r="M22" s="511"/>
      <c r="N22" s="511"/>
      <c r="O22" s="512"/>
      <c r="P22" s="512"/>
      <c r="Q22" s="512"/>
      <c r="R22" s="512"/>
    </row>
    <row r="23" spans="1:97" s="221" customFormat="1" ht="23.25" customHeight="1">
      <c r="A23" s="219"/>
      <c r="B23" s="226" t="s">
        <v>73</v>
      </c>
      <c r="C23" s="227"/>
      <c r="D23" s="227"/>
      <c r="E23" s="227"/>
      <c r="F23" s="228"/>
      <c r="G23" s="231"/>
      <c r="H23" s="231"/>
      <c r="I23" s="231"/>
      <c r="J23" s="232"/>
      <c r="K23" s="229"/>
      <c r="L23" s="229"/>
      <c r="M23" s="229"/>
      <c r="N23" s="229"/>
      <c r="O23" s="227"/>
      <c r="P23" s="227"/>
      <c r="Q23" s="227"/>
      <c r="R23" s="227"/>
      <c r="S23" s="219"/>
      <c r="T23" s="219"/>
      <c r="U23" s="219"/>
      <c r="V23" s="219"/>
      <c r="W23" s="219"/>
      <c r="X23" s="219"/>
      <c r="Y23" s="219"/>
      <c r="Z23" s="219"/>
      <c r="AA23" s="219"/>
      <c r="AB23" s="219"/>
      <c r="AC23" s="219"/>
      <c r="AD23" s="219"/>
      <c r="AE23" s="219"/>
      <c r="AF23" s="219"/>
      <c r="AG23" s="219"/>
      <c r="AH23" s="219"/>
      <c r="AI23" s="219"/>
      <c r="AJ23" s="219"/>
      <c r="AK23" s="219"/>
      <c r="AL23" s="219"/>
      <c r="AM23" s="219"/>
      <c r="AN23" s="219"/>
      <c r="AO23" s="219"/>
      <c r="AP23" s="219"/>
      <c r="AQ23" s="219"/>
      <c r="AR23" s="219"/>
      <c r="AS23" s="219"/>
      <c r="AT23" s="219"/>
      <c r="AU23" s="219"/>
      <c r="AV23" s="219"/>
      <c r="AW23" s="219"/>
      <c r="AX23" s="219"/>
      <c r="AY23" s="219"/>
      <c r="AZ23" s="219"/>
      <c r="BA23" s="219"/>
      <c r="BB23" s="219"/>
      <c r="BC23" s="219"/>
      <c r="BD23" s="219"/>
      <c r="BE23" s="219"/>
      <c r="BF23" s="219"/>
      <c r="BG23" s="219"/>
      <c r="BH23" s="219"/>
      <c r="BI23" s="219"/>
      <c r="BJ23" s="219"/>
      <c r="BK23" s="219"/>
      <c r="BL23" s="219"/>
      <c r="BM23" s="219"/>
      <c r="BN23" s="219"/>
      <c r="BO23" s="219"/>
      <c r="BP23" s="219"/>
      <c r="BQ23" s="219"/>
      <c r="BR23" s="219"/>
      <c r="BS23" s="219"/>
      <c r="BT23" s="219"/>
      <c r="BU23" s="219"/>
      <c r="BV23" s="219"/>
      <c r="BW23" s="219"/>
      <c r="BX23" s="219"/>
      <c r="BY23" s="219"/>
      <c r="BZ23" s="219"/>
      <c r="CA23" s="219"/>
      <c r="CB23" s="219"/>
      <c r="CC23" s="219"/>
      <c r="CD23" s="219"/>
      <c r="CE23" s="219"/>
      <c r="CF23" s="219"/>
      <c r="CG23" s="219"/>
      <c r="CH23" s="219"/>
      <c r="CI23" s="219"/>
      <c r="CJ23" s="219"/>
      <c r="CK23" s="219"/>
      <c r="CL23" s="219"/>
      <c r="CM23" s="219"/>
      <c r="CN23" s="219"/>
      <c r="CO23" s="219"/>
      <c r="CP23" s="219"/>
      <c r="CQ23" s="219"/>
      <c r="CR23" s="219"/>
      <c r="CS23" s="219"/>
    </row>
  </sheetData>
  <mergeCells count="63">
    <mergeCell ref="U4:Y4"/>
    <mergeCell ref="B5:J5"/>
    <mergeCell ref="K5:N5"/>
    <mergeCell ref="O5:R5"/>
    <mergeCell ref="B6:J6"/>
    <mergeCell ref="K6:N6"/>
    <mergeCell ref="O6:R6"/>
    <mergeCell ref="B7:E7"/>
    <mergeCell ref="F7:J7"/>
    <mergeCell ref="K7:N7"/>
    <mergeCell ref="O7:R7"/>
    <mergeCell ref="B8:E8"/>
    <mergeCell ref="F8:J8"/>
    <mergeCell ref="K8:N8"/>
    <mergeCell ref="O8:R8"/>
    <mergeCell ref="B9:E9"/>
    <mergeCell ref="F9:J9"/>
    <mergeCell ref="K9:N9"/>
    <mergeCell ref="O9:R9"/>
    <mergeCell ref="B10:E10"/>
    <mergeCell ref="F10:J10"/>
    <mergeCell ref="K10:N10"/>
    <mergeCell ref="O10:R10"/>
    <mergeCell ref="B16:E16"/>
    <mergeCell ref="F16:J16"/>
    <mergeCell ref="K16:N16"/>
    <mergeCell ref="O16:R16"/>
    <mergeCell ref="B11:E11"/>
    <mergeCell ref="F11:J11"/>
    <mergeCell ref="K11:N11"/>
    <mergeCell ref="O11:R11"/>
    <mergeCell ref="F12:J12"/>
    <mergeCell ref="K12:N12"/>
    <mergeCell ref="O12:R12"/>
    <mergeCell ref="O14:Q14"/>
    <mergeCell ref="B15:E15"/>
    <mergeCell ref="F15:J15"/>
    <mergeCell ref="K15:N15"/>
    <mergeCell ref="O15:R15"/>
    <mergeCell ref="B17:E17"/>
    <mergeCell ref="F17:J17"/>
    <mergeCell ref="K17:N17"/>
    <mergeCell ref="O17:R17"/>
    <mergeCell ref="B18:E18"/>
    <mergeCell ref="F18:J18"/>
    <mergeCell ref="K18:N18"/>
    <mergeCell ref="O18:R18"/>
    <mergeCell ref="B19:E19"/>
    <mergeCell ref="F19:J19"/>
    <mergeCell ref="K19:N19"/>
    <mergeCell ref="O19:R19"/>
    <mergeCell ref="B20:E20"/>
    <mergeCell ref="F20:J20"/>
    <mergeCell ref="K20:N20"/>
    <mergeCell ref="O20:R20"/>
    <mergeCell ref="B21:E21"/>
    <mergeCell ref="F21:J21"/>
    <mergeCell ref="K21:N21"/>
    <mergeCell ref="O21:R21"/>
    <mergeCell ref="B22:E22"/>
    <mergeCell ref="F22:J22"/>
    <mergeCell ref="K22:N22"/>
    <mergeCell ref="O22:R22"/>
  </mergeCells>
  <phoneticPr fontId="6" type="noConversion"/>
  <printOptions horizontalCentered="1"/>
  <pageMargins left="0.35" right="0.36" top="0.99" bottom="0.42" header="0.51181102362204722" footer="0.28000000000000003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CCFFCC"/>
  </sheetPr>
  <dimension ref="A1:L6"/>
  <sheetViews>
    <sheetView workbookViewId="0">
      <selection activeCell="M6" sqref="M6"/>
    </sheetView>
  </sheetViews>
  <sheetFormatPr defaultRowHeight="14.25"/>
  <cols>
    <col min="1" max="2" width="9.33203125" style="291"/>
    <col min="3" max="3" width="14" style="291" bestFit="1" customWidth="1"/>
    <col min="4" max="4" width="9.33203125" style="291"/>
    <col min="5" max="5" width="12.6640625" style="291" bestFit="1" customWidth="1"/>
    <col min="6" max="258" width="9.33203125" style="291"/>
    <col min="259" max="259" width="14" style="291" bestFit="1" customWidth="1"/>
    <col min="260" max="260" width="9.33203125" style="291"/>
    <col min="261" max="261" width="12.6640625" style="291" bestFit="1" customWidth="1"/>
    <col min="262" max="514" width="9.33203125" style="291"/>
    <col min="515" max="515" width="14" style="291" bestFit="1" customWidth="1"/>
    <col min="516" max="516" width="9.33203125" style="291"/>
    <col min="517" max="517" width="12.6640625" style="291" bestFit="1" customWidth="1"/>
    <col min="518" max="770" width="9.33203125" style="291"/>
    <col min="771" max="771" width="14" style="291" bestFit="1" customWidth="1"/>
    <col min="772" max="772" width="9.33203125" style="291"/>
    <col min="773" max="773" width="12.6640625" style="291" bestFit="1" customWidth="1"/>
    <col min="774" max="1026" width="9.33203125" style="291"/>
    <col min="1027" max="1027" width="14" style="291" bestFit="1" customWidth="1"/>
    <col min="1028" max="1028" width="9.33203125" style="291"/>
    <col min="1029" max="1029" width="12.6640625" style="291" bestFit="1" customWidth="1"/>
    <col min="1030" max="1282" width="9.33203125" style="291"/>
    <col min="1283" max="1283" width="14" style="291" bestFit="1" customWidth="1"/>
    <col min="1284" max="1284" width="9.33203125" style="291"/>
    <col min="1285" max="1285" width="12.6640625" style="291" bestFit="1" customWidth="1"/>
    <col min="1286" max="1538" width="9.33203125" style="291"/>
    <col min="1539" max="1539" width="14" style="291" bestFit="1" customWidth="1"/>
    <col min="1540" max="1540" width="9.33203125" style="291"/>
    <col min="1541" max="1541" width="12.6640625" style="291" bestFit="1" customWidth="1"/>
    <col min="1542" max="1794" width="9.33203125" style="291"/>
    <col min="1795" max="1795" width="14" style="291" bestFit="1" customWidth="1"/>
    <col min="1796" max="1796" width="9.33203125" style="291"/>
    <col min="1797" max="1797" width="12.6640625" style="291" bestFit="1" customWidth="1"/>
    <col min="1798" max="2050" width="9.33203125" style="291"/>
    <col min="2051" max="2051" width="14" style="291" bestFit="1" customWidth="1"/>
    <col min="2052" max="2052" width="9.33203125" style="291"/>
    <col min="2053" max="2053" width="12.6640625" style="291" bestFit="1" customWidth="1"/>
    <col min="2054" max="2306" width="9.33203125" style="291"/>
    <col min="2307" max="2307" width="14" style="291" bestFit="1" customWidth="1"/>
    <col min="2308" max="2308" width="9.33203125" style="291"/>
    <col min="2309" max="2309" width="12.6640625" style="291" bestFit="1" customWidth="1"/>
    <col min="2310" max="2562" width="9.33203125" style="291"/>
    <col min="2563" max="2563" width="14" style="291" bestFit="1" customWidth="1"/>
    <col min="2564" max="2564" width="9.33203125" style="291"/>
    <col min="2565" max="2565" width="12.6640625" style="291" bestFit="1" customWidth="1"/>
    <col min="2566" max="2818" width="9.33203125" style="291"/>
    <col min="2819" max="2819" width="14" style="291" bestFit="1" customWidth="1"/>
    <col min="2820" max="2820" width="9.33203125" style="291"/>
    <col min="2821" max="2821" width="12.6640625" style="291" bestFit="1" customWidth="1"/>
    <col min="2822" max="3074" width="9.33203125" style="291"/>
    <col min="3075" max="3075" width="14" style="291" bestFit="1" customWidth="1"/>
    <col min="3076" max="3076" width="9.33203125" style="291"/>
    <col min="3077" max="3077" width="12.6640625" style="291" bestFit="1" customWidth="1"/>
    <col min="3078" max="3330" width="9.33203125" style="291"/>
    <col min="3331" max="3331" width="14" style="291" bestFit="1" customWidth="1"/>
    <col min="3332" max="3332" width="9.33203125" style="291"/>
    <col min="3333" max="3333" width="12.6640625" style="291" bestFit="1" customWidth="1"/>
    <col min="3334" max="3586" width="9.33203125" style="291"/>
    <col min="3587" max="3587" width="14" style="291" bestFit="1" customWidth="1"/>
    <col min="3588" max="3588" width="9.33203125" style="291"/>
    <col min="3589" max="3589" width="12.6640625" style="291" bestFit="1" customWidth="1"/>
    <col min="3590" max="3842" width="9.33203125" style="291"/>
    <col min="3843" max="3843" width="14" style="291" bestFit="1" customWidth="1"/>
    <col min="3844" max="3844" width="9.33203125" style="291"/>
    <col min="3845" max="3845" width="12.6640625" style="291" bestFit="1" customWidth="1"/>
    <col min="3846" max="4098" width="9.33203125" style="291"/>
    <col min="4099" max="4099" width="14" style="291" bestFit="1" customWidth="1"/>
    <col min="4100" max="4100" width="9.33203125" style="291"/>
    <col min="4101" max="4101" width="12.6640625" style="291" bestFit="1" customWidth="1"/>
    <col min="4102" max="4354" width="9.33203125" style="291"/>
    <col min="4355" max="4355" width="14" style="291" bestFit="1" customWidth="1"/>
    <col min="4356" max="4356" width="9.33203125" style="291"/>
    <col min="4357" max="4357" width="12.6640625" style="291" bestFit="1" customWidth="1"/>
    <col min="4358" max="4610" width="9.33203125" style="291"/>
    <col min="4611" max="4611" width="14" style="291" bestFit="1" customWidth="1"/>
    <col min="4612" max="4612" width="9.33203125" style="291"/>
    <col min="4613" max="4613" width="12.6640625" style="291" bestFit="1" customWidth="1"/>
    <col min="4614" max="4866" width="9.33203125" style="291"/>
    <col min="4867" max="4867" width="14" style="291" bestFit="1" customWidth="1"/>
    <col min="4868" max="4868" width="9.33203125" style="291"/>
    <col min="4869" max="4869" width="12.6640625" style="291" bestFit="1" customWidth="1"/>
    <col min="4870" max="5122" width="9.33203125" style="291"/>
    <col min="5123" max="5123" width="14" style="291" bestFit="1" customWidth="1"/>
    <col min="5124" max="5124" width="9.33203125" style="291"/>
    <col min="5125" max="5125" width="12.6640625" style="291" bestFit="1" customWidth="1"/>
    <col min="5126" max="5378" width="9.33203125" style="291"/>
    <col min="5379" max="5379" width="14" style="291" bestFit="1" customWidth="1"/>
    <col min="5380" max="5380" width="9.33203125" style="291"/>
    <col min="5381" max="5381" width="12.6640625" style="291" bestFit="1" customWidth="1"/>
    <col min="5382" max="5634" width="9.33203125" style="291"/>
    <col min="5635" max="5635" width="14" style="291" bestFit="1" customWidth="1"/>
    <col min="5636" max="5636" width="9.33203125" style="291"/>
    <col min="5637" max="5637" width="12.6640625" style="291" bestFit="1" customWidth="1"/>
    <col min="5638" max="5890" width="9.33203125" style="291"/>
    <col min="5891" max="5891" width="14" style="291" bestFit="1" customWidth="1"/>
    <col min="5892" max="5892" width="9.33203125" style="291"/>
    <col min="5893" max="5893" width="12.6640625" style="291" bestFit="1" customWidth="1"/>
    <col min="5894" max="6146" width="9.33203125" style="291"/>
    <col min="6147" max="6147" width="14" style="291" bestFit="1" customWidth="1"/>
    <col min="6148" max="6148" width="9.33203125" style="291"/>
    <col min="6149" max="6149" width="12.6640625" style="291" bestFit="1" customWidth="1"/>
    <col min="6150" max="6402" width="9.33203125" style="291"/>
    <col min="6403" max="6403" width="14" style="291" bestFit="1" customWidth="1"/>
    <col min="6404" max="6404" width="9.33203125" style="291"/>
    <col min="6405" max="6405" width="12.6640625" style="291" bestFit="1" customWidth="1"/>
    <col min="6406" max="6658" width="9.33203125" style="291"/>
    <col min="6659" max="6659" width="14" style="291" bestFit="1" customWidth="1"/>
    <col min="6660" max="6660" width="9.33203125" style="291"/>
    <col min="6661" max="6661" width="12.6640625" style="291" bestFit="1" customWidth="1"/>
    <col min="6662" max="6914" width="9.33203125" style="291"/>
    <col min="6915" max="6915" width="14" style="291" bestFit="1" customWidth="1"/>
    <col min="6916" max="6916" width="9.33203125" style="291"/>
    <col min="6917" max="6917" width="12.6640625" style="291" bestFit="1" customWidth="1"/>
    <col min="6918" max="7170" width="9.33203125" style="291"/>
    <col min="7171" max="7171" width="14" style="291" bestFit="1" customWidth="1"/>
    <col min="7172" max="7172" width="9.33203125" style="291"/>
    <col min="7173" max="7173" width="12.6640625" style="291" bestFit="1" customWidth="1"/>
    <col min="7174" max="7426" width="9.33203125" style="291"/>
    <col min="7427" max="7427" width="14" style="291" bestFit="1" customWidth="1"/>
    <col min="7428" max="7428" width="9.33203125" style="291"/>
    <col min="7429" max="7429" width="12.6640625" style="291" bestFit="1" customWidth="1"/>
    <col min="7430" max="7682" width="9.33203125" style="291"/>
    <col min="7683" max="7683" width="14" style="291" bestFit="1" customWidth="1"/>
    <col min="7684" max="7684" width="9.33203125" style="291"/>
    <col min="7685" max="7685" width="12.6640625" style="291" bestFit="1" customWidth="1"/>
    <col min="7686" max="7938" width="9.33203125" style="291"/>
    <col min="7939" max="7939" width="14" style="291" bestFit="1" customWidth="1"/>
    <col min="7940" max="7940" width="9.33203125" style="291"/>
    <col min="7941" max="7941" width="12.6640625" style="291" bestFit="1" customWidth="1"/>
    <col min="7942" max="8194" width="9.33203125" style="291"/>
    <col min="8195" max="8195" width="14" style="291" bestFit="1" customWidth="1"/>
    <col min="8196" max="8196" width="9.33203125" style="291"/>
    <col min="8197" max="8197" width="12.6640625" style="291" bestFit="1" customWidth="1"/>
    <col min="8198" max="8450" width="9.33203125" style="291"/>
    <col min="8451" max="8451" width="14" style="291" bestFit="1" customWidth="1"/>
    <col min="8452" max="8452" width="9.33203125" style="291"/>
    <col min="8453" max="8453" width="12.6640625" style="291" bestFit="1" customWidth="1"/>
    <col min="8454" max="8706" width="9.33203125" style="291"/>
    <col min="8707" max="8707" width="14" style="291" bestFit="1" customWidth="1"/>
    <col min="8708" max="8708" width="9.33203125" style="291"/>
    <col min="8709" max="8709" width="12.6640625" style="291" bestFit="1" customWidth="1"/>
    <col min="8710" max="8962" width="9.33203125" style="291"/>
    <col min="8963" max="8963" width="14" style="291" bestFit="1" customWidth="1"/>
    <col min="8964" max="8964" width="9.33203125" style="291"/>
    <col min="8965" max="8965" width="12.6640625" style="291" bestFit="1" customWidth="1"/>
    <col min="8966" max="9218" width="9.33203125" style="291"/>
    <col min="9219" max="9219" width="14" style="291" bestFit="1" customWidth="1"/>
    <col min="9220" max="9220" width="9.33203125" style="291"/>
    <col min="9221" max="9221" width="12.6640625" style="291" bestFit="1" customWidth="1"/>
    <col min="9222" max="9474" width="9.33203125" style="291"/>
    <col min="9475" max="9475" width="14" style="291" bestFit="1" customWidth="1"/>
    <col min="9476" max="9476" width="9.33203125" style="291"/>
    <col min="9477" max="9477" width="12.6640625" style="291" bestFit="1" customWidth="1"/>
    <col min="9478" max="9730" width="9.33203125" style="291"/>
    <col min="9731" max="9731" width="14" style="291" bestFit="1" customWidth="1"/>
    <col min="9732" max="9732" width="9.33203125" style="291"/>
    <col min="9733" max="9733" width="12.6640625" style="291" bestFit="1" customWidth="1"/>
    <col min="9734" max="9986" width="9.33203125" style="291"/>
    <col min="9987" max="9987" width="14" style="291" bestFit="1" customWidth="1"/>
    <col min="9988" max="9988" width="9.33203125" style="291"/>
    <col min="9989" max="9989" width="12.6640625" style="291" bestFit="1" customWidth="1"/>
    <col min="9990" max="10242" width="9.33203125" style="291"/>
    <col min="10243" max="10243" width="14" style="291" bestFit="1" customWidth="1"/>
    <col min="10244" max="10244" width="9.33203125" style="291"/>
    <col min="10245" max="10245" width="12.6640625" style="291" bestFit="1" customWidth="1"/>
    <col min="10246" max="10498" width="9.33203125" style="291"/>
    <col min="10499" max="10499" width="14" style="291" bestFit="1" customWidth="1"/>
    <col min="10500" max="10500" width="9.33203125" style="291"/>
    <col min="10501" max="10501" width="12.6640625" style="291" bestFit="1" customWidth="1"/>
    <col min="10502" max="10754" width="9.33203125" style="291"/>
    <col min="10755" max="10755" width="14" style="291" bestFit="1" customWidth="1"/>
    <col min="10756" max="10756" width="9.33203125" style="291"/>
    <col min="10757" max="10757" width="12.6640625" style="291" bestFit="1" customWidth="1"/>
    <col min="10758" max="11010" width="9.33203125" style="291"/>
    <col min="11011" max="11011" width="14" style="291" bestFit="1" customWidth="1"/>
    <col min="11012" max="11012" width="9.33203125" style="291"/>
    <col min="11013" max="11013" width="12.6640625" style="291" bestFit="1" customWidth="1"/>
    <col min="11014" max="11266" width="9.33203125" style="291"/>
    <col min="11267" max="11267" width="14" style="291" bestFit="1" customWidth="1"/>
    <col min="11268" max="11268" width="9.33203125" style="291"/>
    <col min="11269" max="11269" width="12.6640625" style="291" bestFit="1" customWidth="1"/>
    <col min="11270" max="11522" width="9.33203125" style="291"/>
    <col min="11523" max="11523" width="14" style="291" bestFit="1" customWidth="1"/>
    <col min="11524" max="11524" width="9.33203125" style="291"/>
    <col min="11525" max="11525" width="12.6640625" style="291" bestFit="1" customWidth="1"/>
    <col min="11526" max="11778" width="9.33203125" style="291"/>
    <col min="11779" max="11779" width="14" style="291" bestFit="1" customWidth="1"/>
    <col min="11780" max="11780" width="9.33203125" style="291"/>
    <col min="11781" max="11781" width="12.6640625" style="291" bestFit="1" customWidth="1"/>
    <col min="11782" max="12034" width="9.33203125" style="291"/>
    <col min="12035" max="12035" width="14" style="291" bestFit="1" customWidth="1"/>
    <col min="12036" max="12036" width="9.33203125" style="291"/>
    <col min="12037" max="12037" width="12.6640625" style="291" bestFit="1" customWidth="1"/>
    <col min="12038" max="12290" width="9.33203125" style="291"/>
    <col min="12291" max="12291" width="14" style="291" bestFit="1" customWidth="1"/>
    <col min="12292" max="12292" width="9.33203125" style="291"/>
    <col min="12293" max="12293" width="12.6640625" style="291" bestFit="1" customWidth="1"/>
    <col min="12294" max="12546" width="9.33203125" style="291"/>
    <col min="12547" max="12547" width="14" style="291" bestFit="1" customWidth="1"/>
    <col min="12548" max="12548" width="9.33203125" style="291"/>
    <col min="12549" max="12549" width="12.6640625" style="291" bestFit="1" customWidth="1"/>
    <col min="12550" max="12802" width="9.33203125" style="291"/>
    <col min="12803" max="12803" width="14" style="291" bestFit="1" customWidth="1"/>
    <col min="12804" max="12804" width="9.33203125" style="291"/>
    <col min="12805" max="12805" width="12.6640625" style="291" bestFit="1" customWidth="1"/>
    <col min="12806" max="13058" width="9.33203125" style="291"/>
    <col min="13059" max="13059" width="14" style="291" bestFit="1" customWidth="1"/>
    <col min="13060" max="13060" width="9.33203125" style="291"/>
    <col min="13061" max="13061" width="12.6640625" style="291" bestFit="1" customWidth="1"/>
    <col min="13062" max="13314" width="9.33203125" style="291"/>
    <col min="13315" max="13315" width="14" style="291" bestFit="1" customWidth="1"/>
    <col min="13316" max="13316" width="9.33203125" style="291"/>
    <col min="13317" max="13317" width="12.6640625" style="291" bestFit="1" customWidth="1"/>
    <col min="13318" max="13570" width="9.33203125" style="291"/>
    <col min="13571" max="13571" width="14" style="291" bestFit="1" customWidth="1"/>
    <col min="13572" max="13572" width="9.33203125" style="291"/>
    <col min="13573" max="13573" width="12.6640625" style="291" bestFit="1" customWidth="1"/>
    <col min="13574" max="13826" width="9.33203125" style="291"/>
    <col min="13827" max="13827" width="14" style="291" bestFit="1" customWidth="1"/>
    <col min="13828" max="13828" width="9.33203125" style="291"/>
    <col min="13829" max="13829" width="12.6640625" style="291" bestFit="1" customWidth="1"/>
    <col min="13830" max="14082" width="9.33203125" style="291"/>
    <col min="14083" max="14083" width="14" style="291" bestFit="1" customWidth="1"/>
    <col min="14084" max="14084" width="9.33203125" style="291"/>
    <col min="14085" max="14085" width="12.6640625" style="291" bestFit="1" customWidth="1"/>
    <col min="14086" max="14338" width="9.33203125" style="291"/>
    <col min="14339" max="14339" width="14" style="291" bestFit="1" customWidth="1"/>
    <col min="14340" max="14340" width="9.33203125" style="291"/>
    <col min="14341" max="14341" width="12.6640625" style="291" bestFit="1" customWidth="1"/>
    <col min="14342" max="14594" width="9.33203125" style="291"/>
    <col min="14595" max="14595" width="14" style="291" bestFit="1" customWidth="1"/>
    <col min="14596" max="14596" width="9.33203125" style="291"/>
    <col min="14597" max="14597" width="12.6640625" style="291" bestFit="1" customWidth="1"/>
    <col min="14598" max="14850" width="9.33203125" style="291"/>
    <col min="14851" max="14851" width="14" style="291" bestFit="1" customWidth="1"/>
    <col min="14852" max="14852" width="9.33203125" style="291"/>
    <col min="14853" max="14853" width="12.6640625" style="291" bestFit="1" customWidth="1"/>
    <col min="14854" max="15106" width="9.33203125" style="291"/>
    <col min="15107" max="15107" width="14" style="291" bestFit="1" customWidth="1"/>
    <col min="15108" max="15108" width="9.33203125" style="291"/>
    <col min="15109" max="15109" width="12.6640625" style="291" bestFit="1" customWidth="1"/>
    <col min="15110" max="15362" width="9.33203125" style="291"/>
    <col min="15363" max="15363" width="14" style="291" bestFit="1" customWidth="1"/>
    <col min="15364" max="15364" width="9.33203125" style="291"/>
    <col min="15365" max="15365" width="12.6640625" style="291" bestFit="1" customWidth="1"/>
    <col min="15366" max="15618" width="9.33203125" style="291"/>
    <col min="15619" max="15619" width="14" style="291" bestFit="1" customWidth="1"/>
    <col min="15620" max="15620" width="9.33203125" style="291"/>
    <col min="15621" max="15621" width="12.6640625" style="291" bestFit="1" customWidth="1"/>
    <col min="15622" max="15874" width="9.33203125" style="291"/>
    <col min="15875" max="15875" width="14" style="291" bestFit="1" customWidth="1"/>
    <col min="15876" max="15876" width="9.33203125" style="291"/>
    <col min="15877" max="15877" width="12.6640625" style="291" bestFit="1" customWidth="1"/>
    <col min="15878" max="16130" width="9.33203125" style="291"/>
    <col min="16131" max="16131" width="14" style="291" bestFit="1" customWidth="1"/>
    <col min="16132" max="16132" width="9.33203125" style="291"/>
    <col min="16133" max="16133" width="12.6640625" style="291" bestFit="1" customWidth="1"/>
    <col min="16134" max="16384" width="9.33203125" style="291"/>
  </cols>
  <sheetData>
    <row r="1" spans="1:12" ht="20.25">
      <c r="C1" s="555" t="s">
        <v>134</v>
      </c>
      <c r="D1" s="555"/>
    </row>
    <row r="3" spans="1:12" ht="15">
      <c r="A3" s="292" t="s">
        <v>135</v>
      </c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</row>
    <row r="4" spans="1:12">
      <c r="A4" s="302" t="s">
        <v>147</v>
      </c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3"/>
    </row>
    <row r="5" spans="1:12">
      <c r="A5" s="294"/>
    </row>
    <row r="6" spans="1:12" ht="197.25" customHeight="1">
      <c r="A6" s="556" t="s">
        <v>143</v>
      </c>
      <c r="B6" s="556"/>
      <c r="C6" s="556"/>
      <c r="D6" s="556"/>
      <c r="E6" s="556"/>
      <c r="F6" s="556"/>
      <c r="G6" s="556"/>
      <c r="H6" s="556"/>
      <c r="I6" s="556"/>
      <c r="J6" s="556"/>
      <c r="K6" s="556"/>
      <c r="L6" s="556"/>
    </row>
  </sheetData>
  <mergeCells count="2">
    <mergeCell ref="C1:D1"/>
    <mergeCell ref="A6:L6"/>
  </mergeCells>
  <phoneticPr fontId="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indexed="42"/>
  </sheetPr>
  <dimension ref="A1:T18"/>
  <sheetViews>
    <sheetView view="pageBreakPreview" zoomScaleNormal="100" zoomScaleSheetLayoutView="100" workbookViewId="0">
      <selection activeCell="R12" sqref="R12"/>
    </sheetView>
  </sheetViews>
  <sheetFormatPr defaultColWidth="6.6640625" defaultRowHeight="25.15" customHeight="1"/>
  <cols>
    <col min="1" max="1" width="13.1640625" style="234" customWidth="1"/>
    <col min="2" max="2" width="6.6640625" style="234" customWidth="1"/>
    <col min="3" max="3" width="8.1640625" style="234" customWidth="1"/>
    <col min="4" max="4" width="4.6640625" style="234" customWidth="1"/>
    <col min="5" max="6" width="6.6640625" style="234" customWidth="1"/>
    <col min="7" max="8" width="10.6640625" style="234" customWidth="1"/>
    <col min="9" max="9" width="14.6640625" style="234" customWidth="1"/>
    <col min="10" max="10" width="6.6640625" style="234"/>
    <col min="11" max="11" width="16.1640625" style="234" customWidth="1"/>
    <col min="12" max="12" width="17" style="234" bestFit="1" customWidth="1"/>
    <col min="13" max="16384" width="6.6640625" style="234"/>
  </cols>
  <sheetData>
    <row r="1" spans="1:20" ht="25.15" customHeight="1">
      <c r="A1" s="215" t="s">
        <v>80</v>
      </c>
      <c r="B1" s="233"/>
      <c r="C1" s="233"/>
      <c r="D1" s="233"/>
      <c r="E1" s="233"/>
      <c r="F1" s="233"/>
      <c r="G1" s="233"/>
      <c r="H1" s="233"/>
      <c r="I1" s="233"/>
      <c r="J1" s="233"/>
    </row>
    <row r="2" spans="1:20" s="233" customFormat="1" ht="25.15" customHeight="1">
      <c r="A2" s="235" t="s">
        <v>81</v>
      </c>
      <c r="C2" s="236"/>
      <c r="E2" s="237"/>
      <c r="F2" s="238"/>
      <c r="G2" s="239"/>
      <c r="I2" s="238"/>
    </row>
    <row r="3" spans="1:20" s="233" customFormat="1" ht="25.15" customHeight="1">
      <c r="A3" s="235" t="s">
        <v>82</v>
      </c>
      <c r="D3" s="233" t="s">
        <v>83</v>
      </c>
      <c r="E3" s="558">
        <f>내역!F6+내역!F8+내역!F10</f>
        <v>321853860.35000002</v>
      </c>
      <c r="F3" s="558"/>
      <c r="G3" s="558"/>
      <c r="H3" s="240" t="s">
        <v>84</v>
      </c>
      <c r="K3" s="238"/>
    </row>
    <row r="4" spans="1:20" s="233" customFormat="1" ht="25.15" customHeight="1">
      <c r="A4" s="235" t="s">
        <v>85</v>
      </c>
      <c r="D4" s="233" t="s">
        <v>86</v>
      </c>
      <c r="E4" s="241" t="s">
        <v>87</v>
      </c>
      <c r="F4" s="242"/>
      <c r="K4" s="238"/>
    </row>
    <row r="5" spans="1:20" s="233" customFormat="1" ht="25.15" customHeight="1">
      <c r="A5" s="235" t="s">
        <v>88</v>
      </c>
      <c r="D5" s="233" t="s">
        <v>83</v>
      </c>
      <c r="E5" s="241" t="s">
        <v>89</v>
      </c>
      <c r="F5" s="242"/>
    </row>
    <row r="6" spans="1:20" s="233" customFormat="1" ht="25.15" customHeight="1">
      <c r="A6" s="235" t="s">
        <v>90</v>
      </c>
      <c r="D6" s="233" t="s">
        <v>86</v>
      </c>
      <c r="E6" s="243" t="s">
        <v>146</v>
      </c>
    </row>
    <row r="7" spans="1:20" s="233" customFormat="1" ht="25.15" customHeight="1">
      <c r="A7" s="308" t="s">
        <v>148</v>
      </c>
      <c r="B7" s="559" t="s">
        <v>91</v>
      </c>
      <c r="C7" s="559"/>
      <c r="D7" s="559"/>
      <c r="E7" s="559"/>
      <c r="F7" s="245" t="s">
        <v>92</v>
      </c>
      <c r="G7" s="245" t="s">
        <v>93</v>
      </c>
      <c r="H7" s="245" t="s">
        <v>94</v>
      </c>
      <c r="I7" s="245" t="s">
        <v>152</v>
      </c>
      <c r="K7" s="244">
        <f>L7/M7</f>
        <v>0.5</v>
      </c>
      <c r="L7" s="245">
        <v>6</v>
      </c>
      <c r="M7" s="233">
        <v>12</v>
      </c>
    </row>
    <row r="8" spans="1:20" s="233" customFormat="1" ht="25.15" customHeight="1">
      <c r="A8" s="308" t="s">
        <v>149</v>
      </c>
      <c r="B8" s="560">
        <f>E3/2</f>
        <v>160926930.17500001</v>
      </c>
      <c r="C8" s="560"/>
      <c r="D8" s="560"/>
      <c r="E8" s="560"/>
      <c r="F8" s="246" t="s">
        <v>60</v>
      </c>
      <c r="G8" s="247">
        <v>0.34599999999999997</v>
      </c>
      <c r="H8" s="247">
        <v>5.6000000000000001E-2</v>
      </c>
      <c r="I8" s="246" t="s">
        <v>95</v>
      </c>
    </row>
    <row r="9" spans="1:20" s="233" customFormat="1" ht="25.15" customHeight="1">
      <c r="A9" s="308" t="s">
        <v>145</v>
      </c>
      <c r="B9" s="560">
        <f>E3/2</f>
        <v>160926930.17500001</v>
      </c>
      <c r="C9" s="560"/>
      <c r="D9" s="560"/>
      <c r="E9" s="560"/>
      <c r="F9" s="309" t="s">
        <v>150</v>
      </c>
      <c r="G9" s="310">
        <v>0.49199999999999999</v>
      </c>
      <c r="H9" s="310">
        <v>7.8E-2</v>
      </c>
      <c r="I9" s="245" t="s">
        <v>151</v>
      </c>
      <c r="T9" s="233" t="s">
        <v>96</v>
      </c>
    </row>
    <row r="10" spans="1:20" s="233" customFormat="1" ht="25.15" customHeight="1">
      <c r="A10" s="235" t="s">
        <v>144</v>
      </c>
      <c r="B10" s="248"/>
      <c r="C10" s="249"/>
      <c r="D10" s="250" t="s">
        <v>83</v>
      </c>
      <c r="E10" s="251">
        <f>K7</f>
        <v>0.5</v>
      </c>
      <c r="F10" s="233" t="s">
        <v>97</v>
      </c>
    </row>
    <row r="11" spans="1:20" s="233" customFormat="1" ht="25.15" customHeight="1">
      <c r="A11" s="235" t="s">
        <v>98</v>
      </c>
      <c r="C11" s="252"/>
      <c r="E11" s="252"/>
      <c r="F11" s="253"/>
      <c r="I11" s="254"/>
    </row>
    <row r="12" spans="1:20" s="233" customFormat="1" ht="25.15" customHeight="1">
      <c r="A12" s="248" t="s">
        <v>149</v>
      </c>
      <c r="B12" s="561">
        <f>B8</f>
        <v>160926930.17500001</v>
      </c>
      <c r="C12" s="561"/>
      <c r="D12" s="237" t="s">
        <v>99</v>
      </c>
      <c r="E12" s="255" t="str">
        <f xml:space="preserve"> "( "&amp;G8&amp;"% )  ="</f>
        <v>( 0.346% )  =</v>
      </c>
      <c r="F12" s="238"/>
      <c r="G12" s="256"/>
      <c r="H12" s="256"/>
      <c r="I12" s="257">
        <f>B12*((G8/100))</f>
        <v>556807.17840550002</v>
      </c>
      <c r="P12" s="233" t="s">
        <v>100</v>
      </c>
    </row>
    <row r="13" spans="1:20" s="233" customFormat="1" ht="25.15" customHeight="1">
      <c r="A13" s="248" t="s">
        <v>145</v>
      </c>
      <c r="B13" s="561">
        <f>B9</f>
        <v>160926930.17500001</v>
      </c>
      <c r="C13" s="561"/>
      <c r="D13" s="237" t="s">
        <v>99</v>
      </c>
      <c r="E13" s="255" t="str">
        <f xml:space="preserve"> "( "&amp;G9&amp;"%)  ="</f>
        <v>( 0.492%)  =</v>
      </c>
      <c r="F13" s="238"/>
      <c r="G13" s="256"/>
      <c r="H13" s="256"/>
      <c r="I13" s="257">
        <f>B13*((G9/100))</f>
        <v>791760.49646100006</v>
      </c>
    </row>
    <row r="14" spans="1:20" s="233" customFormat="1" ht="25.15" customHeight="1">
      <c r="A14" s="235"/>
      <c r="F14" s="238"/>
      <c r="G14" s="258"/>
    </row>
    <row r="15" spans="1:20" s="233" customFormat="1" ht="25.15" customHeight="1">
      <c r="A15" s="259" t="s">
        <v>101</v>
      </c>
      <c r="B15" s="260"/>
      <c r="C15" s="260"/>
      <c r="D15" s="260"/>
      <c r="E15" s="260"/>
      <c r="F15" s="261" t="s">
        <v>102</v>
      </c>
      <c r="G15" s="557">
        <f>ROUNDDOWN(I12+I13,-3)</f>
        <v>1348000</v>
      </c>
      <c r="H15" s="557"/>
      <c r="I15" s="239"/>
    </row>
    <row r="16" spans="1:20" s="233" customFormat="1" ht="25.15" customHeight="1">
      <c r="A16" s="262"/>
      <c r="I16" s="238"/>
      <c r="N16" s="233" t="s">
        <v>103</v>
      </c>
    </row>
    <row r="17" spans="1:10" s="233" customFormat="1" ht="25.15" customHeight="1"/>
    <row r="18" spans="1:10" s="233" customFormat="1" ht="25.15" customHeight="1">
      <c r="A18" s="263"/>
      <c r="B18" s="260"/>
      <c r="C18" s="260"/>
      <c r="D18" s="260"/>
      <c r="E18" s="260"/>
      <c r="F18" s="260"/>
      <c r="G18" s="260"/>
      <c r="H18" s="260"/>
      <c r="I18" s="260"/>
      <c r="J18" s="260"/>
    </row>
  </sheetData>
  <mergeCells count="7">
    <mergeCell ref="G15:H15"/>
    <mergeCell ref="E3:G3"/>
    <mergeCell ref="B7:E7"/>
    <mergeCell ref="B8:E8"/>
    <mergeCell ref="B9:E9"/>
    <mergeCell ref="B12:C12"/>
    <mergeCell ref="B13:C13"/>
  </mergeCells>
  <phoneticPr fontId="6" type="noConversion"/>
  <pageMargins left="0.98425196850393704" right="0.55118110236220474" top="1.55" bottom="0.70866141732283472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indexed="42"/>
  </sheetPr>
  <dimension ref="A1:P36"/>
  <sheetViews>
    <sheetView view="pageBreakPreview" topLeftCell="A82" zoomScale="160" zoomScaleNormal="100" zoomScaleSheetLayoutView="160" workbookViewId="0">
      <selection activeCell="I7" sqref="I7"/>
    </sheetView>
  </sheetViews>
  <sheetFormatPr defaultColWidth="13.33203125" defaultRowHeight="13.5"/>
  <cols>
    <col min="1" max="1" width="36.33203125" style="283" bestFit="1" customWidth="1"/>
    <col min="2" max="5" width="10.1640625" style="283" customWidth="1"/>
    <col min="6" max="6" width="11.6640625" style="283" customWidth="1"/>
    <col min="7" max="7" width="10.83203125" style="283" customWidth="1"/>
    <col min="8" max="8" width="11.5" style="283" customWidth="1"/>
    <col min="9" max="11" width="10.1640625" style="283" customWidth="1"/>
    <col min="12" max="12" width="9.6640625" style="283" customWidth="1"/>
    <col min="13" max="16" width="13.33203125" style="283"/>
    <col min="17" max="17" width="16.5" style="283" bestFit="1" customWidth="1"/>
    <col min="18" max="16384" width="13.33203125" style="283"/>
  </cols>
  <sheetData>
    <row r="1" spans="1:15" ht="18" customHeight="1">
      <c r="A1" s="280"/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2"/>
      <c r="N1" s="282"/>
      <c r="O1" s="282"/>
    </row>
    <row r="2" spans="1:15" ht="13.5" customHeight="1">
      <c r="A2" s="307"/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562"/>
      <c r="M2" s="282"/>
      <c r="N2" s="282"/>
      <c r="O2" s="282"/>
    </row>
    <row r="3" spans="1:15" ht="13.5" customHeight="1">
      <c r="A3" s="307"/>
      <c r="B3" s="307"/>
      <c r="C3" s="307"/>
      <c r="D3" s="307"/>
      <c r="E3" s="307"/>
      <c r="F3" s="307"/>
      <c r="G3" s="307"/>
      <c r="H3" s="307"/>
      <c r="I3" s="307"/>
      <c r="J3" s="562"/>
      <c r="K3" s="562"/>
      <c r="L3" s="562"/>
    </row>
    <row r="4" spans="1:15" ht="13.5" customHeight="1">
      <c r="A4" s="307"/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562"/>
    </row>
    <row r="5" spans="1:15" ht="13.5" customHeight="1">
      <c r="A5" s="304"/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</row>
    <row r="6" spans="1:15" ht="13.5" customHeight="1">
      <c r="A6" s="304"/>
      <c r="B6" s="305"/>
      <c r="C6" s="305"/>
      <c r="D6" s="305"/>
      <c r="E6" s="305"/>
      <c r="F6" s="305"/>
      <c r="G6" s="305"/>
      <c r="H6" s="305"/>
      <c r="I6" s="305"/>
      <c r="J6" s="305"/>
      <c r="K6" s="305"/>
      <c r="L6" s="305"/>
    </row>
    <row r="7" spans="1:15" ht="13.5" customHeight="1">
      <c r="A7" s="304"/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</row>
    <row r="8" spans="1:15" ht="13.5" customHeight="1">
      <c r="A8" s="304"/>
      <c r="B8" s="305"/>
      <c r="C8" s="305"/>
      <c r="D8" s="305"/>
      <c r="E8" s="305"/>
      <c r="F8" s="305"/>
      <c r="G8" s="305"/>
      <c r="H8" s="305"/>
      <c r="I8" s="305"/>
      <c r="J8" s="305"/>
      <c r="K8" s="305"/>
      <c r="L8" s="305"/>
    </row>
    <row r="9" spans="1:15" ht="13.5" customHeight="1">
      <c r="A9" s="304"/>
      <c r="B9" s="305"/>
      <c r="C9" s="305"/>
      <c r="D9" s="305"/>
      <c r="E9" s="305"/>
      <c r="F9" s="305"/>
      <c r="G9" s="305"/>
      <c r="H9" s="305"/>
      <c r="I9" s="305"/>
      <c r="J9" s="305"/>
      <c r="K9" s="305"/>
      <c r="L9" s="305"/>
    </row>
    <row r="10" spans="1:15" ht="13.5" customHeight="1">
      <c r="A10" s="304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5"/>
    </row>
    <row r="11" spans="1:15" ht="13.5" customHeight="1">
      <c r="A11" s="304"/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</row>
    <row r="12" spans="1:15" ht="13.5" customHeight="1">
      <c r="A12" s="304"/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</row>
    <row r="13" spans="1:15" ht="13.5" customHeight="1">
      <c r="A13" s="304"/>
      <c r="B13" s="305"/>
      <c r="C13" s="305"/>
      <c r="D13" s="305"/>
      <c r="E13" s="305"/>
      <c r="F13" s="305"/>
      <c r="G13" s="305"/>
      <c r="H13" s="305"/>
      <c r="I13" s="305"/>
      <c r="J13" s="305"/>
      <c r="K13" s="305"/>
      <c r="L13" s="305"/>
    </row>
    <row r="14" spans="1:15" ht="13.5" customHeight="1">
      <c r="A14" s="304"/>
      <c r="B14" s="305"/>
      <c r="C14" s="305"/>
      <c r="D14" s="305"/>
      <c r="E14" s="305"/>
      <c r="F14" s="305"/>
      <c r="G14" s="305"/>
      <c r="H14" s="305"/>
      <c r="I14" s="305"/>
      <c r="J14" s="305"/>
      <c r="K14" s="305"/>
      <c r="L14" s="305"/>
    </row>
    <row r="15" spans="1:15" ht="13.5" customHeight="1">
      <c r="A15" s="304"/>
      <c r="B15" s="305"/>
      <c r="C15" s="305"/>
      <c r="D15" s="305"/>
      <c r="E15" s="305"/>
      <c r="F15" s="305"/>
      <c r="G15" s="305"/>
      <c r="H15" s="305"/>
      <c r="I15" s="305"/>
      <c r="J15" s="305"/>
      <c r="K15" s="305"/>
      <c r="L15" s="305"/>
    </row>
    <row r="16" spans="1:15" ht="13.5" customHeight="1">
      <c r="A16" s="304"/>
      <c r="B16" s="305"/>
      <c r="C16" s="305"/>
      <c r="D16" s="305"/>
      <c r="E16" s="305"/>
      <c r="F16" s="305"/>
      <c r="G16" s="305"/>
      <c r="H16" s="305"/>
      <c r="I16" s="305"/>
      <c r="J16" s="305"/>
      <c r="K16" s="305"/>
      <c r="L16" s="305"/>
    </row>
    <row r="17" spans="1:16" ht="13.5" customHeight="1">
      <c r="A17" s="304"/>
      <c r="B17" s="305"/>
      <c r="C17" s="305"/>
      <c r="D17" s="305"/>
      <c r="E17" s="305"/>
      <c r="F17" s="305"/>
      <c r="G17" s="305"/>
      <c r="H17" s="305"/>
      <c r="I17" s="305"/>
      <c r="J17" s="305"/>
      <c r="K17" s="305"/>
      <c r="L17" s="305"/>
    </row>
    <row r="18" spans="1:16" ht="13.5" customHeight="1">
      <c r="A18" s="304"/>
      <c r="B18" s="305"/>
      <c r="C18" s="305"/>
      <c r="D18" s="305"/>
      <c r="E18" s="305"/>
      <c r="F18" s="305"/>
      <c r="G18" s="305"/>
      <c r="H18" s="305"/>
      <c r="I18" s="305"/>
      <c r="J18" s="305"/>
      <c r="K18" s="305"/>
      <c r="L18" s="305"/>
    </row>
    <row r="19" spans="1:16" s="284" customFormat="1" ht="13.5" customHeight="1">
      <c r="A19" s="304"/>
      <c r="B19" s="305"/>
      <c r="C19" s="305"/>
      <c r="D19" s="305"/>
      <c r="E19" s="305"/>
      <c r="F19" s="305"/>
      <c r="G19" s="305"/>
      <c r="H19" s="305"/>
      <c r="I19" s="305"/>
      <c r="J19" s="305"/>
      <c r="K19" s="305"/>
      <c r="L19" s="305"/>
    </row>
    <row r="20" spans="1:16" ht="13.5" customHeight="1">
      <c r="A20" s="304"/>
      <c r="B20" s="305"/>
      <c r="C20" s="305"/>
      <c r="D20" s="305"/>
      <c r="E20" s="305"/>
      <c r="F20" s="305"/>
      <c r="G20" s="305"/>
      <c r="H20" s="305"/>
      <c r="I20" s="305"/>
      <c r="J20" s="305"/>
      <c r="K20" s="305"/>
      <c r="L20" s="305"/>
    </row>
    <row r="21" spans="1:16" ht="13.5" customHeight="1">
      <c r="A21" s="304"/>
      <c r="B21" s="305"/>
      <c r="C21" s="305"/>
      <c r="D21" s="305"/>
      <c r="E21" s="305"/>
      <c r="F21" s="305"/>
      <c r="G21" s="305"/>
      <c r="H21" s="305"/>
      <c r="I21" s="305"/>
      <c r="J21" s="305"/>
      <c r="K21" s="305"/>
      <c r="L21" s="305"/>
    </row>
    <row r="22" spans="1:16" s="285" customFormat="1" ht="13.5" customHeight="1">
      <c r="A22" s="304"/>
      <c r="B22" s="305"/>
      <c r="C22" s="305"/>
      <c r="D22" s="305"/>
      <c r="E22" s="305"/>
      <c r="F22" s="305"/>
      <c r="G22" s="305"/>
      <c r="H22" s="305"/>
      <c r="I22" s="305"/>
      <c r="J22" s="305"/>
      <c r="K22" s="305"/>
      <c r="L22" s="305"/>
    </row>
    <row r="23" spans="1:16" ht="13.5" customHeight="1">
      <c r="A23" s="304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</row>
    <row r="24" spans="1:16" ht="13.5" customHeight="1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</row>
    <row r="25" spans="1:16" ht="13.5" customHeight="1">
      <c r="A25" s="304"/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</row>
    <row r="26" spans="1:16" ht="13.5" customHeight="1">
      <c r="A26" s="304"/>
      <c r="B26" s="305"/>
      <c r="C26" s="305"/>
      <c r="D26" s="305"/>
      <c r="E26" s="305"/>
      <c r="F26" s="305"/>
      <c r="G26" s="305"/>
      <c r="H26" s="305"/>
      <c r="I26" s="305"/>
      <c r="J26" s="305"/>
      <c r="K26" s="305"/>
      <c r="L26" s="305"/>
    </row>
    <row r="27" spans="1:16" ht="13.5" customHeight="1">
      <c r="A27" s="304"/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</row>
    <row r="28" spans="1:16" ht="13.5" customHeight="1">
      <c r="A28" s="304"/>
      <c r="B28" s="305"/>
      <c r="C28" s="305"/>
      <c r="D28" s="305"/>
      <c r="E28" s="305"/>
      <c r="F28" s="305"/>
      <c r="G28" s="305"/>
      <c r="H28" s="305"/>
      <c r="I28" s="305"/>
      <c r="J28" s="305"/>
      <c r="K28" s="305"/>
      <c r="L28" s="305"/>
    </row>
    <row r="29" spans="1:16" ht="13.5" customHeight="1">
      <c r="A29" s="304"/>
      <c r="B29" s="305"/>
      <c r="C29" s="305"/>
      <c r="D29" s="305"/>
      <c r="E29" s="305"/>
      <c r="F29" s="305"/>
      <c r="G29" s="305"/>
      <c r="H29" s="305"/>
      <c r="I29" s="305"/>
      <c r="J29" s="305"/>
      <c r="K29" s="305"/>
      <c r="L29" s="305"/>
    </row>
    <row r="30" spans="1:16" ht="13.5" customHeight="1">
      <c r="A30" s="304"/>
      <c r="B30" s="305"/>
      <c r="C30" s="305"/>
      <c r="D30" s="305"/>
      <c r="E30" s="305"/>
      <c r="F30" s="305"/>
      <c r="G30" s="305"/>
      <c r="H30" s="305"/>
      <c r="I30" s="305"/>
      <c r="J30" s="305"/>
      <c r="K30" s="305"/>
      <c r="L30" s="305"/>
      <c r="M30" s="286"/>
      <c r="N30" s="303"/>
    </row>
    <row r="31" spans="1:16" s="284" customFormat="1" ht="13.5" customHeight="1">
      <c r="A31" s="304"/>
      <c r="B31" s="305"/>
      <c r="C31" s="305"/>
      <c r="D31" s="305"/>
      <c r="E31" s="305"/>
      <c r="F31" s="305"/>
      <c r="G31" s="305"/>
      <c r="H31" s="305"/>
      <c r="I31" s="305"/>
      <c r="J31" s="305"/>
      <c r="K31" s="305"/>
      <c r="L31" s="305"/>
      <c r="M31" s="287"/>
      <c r="N31" s="287"/>
      <c r="O31" s="287"/>
      <c r="P31" s="287"/>
    </row>
    <row r="32" spans="1:16" ht="13.5" customHeight="1">
      <c r="A32" s="304"/>
      <c r="B32" s="305"/>
      <c r="C32" s="305"/>
      <c r="D32" s="305"/>
      <c r="E32" s="305"/>
      <c r="F32" s="305"/>
      <c r="G32" s="305"/>
      <c r="H32" s="305"/>
      <c r="I32" s="305"/>
      <c r="J32" s="305"/>
      <c r="K32" s="305"/>
      <c r="L32" s="305"/>
      <c r="M32" s="282"/>
      <c r="N32" s="282"/>
      <c r="O32" s="282"/>
      <c r="P32" s="282"/>
    </row>
    <row r="33" spans="1:16" ht="13.5" customHeight="1">
      <c r="A33" s="304"/>
      <c r="B33" s="305"/>
      <c r="C33" s="305"/>
      <c r="D33" s="305"/>
      <c r="E33" s="305"/>
      <c r="F33" s="305"/>
      <c r="G33" s="305"/>
      <c r="H33" s="305"/>
      <c r="I33" s="305"/>
      <c r="J33" s="305"/>
      <c r="K33" s="305"/>
      <c r="L33" s="305"/>
      <c r="M33" s="282"/>
      <c r="N33" s="282"/>
      <c r="O33" s="282"/>
      <c r="P33" s="282"/>
    </row>
    <row r="34" spans="1:16">
      <c r="A34" s="304"/>
      <c r="B34" s="305"/>
      <c r="C34" s="305"/>
      <c r="D34" s="305"/>
      <c r="E34" s="305"/>
      <c r="F34" s="305"/>
      <c r="G34" s="305"/>
      <c r="H34" s="305"/>
      <c r="I34" s="305"/>
      <c r="J34" s="305"/>
      <c r="K34" s="305"/>
      <c r="L34" s="305"/>
    </row>
    <row r="35" spans="1:16">
      <c r="A35" s="304"/>
      <c r="B35" s="305"/>
      <c r="C35" s="305"/>
      <c r="D35" s="305"/>
      <c r="E35" s="305"/>
      <c r="F35" s="305"/>
      <c r="G35" s="305"/>
      <c r="H35" s="305"/>
      <c r="I35" s="305"/>
      <c r="J35" s="305"/>
      <c r="K35" s="305"/>
      <c r="L35" s="305"/>
    </row>
    <row r="36" spans="1:16">
      <c r="A36" s="288"/>
    </row>
  </sheetData>
  <mergeCells count="2">
    <mergeCell ref="L2:L4"/>
    <mergeCell ref="J3:K3"/>
  </mergeCells>
  <phoneticPr fontId="6" type="noConversion"/>
  <pageMargins left="0.62" right="0.16" top="1" bottom="1" header="0.5" footer="0.5"/>
  <pageSetup paperSize="9" scale="60" orientation="landscape" horizontalDpi="1200" verticalDpi="1200" r:id="rId1"/>
  <headerFooter alignWithMargins="0"/>
  <rowBreaks count="1" manualBreakCount="1">
    <brk id="4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13</vt:i4>
      </vt:variant>
    </vt:vector>
  </HeadingPairs>
  <TitlesOfParts>
    <vt:vector size="25" baseType="lpstr">
      <vt:lpstr>표지</vt:lpstr>
      <vt:lpstr>설명서</vt:lpstr>
      <vt:lpstr>예정공정표</vt:lpstr>
      <vt:lpstr>내역</vt:lpstr>
      <vt:lpstr>일위대가(간지)</vt:lpstr>
      <vt:lpstr>일위대가 </vt:lpstr>
      <vt:lpstr>산출근거(간지)</vt:lpstr>
      <vt:lpstr>실시설계요율</vt:lpstr>
      <vt:lpstr>제1호표</vt:lpstr>
      <vt:lpstr>인증비</vt:lpstr>
      <vt:lpstr>손해보험료</vt:lpstr>
      <vt:lpstr>손보공제요율(계획중간실시)</vt:lpstr>
      <vt:lpstr>내역!Print_Area</vt:lpstr>
      <vt:lpstr>'산출근거(간지)'!Print_Area</vt:lpstr>
      <vt:lpstr>설명서!Print_Area</vt:lpstr>
      <vt:lpstr>'손보공제요율(계획중간실시)'!Print_Area</vt:lpstr>
      <vt:lpstr>손해보험료!Print_Area</vt:lpstr>
      <vt:lpstr>실시설계요율!Print_Area</vt:lpstr>
      <vt:lpstr>예정공정표!Print_Area</vt:lpstr>
      <vt:lpstr>'일위대가 '!Print_Area</vt:lpstr>
      <vt:lpstr>'일위대가(간지)'!Print_Area</vt:lpstr>
      <vt:lpstr>제1호표!Print_Area</vt:lpstr>
      <vt:lpstr>표지!Print_Area</vt:lpstr>
      <vt:lpstr>내역!Print_Titles</vt:lpstr>
      <vt:lpstr>'일위대가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2025-09-26T06:06:01Z</cp:lastPrinted>
  <dcterms:created xsi:type="dcterms:W3CDTF">2021-05-17T07:44:05Z</dcterms:created>
  <dcterms:modified xsi:type="dcterms:W3CDTF">2025-10-20T05:34:39Z</dcterms:modified>
</cp:coreProperties>
</file>