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ämäTyökirja"/>
  <mc:AlternateContent xmlns:mc="http://schemas.openxmlformats.org/markup-compatibility/2006">
    <mc:Choice Requires="x15">
      <x15ac:absPath xmlns:x15ac="http://schemas.microsoft.com/office/spreadsheetml/2010/11/ac" url="M:\SOTE-polku\Juha OV-työkalut 2019\Työkalut pk-sote 2019\"/>
    </mc:Choice>
  </mc:AlternateContent>
  <bookViews>
    <workbookView showHorizontalScroll="0" xWindow="0" yWindow="0" windowWidth="17670" windowHeight="13530"/>
  </bookViews>
  <sheets>
    <sheet name="Myyjäyritys" sheetId="7" r:id="rId1"/>
  </sheets>
  <definedNames>
    <definedName name="_xlnm.Print_Area" localSheetId="0">Myyjäyritys!$B$1:$D$13,Myyjäyritys!$B$19:$D$36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7" l="1"/>
  <c r="B23" i="7" l="1"/>
  <c r="B29" i="7" l="1"/>
  <c r="B30" i="7" l="1"/>
  <c r="B28" i="7"/>
  <c r="B26" i="7"/>
  <c r="D20" i="7" l="1"/>
  <c r="B27" i="7" l="1"/>
  <c r="B24" i="7"/>
</calcChain>
</file>

<file path=xl/sharedStrings.xml><?xml version="1.0" encoding="utf-8"?>
<sst xmlns="http://schemas.openxmlformats.org/spreadsheetml/2006/main" count="18" uniqueCount="18">
  <si>
    <t>A. Tausta</t>
  </si>
  <si>
    <t>B. Tilanne</t>
  </si>
  <si>
    <t>C. Tavoitteet</t>
  </si>
  <si>
    <t>Onko sinulla aikaisempaa kokemusta yrityskaupoista?</t>
  </si>
  <si>
    <t>Onko yrityksen ostaja jo tiedossa?</t>
  </si>
  <si>
    <t>Joko yrityksessä on tehty päätös käynnistää yrityksen myyntiin tähtäävät toimenpiteet?</t>
  </si>
  <si>
    <t>Tiedetäänkö yrityksen lähipiirissä yrityksen tavoitteista toteuttaa yrityskauppa?</t>
  </si>
  <si>
    <t>Myyjäyritys, yrityksen liiketoiminnan tai sen osan myynti</t>
  </si>
  <si>
    <t>Onko jo olemassa näkemys kaupan kohteen arvosta?</t>
  </si>
  <si>
    <t>Onko kaupan kohteena oleva liiketoiminta kannattavaa?</t>
  </si>
  <si>
    <t>Tiedätkö millaiselle ostajalle kaupan kohteena oleva liiketoiminta olisi hyvä ostokohde?</t>
  </si>
  <si>
    <t>Onko yrityksen myynti nyt ajankohtaista?</t>
  </si>
  <si>
    <t>Yrityksen myyminen</t>
  </si>
  <si>
    <t>Syötä kysymyksiin vastauksesi numerolla   1  (kyllä)  tai 2  (ei)</t>
  </si>
  <si>
    <t>Tämä yhteenveto koostuu keskeisistä yrityksen omistajanvaihdokseen liittyvistä huomioista. 
Kysymysten pohdinnan, vastaamisen ja tähän yhteenvetoon tutustumisen tavoitteena on vahvistaa yrityskauppoja hyödyntävää ajattelutapaa ja antaa menestyksen avaimia liiketoiminnan kehittämiseen, kasvattamiseen ja uudistamiseen.</t>
  </si>
  <si>
    <t>Katso myytävää liiketoimintaa myös ostajan silmin</t>
  </si>
  <si>
    <t>Yrityskaupassa yrityksen arvo on ostajakohtainen</t>
  </si>
  <si>
    <t>Elämä jatkuu yrityksen myymisen jälkeen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</si>
</sst>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FAC8B"/>
        <bgColor indexed="64"/>
      </patternFill>
    </fill>
    <fill>
      <patternFill patternType="solid">
        <fgColor rgb="FFDED5C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indent="8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14" fontId="3" fillId="5" borderId="0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indent="1"/>
    </xf>
    <xf numFmtId="0" fontId="6" fillId="0" borderId="9" xfId="0" applyFont="1" applyFill="1" applyBorder="1" applyAlignment="1">
      <alignment horizontal="left" vertical="center" indent="1"/>
    </xf>
    <xf numFmtId="0" fontId="6" fillId="0" borderId="4" xfId="0" applyFont="1" applyFill="1" applyBorder="1" applyAlignment="1">
      <alignment horizontal="left" vertical="center" indent="1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 indent="1"/>
    </xf>
    <xf numFmtId="0" fontId="3" fillId="2" borderId="8" xfId="0" applyFont="1" applyFill="1" applyBorder="1" applyAlignment="1">
      <alignment horizontal="right" vertical="center" indent="1"/>
    </xf>
    <xf numFmtId="0" fontId="3" fillId="2" borderId="1" xfId="0" applyFont="1" applyFill="1" applyBorder="1" applyAlignment="1">
      <alignment horizontal="right" vertical="center" indent="1"/>
    </xf>
    <xf numFmtId="0" fontId="2" fillId="0" borderId="0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wrapText="1" indent="1"/>
    </xf>
    <xf numFmtId="0" fontId="2" fillId="6" borderId="0" xfId="0" applyFont="1" applyFill="1" applyBorder="1" applyAlignment="1">
      <alignment horizontal="left" vertical="center" wrapText="1" indent="1"/>
    </xf>
    <xf numFmtId="0" fontId="4" fillId="5" borderId="0" xfId="0" applyFont="1" applyFill="1" applyBorder="1" applyAlignment="1">
      <alignment horizontal="left" vertical="center" indent="1"/>
    </xf>
  </cellXfs>
  <cellStyles count="1">
    <cellStyle name="Normaali" xfId="0" builtinId="0"/>
  </cellStyles>
  <dxfs count="2">
    <dxf>
      <fill>
        <patternFill>
          <bgColor theme="9"/>
        </patternFill>
      </fill>
    </dxf>
    <dxf>
      <fill>
        <patternFill>
          <fgColor rgb="FFFF5050"/>
          <bgColor rgb="FFFF5050"/>
        </patternFill>
      </fill>
    </dxf>
  </dxfs>
  <tableStyles count="0" defaultTableStyle="TableStyleMedium2" defaultPivotStyle="PivotStyleLight16"/>
  <colors>
    <mruColors>
      <color rgb="FFAA9165"/>
      <color rgb="FFDED5C4"/>
      <color rgb="FFBFAC8B"/>
      <color rgb="FFFF7D7D"/>
      <color rgb="FFFF5050"/>
      <color rgb="FFD7AE85"/>
      <color rgb="FFC78E55"/>
      <color rgb="FFBC6069"/>
      <color rgb="FF89BF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2</xdr:row>
      <xdr:rowOff>9525</xdr:rowOff>
    </xdr:from>
    <xdr:to>
      <xdr:col>3</xdr:col>
      <xdr:colOff>485775</xdr:colOff>
      <xdr:row>2</xdr:row>
      <xdr:rowOff>228600</xdr:rowOff>
    </xdr:to>
    <xdr:sp macro="" textlink="">
      <xdr:nvSpPr>
        <xdr:cNvPr id="2" name="Alanuoli 1"/>
        <xdr:cNvSpPr/>
      </xdr:nvSpPr>
      <xdr:spPr>
        <a:xfrm>
          <a:off x="5572125" y="714375"/>
          <a:ext cx="209550" cy="219075"/>
        </a:xfrm>
        <a:prstGeom prst="downArrow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 editAs="oneCell">
    <xdr:from>
      <xdr:col>1</xdr:col>
      <xdr:colOff>57150</xdr:colOff>
      <xdr:row>32</xdr:row>
      <xdr:rowOff>57151</xdr:rowOff>
    </xdr:from>
    <xdr:to>
      <xdr:col>3</xdr:col>
      <xdr:colOff>790575</xdr:colOff>
      <xdr:row>35</xdr:row>
      <xdr:rowOff>120554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0877551"/>
          <a:ext cx="6029325" cy="8063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A9165"/>
  </sheetPr>
  <dimension ref="A1:G102"/>
  <sheetViews>
    <sheetView showGridLines="0" showRowColHeaders="0" tabSelected="1" topLeftCell="B1" zoomScaleNormal="100" zoomScaleSheetLayoutView="100" workbookViewId="0">
      <selection activeCell="D4" sqref="D4"/>
    </sheetView>
  </sheetViews>
  <sheetFormatPr defaultColWidth="11" defaultRowHeight="20.100000000000001" customHeight="1" x14ac:dyDescent="0.2"/>
  <cols>
    <col min="1" max="1" width="4.375" style="3" hidden="1" customWidth="1"/>
    <col min="2" max="2" width="3.75" style="3" customWidth="1"/>
    <col min="3" max="3" width="65.75" style="3" customWidth="1"/>
    <col min="4" max="4" width="10.875" style="1" customWidth="1"/>
    <col min="5" max="5" width="7.375" style="1" customWidth="1"/>
    <col min="6" max="7" width="8.875" style="2" customWidth="1"/>
    <col min="8" max="16384" width="11" style="3"/>
  </cols>
  <sheetData>
    <row r="1" spans="2:7" ht="35.1" customHeight="1" x14ac:dyDescent="0.2">
      <c r="B1" s="30" t="s">
        <v>7</v>
      </c>
      <c r="C1" s="31"/>
      <c r="D1" s="32"/>
    </row>
    <row r="2" spans="2:7" ht="21" customHeight="1" x14ac:dyDescent="0.2">
      <c r="B2" s="33" t="s">
        <v>13</v>
      </c>
      <c r="C2" s="34"/>
      <c r="D2" s="35"/>
    </row>
    <row r="3" spans="2:7" ht="23.25" customHeight="1" x14ac:dyDescent="0.2">
      <c r="B3" s="28" t="s">
        <v>0</v>
      </c>
      <c r="C3" s="29"/>
      <c r="D3" s="18"/>
      <c r="F3" s="4"/>
      <c r="G3" s="5"/>
    </row>
    <row r="4" spans="2:7" ht="24.95" customHeight="1" x14ac:dyDescent="0.2">
      <c r="B4" s="23">
        <v>1</v>
      </c>
      <c r="C4" s="24" t="s">
        <v>3</v>
      </c>
      <c r="D4" s="22"/>
      <c r="F4" s="4"/>
    </row>
    <row r="5" spans="2:7" ht="35.1" customHeight="1" x14ac:dyDescent="0.2">
      <c r="B5" s="23">
        <v>2</v>
      </c>
      <c r="C5" s="25" t="s">
        <v>10</v>
      </c>
      <c r="D5" s="22"/>
      <c r="F5" s="4"/>
    </row>
    <row r="6" spans="2:7" ht="23.25" customHeight="1" x14ac:dyDescent="0.2">
      <c r="B6" s="28" t="s">
        <v>1</v>
      </c>
      <c r="C6" s="29"/>
      <c r="D6" s="19"/>
      <c r="F6" s="4"/>
    </row>
    <row r="7" spans="2:7" ht="35.1" customHeight="1" x14ac:dyDescent="0.2">
      <c r="B7" s="23">
        <v>3</v>
      </c>
      <c r="C7" s="25" t="s">
        <v>5</v>
      </c>
      <c r="D7" s="22"/>
      <c r="F7" s="4"/>
    </row>
    <row r="8" spans="2:7" ht="24.95" customHeight="1" x14ac:dyDescent="0.2">
      <c r="B8" s="23">
        <v>4</v>
      </c>
      <c r="C8" s="25" t="s">
        <v>9</v>
      </c>
      <c r="D8" s="22"/>
      <c r="F8" s="4"/>
    </row>
    <row r="9" spans="2:7" ht="24.95" customHeight="1" x14ac:dyDescent="0.2">
      <c r="B9" s="23">
        <v>5</v>
      </c>
      <c r="C9" s="24" t="s">
        <v>8</v>
      </c>
      <c r="D9" s="22"/>
      <c r="F9" s="4"/>
    </row>
    <row r="10" spans="2:7" ht="24.95" customHeight="1" x14ac:dyDescent="0.2">
      <c r="B10" s="23">
        <v>6</v>
      </c>
      <c r="C10" s="24" t="s">
        <v>4</v>
      </c>
      <c r="D10" s="22"/>
      <c r="F10" s="4"/>
    </row>
    <row r="11" spans="2:7" ht="24.95" customHeight="1" x14ac:dyDescent="0.2">
      <c r="B11" s="23">
        <v>7</v>
      </c>
      <c r="C11" s="24" t="s">
        <v>6</v>
      </c>
      <c r="D11" s="22"/>
      <c r="F11" s="4"/>
    </row>
    <row r="12" spans="2:7" ht="23.25" customHeight="1" x14ac:dyDescent="0.2">
      <c r="B12" s="26" t="s">
        <v>2</v>
      </c>
      <c r="C12" s="27"/>
      <c r="D12" s="20"/>
      <c r="F12" s="4"/>
    </row>
    <row r="13" spans="2:7" ht="24.95" customHeight="1" x14ac:dyDescent="0.2">
      <c r="B13" s="23">
        <v>8</v>
      </c>
      <c r="C13" s="24" t="s">
        <v>11</v>
      </c>
      <c r="D13" s="22"/>
      <c r="F13" s="4"/>
    </row>
    <row r="14" spans="2:7" ht="20.100000000000001" customHeight="1" x14ac:dyDescent="0.2">
      <c r="C14" s="6"/>
      <c r="F14" s="4"/>
    </row>
    <row r="15" spans="2:7" ht="20.100000000000001" customHeight="1" x14ac:dyDescent="0.2">
      <c r="C15" s="6"/>
      <c r="F15" s="4"/>
    </row>
    <row r="16" spans="2:7" ht="20.100000000000001" customHeight="1" x14ac:dyDescent="0.2">
      <c r="C16" s="6"/>
      <c r="F16" s="4"/>
    </row>
    <row r="17" spans="1:7" ht="20.100000000000001" customHeight="1" x14ac:dyDescent="0.2">
      <c r="C17" s="6"/>
      <c r="F17" s="4"/>
    </row>
    <row r="18" spans="1:7" ht="20.100000000000001" customHeight="1" x14ac:dyDescent="0.2">
      <c r="B18" s="2"/>
      <c r="C18" s="2"/>
      <c r="D18" s="2"/>
      <c r="F18" s="4"/>
    </row>
    <row r="19" spans="1:7" ht="20.100000000000001" customHeight="1" x14ac:dyDescent="0.2">
      <c r="B19" s="6"/>
      <c r="C19" s="6"/>
      <c r="D19" s="6"/>
      <c r="F19" s="4"/>
    </row>
    <row r="20" spans="1:7" ht="26.25" customHeight="1" x14ac:dyDescent="0.2">
      <c r="B20" s="39" t="s">
        <v>12</v>
      </c>
      <c r="C20" s="39"/>
      <c r="D20" s="17">
        <f ca="1">TODAY()</f>
        <v>43712</v>
      </c>
      <c r="F20" s="4"/>
    </row>
    <row r="21" spans="1:7" ht="70.5" customHeight="1" x14ac:dyDescent="0.2">
      <c r="B21" s="38" t="s">
        <v>14</v>
      </c>
      <c r="C21" s="38"/>
      <c r="D21" s="38"/>
      <c r="F21" s="4"/>
    </row>
    <row r="22" spans="1:7" ht="23.25" customHeight="1" x14ac:dyDescent="0.2">
      <c r="B22" s="37" t="s">
        <v>15</v>
      </c>
      <c r="C22" s="37"/>
      <c r="D22" s="37"/>
      <c r="F22" s="4"/>
    </row>
    <row r="23" spans="1:7" s="10" customFormat="1" ht="37.5" customHeight="1" x14ac:dyDescent="0.2">
      <c r="A23" s="7">
        <v>1</v>
      </c>
      <c r="B23" s="36" t="str">
        <f>IF(D4=1,"Aikaisempi kokemus yrityskaupoista madaltaa kynnystä toteuttaa uusia yrityskauppoja. Tosin jokaisessa yrityskaupassa on todennäköisesti omat erityispiirteensä.",IF(D4=2,"Yrityskauppojen toteuttajista osa on ensikertalaisia. Yrityskauppoja jo toteuttaneiden yrittäjien ja asiantuntijoiden kanssa keskustelu auttaa asiassa eteenpäin."," "))</f>
        <v xml:space="preserve"> </v>
      </c>
      <c r="C23" s="36"/>
      <c r="D23" s="36"/>
      <c r="E23" s="8"/>
      <c r="F23" s="4"/>
      <c r="G23" s="9"/>
    </row>
    <row r="24" spans="1:7" s="10" customFormat="1" ht="24.95" customHeight="1" x14ac:dyDescent="0.2">
      <c r="A24" s="7">
        <v>2</v>
      </c>
      <c r="B24" s="36" t="str">
        <f>IF(D5=1,"Sopivan ostajaehdokkaan tunnusmerkit auttavat löytämään potentiaalisia ostajia.",IF(D5=2,"Sopivan ostajaehdokkaan tunnusmerkit auttavat löytämään potentiaalisia ostajia."," "))</f>
        <v xml:space="preserve"> </v>
      </c>
      <c r="C24" s="36"/>
      <c r="D24" s="36"/>
      <c r="E24" s="8"/>
      <c r="F24" s="4"/>
      <c r="G24" s="9"/>
    </row>
    <row r="25" spans="1:7" s="10" customFormat="1" ht="23.25" customHeight="1" x14ac:dyDescent="0.2">
      <c r="A25" s="7"/>
      <c r="B25" s="37" t="s">
        <v>16</v>
      </c>
      <c r="C25" s="37"/>
      <c r="D25" s="37"/>
      <c r="E25" s="8"/>
      <c r="F25" s="4"/>
      <c r="G25" s="9"/>
    </row>
    <row r="26" spans="1:7" s="10" customFormat="1" ht="45.75" customHeight="1" x14ac:dyDescent="0.2">
      <c r="A26" s="7">
        <v>3</v>
      </c>
      <c r="B26" s="36" t="str">
        <f>IF(D7=1,"Päätöksen jälkeen on luonnollisesti hyvä laittaa asiaa eteenpäin. Yrityskauppaan tarvittava aika vaihtelee ja sitä on vaikea ennustaa.",IF(D7=2,"Yrityskauppaan tarvittava aika vaihtelee ja sitä on vaikea ennustaa. Mitä aikaisemmin tekee asiasta päätöksen, sitä enemmän on aikaa potentiaalisten ostajien etsimiseen ja kauppaneuvotteluihin."," "))</f>
        <v xml:space="preserve"> </v>
      </c>
      <c r="C26" s="36"/>
      <c r="D26" s="36"/>
      <c r="E26" s="8"/>
      <c r="F26" s="11"/>
      <c r="G26" s="9"/>
    </row>
    <row r="27" spans="1:7" s="10" customFormat="1" ht="31.5" customHeight="1" x14ac:dyDescent="0.2">
      <c r="A27" s="7">
        <v>4</v>
      </c>
      <c r="B27" s="36" t="str">
        <f>IF(D8=1,"Lähtökohtaisesti kannattavalle liiketoiminnalle löytyy aina siitä kiinnostuneita ostajia.",IF(D8=2,"Kannattamaton liiketoiminta voi olla potentiaalisen ostajan näkökulmasta kiinnostava ostokohde, mikäli ostajalla on näkemys sen saamisesta kannattavaksi."," "))</f>
        <v xml:space="preserve"> </v>
      </c>
      <c r="C27" s="36"/>
      <c r="D27" s="36"/>
      <c r="E27" s="8"/>
      <c r="F27" s="11"/>
      <c r="G27" s="9"/>
    </row>
    <row r="28" spans="1:7" s="10" customFormat="1" ht="31.5" customHeight="1" x14ac:dyDescent="0.2">
      <c r="A28" s="7">
        <v>5</v>
      </c>
      <c r="B28" s="36" t="str">
        <f>IF(D9=1,"Parin asiantuntijan näkemys liiketoiminnan arvosta vahvistaa myyjän asemaa neuvoteltaessa kauppahinnasta. Yrityskaupassa yrityksen arvo on ostajakohtainen.",IF(D9=2,"Parin asiantuntijan näkemys liiketoiminnan arvosta antaa hyvän pohjan neuvotteluille kauppahinnasta."," "))</f>
        <v xml:space="preserve"> </v>
      </c>
      <c r="C28" s="36"/>
      <c r="D28" s="36"/>
      <c r="E28" s="8"/>
      <c r="F28" s="9"/>
      <c r="G28" s="9"/>
    </row>
    <row r="29" spans="1:7" s="10" customFormat="1" ht="31.5" customHeight="1" x14ac:dyDescent="0.2">
      <c r="A29" s="7">
        <v>6</v>
      </c>
      <c r="B29" s="36" t="str">
        <f>IF(D10=1,"Yrityskaupan toteuttamisen varmuuden näkökulmasta katsottuna on hyvä jos potentiaalisia ostajia on useampia.",IF(D10=2,"Yritysvälittäjät auttavat mielellään tässä asiassa ja tilitoimistosta, tilintarkastajalta, paikallisesta elinkeinotoimesta ja pankista voi kysellä potentiaalisia ostajia."," "))</f>
        <v xml:space="preserve"> </v>
      </c>
      <c r="C29" s="36"/>
      <c r="D29" s="36"/>
      <c r="E29" s="8"/>
      <c r="F29" s="9"/>
      <c r="G29" s="9"/>
    </row>
    <row r="30" spans="1:7" s="10" customFormat="1" ht="31.5" customHeight="1" x14ac:dyDescent="0.2">
      <c r="A30" s="7">
        <v>7</v>
      </c>
      <c r="B30" s="36" t="str">
        <f>IF(D11=1,"Lähipiirin informoiminen yrityksen myyntiaikeista on hyvä alku, koska useimpien yritysten ostaja löytyy yrityksessä jo ennestään tunnettujen tahojen joukosta.",IF(D11=2,"Yrityksen myyntiponnistelujen alkuvaiheessa asiasta kannattaa informoida yrityksen nykyistä lähipiiriä. Useimpien yritysten ostaja löytyy yrityksessä jo ennestään tunnettujen tahojen joukosta."," "))</f>
        <v xml:space="preserve"> </v>
      </c>
      <c r="C30" s="36"/>
      <c r="D30" s="36"/>
      <c r="E30" s="8"/>
      <c r="F30" s="9"/>
      <c r="G30" s="9"/>
    </row>
    <row r="31" spans="1:7" s="10" customFormat="1" ht="23.25" customHeight="1" x14ac:dyDescent="0.2">
      <c r="A31" s="21"/>
      <c r="B31" s="37" t="s">
        <v>17</v>
      </c>
      <c r="C31" s="37"/>
      <c r="D31" s="37"/>
      <c r="E31" s="8"/>
      <c r="F31" s="9"/>
      <c r="G31" s="9"/>
    </row>
    <row r="32" spans="1:7" s="10" customFormat="1" ht="45.75" customHeight="1" thickBot="1" x14ac:dyDescent="0.25">
      <c r="A32" s="12">
        <v>8</v>
      </c>
      <c r="B32" s="36" t="str">
        <f>IF(D13=1,"Jos yrityksen myynti on ajankohtaista, on hyvä muistaa, että useimmiten yrityskaupoissa tarvitaan asiantuntija ja hänet on hyvä ottaa mukaan mahdollisimman varhaisessa vaiheessa.",IF(D13=2,"Yrityksen liiketoiminnan myyntikunnossa pitäminen ja potentiaalisten ostajaehdokkaiden kartoittaminen ovat aina ajankohtaisia."," "))</f>
        <v xml:space="preserve"> </v>
      </c>
      <c r="C32" s="36"/>
      <c r="D32" s="36"/>
      <c r="E32" s="8"/>
      <c r="F32" s="9"/>
      <c r="G32" s="9"/>
    </row>
    <row r="33" spans="3:7" s="10" customFormat="1" ht="20.100000000000001" customHeight="1" x14ac:dyDescent="0.2">
      <c r="C33" s="13"/>
      <c r="D33" s="8"/>
      <c r="E33" s="8"/>
      <c r="F33" s="9"/>
      <c r="G33" s="9"/>
    </row>
    <row r="34" spans="3:7" s="10" customFormat="1" ht="20.100000000000001" customHeight="1" x14ac:dyDescent="0.2">
      <c r="C34" s="14"/>
      <c r="D34" s="8"/>
      <c r="E34" s="8"/>
      <c r="F34" s="9"/>
      <c r="G34" s="9"/>
    </row>
    <row r="35" spans="3:7" s="10" customFormat="1" ht="20.100000000000001" customHeight="1" x14ac:dyDescent="0.2">
      <c r="C35" s="15"/>
      <c r="D35" s="8"/>
      <c r="E35" s="8"/>
      <c r="F35" s="9"/>
      <c r="G35" s="9"/>
    </row>
    <row r="36" spans="3:7" s="10" customFormat="1" ht="20.100000000000001" customHeight="1" x14ac:dyDescent="0.2">
      <c r="C36" s="16"/>
      <c r="D36" s="8"/>
      <c r="E36" s="8"/>
      <c r="F36" s="9"/>
      <c r="G36" s="9"/>
    </row>
    <row r="37" spans="3:7" s="10" customFormat="1" ht="20.100000000000001" customHeight="1" x14ac:dyDescent="0.2">
      <c r="C37" s="13"/>
      <c r="D37" s="8"/>
      <c r="E37" s="8"/>
      <c r="F37" s="9"/>
      <c r="G37" s="9"/>
    </row>
    <row r="38" spans="3:7" s="10" customFormat="1" ht="20.100000000000001" customHeight="1" x14ac:dyDescent="0.2">
      <c r="C38" s="13"/>
      <c r="D38" s="8"/>
      <c r="E38" s="8"/>
      <c r="F38" s="9"/>
      <c r="G38" s="9"/>
    </row>
    <row r="39" spans="3:7" s="10" customFormat="1" ht="20.100000000000001" customHeight="1" x14ac:dyDescent="0.2">
      <c r="C39" s="16"/>
      <c r="D39" s="8"/>
      <c r="E39" s="8"/>
      <c r="F39" s="9"/>
      <c r="G39" s="9"/>
    </row>
    <row r="40" spans="3:7" s="10" customFormat="1" ht="20.100000000000001" customHeight="1" x14ac:dyDescent="0.2">
      <c r="C40" s="13"/>
      <c r="D40" s="8"/>
      <c r="E40" s="8"/>
      <c r="F40" s="9"/>
      <c r="G40" s="9"/>
    </row>
    <row r="41" spans="3:7" s="10" customFormat="1" ht="20.100000000000001" customHeight="1" x14ac:dyDescent="0.2">
      <c r="C41" s="13"/>
      <c r="D41" s="8"/>
      <c r="E41" s="8"/>
      <c r="F41" s="9"/>
      <c r="G41" s="9"/>
    </row>
    <row r="42" spans="3:7" s="10" customFormat="1" ht="20.100000000000001" customHeight="1" x14ac:dyDescent="0.2">
      <c r="C42" s="13"/>
      <c r="D42" s="8"/>
      <c r="E42" s="8"/>
      <c r="F42" s="9"/>
      <c r="G42" s="9"/>
    </row>
    <row r="43" spans="3:7" s="10" customFormat="1" ht="20.100000000000001" customHeight="1" x14ac:dyDescent="0.2">
      <c r="C43" s="13"/>
      <c r="D43" s="8"/>
      <c r="E43" s="8"/>
      <c r="F43" s="9"/>
      <c r="G43" s="9"/>
    </row>
    <row r="44" spans="3:7" s="10" customFormat="1" ht="20.100000000000001" customHeight="1" x14ac:dyDescent="0.2">
      <c r="C44" s="13"/>
      <c r="D44" s="8"/>
      <c r="E44" s="8"/>
      <c r="F44" s="9"/>
      <c r="G44" s="9"/>
    </row>
    <row r="45" spans="3:7" s="10" customFormat="1" ht="20.100000000000001" customHeight="1" x14ac:dyDescent="0.2">
      <c r="C45" s="16"/>
      <c r="D45" s="8"/>
      <c r="E45" s="8"/>
      <c r="F45" s="9"/>
      <c r="G45" s="9"/>
    </row>
    <row r="46" spans="3:7" s="10" customFormat="1" ht="20.100000000000001" customHeight="1" x14ac:dyDescent="0.2">
      <c r="C46" s="13"/>
      <c r="D46" s="8"/>
      <c r="E46" s="8"/>
      <c r="F46" s="9"/>
      <c r="G46" s="9"/>
    </row>
    <row r="47" spans="3:7" s="10" customFormat="1" ht="20.100000000000001" customHeight="1" x14ac:dyDescent="0.2">
      <c r="C47" s="9"/>
      <c r="D47" s="8"/>
      <c r="E47" s="8"/>
      <c r="F47" s="9"/>
      <c r="G47" s="9"/>
    </row>
    <row r="48" spans="3:7" s="10" customFormat="1" ht="20.100000000000001" customHeight="1" x14ac:dyDescent="0.2">
      <c r="C48" s="15"/>
      <c r="D48" s="8"/>
      <c r="E48" s="8"/>
      <c r="F48" s="9"/>
      <c r="G48" s="9"/>
    </row>
    <row r="49" spans="3:7" s="10" customFormat="1" ht="20.100000000000001" customHeight="1" x14ac:dyDescent="0.2">
      <c r="C49" s="16"/>
      <c r="D49" s="8"/>
      <c r="E49" s="8"/>
      <c r="F49" s="9"/>
      <c r="G49" s="9"/>
    </row>
    <row r="50" spans="3:7" s="10" customFormat="1" ht="20.100000000000001" customHeight="1" x14ac:dyDescent="0.2">
      <c r="C50" s="13"/>
      <c r="D50" s="8"/>
      <c r="E50" s="8"/>
      <c r="F50" s="9"/>
      <c r="G50" s="9"/>
    </row>
    <row r="51" spans="3:7" s="10" customFormat="1" ht="20.100000000000001" customHeight="1" x14ac:dyDescent="0.2">
      <c r="C51" s="13"/>
      <c r="D51" s="8"/>
      <c r="E51" s="8"/>
      <c r="F51" s="9"/>
      <c r="G51" s="9"/>
    </row>
    <row r="52" spans="3:7" s="10" customFormat="1" ht="20.100000000000001" customHeight="1" x14ac:dyDescent="0.2">
      <c r="C52" s="16"/>
      <c r="D52" s="8"/>
      <c r="E52" s="8"/>
      <c r="F52" s="9"/>
      <c r="G52" s="9"/>
    </row>
    <row r="53" spans="3:7" s="10" customFormat="1" ht="20.100000000000001" customHeight="1" x14ac:dyDescent="0.2">
      <c r="C53" s="13"/>
      <c r="D53" s="8"/>
      <c r="E53" s="8"/>
      <c r="F53" s="9"/>
      <c r="G53" s="9"/>
    </row>
    <row r="54" spans="3:7" s="10" customFormat="1" ht="20.100000000000001" customHeight="1" x14ac:dyDescent="0.2">
      <c r="C54" s="13"/>
      <c r="D54" s="8"/>
      <c r="E54" s="8"/>
      <c r="F54" s="9"/>
      <c r="G54" s="9"/>
    </row>
    <row r="55" spans="3:7" s="10" customFormat="1" ht="20.100000000000001" customHeight="1" x14ac:dyDescent="0.2">
      <c r="C55" s="13"/>
      <c r="D55" s="8"/>
      <c r="E55" s="8"/>
      <c r="F55" s="9"/>
      <c r="G55" s="9"/>
    </row>
    <row r="56" spans="3:7" s="10" customFormat="1" ht="20.100000000000001" customHeight="1" x14ac:dyDescent="0.2">
      <c r="C56" s="13"/>
      <c r="D56" s="8"/>
      <c r="E56" s="8"/>
      <c r="F56" s="9"/>
      <c r="G56" s="9"/>
    </row>
    <row r="57" spans="3:7" s="10" customFormat="1" ht="20.100000000000001" customHeight="1" x14ac:dyDescent="0.2">
      <c r="C57" s="16"/>
      <c r="D57" s="8"/>
      <c r="E57" s="8"/>
      <c r="F57" s="9"/>
      <c r="G57" s="9"/>
    </row>
    <row r="58" spans="3:7" s="10" customFormat="1" ht="20.100000000000001" customHeight="1" x14ac:dyDescent="0.2">
      <c r="C58" s="13"/>
      <c r="D58" s="8"/>
      <c r="E58" s="8"/>
      <c r="F58" s="9"/>
      <c r="G58" s="9"/>
    </row>
    <row r="59" spans="3:7" s="10" customFormat="1" ht="20.100000000000001" customHeight="1" x14ac:dyDescent="0.2">
      <c r="C59" s="14"/>
      <c r="D59" s="8"/>
      <c r="E59" s="8"/>
      <c r="F59" s="9"/>
      <c r="G59" s="9"/>
    </row>
    <row r="60" spans="3:7" s="10" customFormat="1" ht="20.100000000000001" customHeight="1" x14ac:dyDescent="0.2">
      <c r="C60" s="14"/>
      <c r="D60" s="8"/>
      <c r="E60" s="8"/>
      <c r="F60" s="9"/>
      <c r="G60" s="9"/>
    </row>
    <row r="61" spans="3:7" s="10" customFormat="1" ht="20.100000000000001" customHeight="1" x14ac:dyDescent="0.2">
      <c r="C61" s="14"/>
      <c r="D61" s="8"/>
      <c r="E61" s="8"/>
      <c r="F61" s="9"/>
      <c r="G61" s="9"/>
    </row>
    <row r="62" spans="3:7" s="10" customFormat="1" ht="20.100000000000001" customHeight="1" x14ac:dyDescent="0.2">
      <c r="C62" s="9"/>
      <c r="D62" s="8"/>
      <c r="E62" s="8"/>
      <c r="F62" s="9"/>
      <c r="G62" s="9"/>
    </row>
    <row r="63" spans="3:7" s="10" customFormat="1" ht="20.100000000000001" customHeight="1" x14ac:dyDescent="0.2">
      <c r="D63" s="8"/>
      <c r="E63" s="8"/>
      <c r="F63" s="9"/>
      <c r="G63" s="9"/>
    </row>
    <row r="64" spans="3:7" s="10" customFormat="1" ht="20.100000000000001" customHeight="1" x14ac:dyDescent="0.2">
      <c r="D64" s="8"/>
      <c r="E64" s="8"/>
      <c r="F64" s="9"/>
      <c r="G64" s="9"/>
    </row>
    <row r="65" spans="4:7" s="10" customFormat="1" ht="20.100000000000001" customHeight="1" x14ac:dyDescent="0.2">
      <c r="D65" s="8"/>
      <c r="E65" s="8"/>
      <c r="F65" s="9"/>
      <c r="G65" s="9"/>
    </row>
    <row r="66" spans="4:7" s="10" customFormat="1" ht="20.100000000000001" customHeight="1" x14ac:dyDescent="0.2">
      <c r="D66" s="8"/>
      <c r="E66" s="8"/>
      <c r="F66" s="9"/>
      <c r="G66" s="9"/>
    </row>
    <row r="67" spans="4:7" s="10" customFormat="1" ht="20.100000000000001" customHeight="1" x14ac:dyDescent="0.2">
      <c r="D67" s="8"/>
      <c r="E67" s="8"/>
      <c r="F67" s="9"/>
      <c r="G67" s="9"/>
    </row>
    <row r="68" spans="4:7" s="10" customFormat="1" ht="20.100000000000001" customHeight="1" x14ac:dyDescent="0.2">
      <c r="D68" s="8"/>
      <c r="E68" s="8"/>
      <c r="F68" s="9"/>
      <c r="G68" s="9"/>
    </row>
    <row r="69" spans="4:7" s="10" customFormat="1" ht="20.100000000000001" customHeight="1" x14ac:dyDescent="0.2">
      <c r="D69" s="8"/>
      <c r="E69" s="8"/>
      <c r="F69" s="9"/>
      <c r="G69" s="9"/>
    </row>
    <row r="70" spans="4:7" s="10" customFormat="1" ht="20.100000000000001" customHeight="1" x14ac:dyDescent="0.2">
      <c r="D70" s="8"/>
      <c r="E70" s="8"/>
      <c r="F70" s="9"/>
      <c r="G70" s="9"/>
    </row>
    <row r="71" spans="4:7" s="10" customFormat="1" ht="20.100000000000001" customHeight="1" x14ac:dyDescent="0.2">
      <c r="D71" s="8"/>
      <c r="E71" s="8"/>
      <c r="F71" s="9"/>
      <c r="G71" s="9"/>
    </row>
    <row r="72" spans="4:7" s="10" customFormat="1" ht="20.100000000000001" customHeight="1" x14ac:dyDescent="0.2">
      <c r="D72" s="8"/>
      <c r="E72" s="8"/>
      <c r="F72" s="9"/>
      <c r="G72" s="9"/>
    </row>
    <row r="73" spans="4:7" s="10" customFormat="1" ht="20.100000000000001" customHeight="1" x14ac:dyDescent="0.2">
      <c r="D73" s="8"/>
      <c r="E73" s="8"/>
      <c r="F73" s="9"/>
      <c r="G73" s="9"/>
    </row>
    <row r="74" spans="4:7" s="10" customFormat="1" ht="20.100000000000001" customHeight="1" x14ac:dyDescent="0.2">
      <c r="D74" s="8"/>
      <c r="E74" s="8"/>
      <c r="F74" s="9"/>
      <c r="G74" s="9"/>
    </row>
    <row r="75" spans="4:7" s="10" customFormat="1" ht="20.100000000000001" customHeight="1" x14ac:dyDescent="0.2">
      <c r="D75" s="8"/>
      <c r="E75" s="8"/>
      <c r="F75" s="9"/>
      <c r="G75" s="9"/>
    </row>
    <row r="76" spans="4:7" s="10" customFormat="1" ht="20.100000000000001" customHeight="1" x14ac:dyDescent="0.2">
      <c r="D76" s="8"/>
      <c r="E76" s="8"/>
      <c r="F76" s="9"/>
      <c r="G76" s="9"/>
    </row>
    <row r="77" spans="4:7" s="10" customFormat="1" ht="20.100000000000001" customHeight="1" x14ac:dyDescent="0.2">
      <c r="D77" s="8"/>
      <c r="E77" s="8"/>
      <c r="F77" s="9"/>
      <c r="G77" s="9"/>
    </row>
    <row r="78" spans="4:7" s="10" customFormat="1" ht="20.100000000000001" customHeight="1" x14ac:dyDescent="0.2">
      <c r="D78" s="8"/>
      <c r="E78" s="8"/>
      <c r="F78" s="9"/>
      <c r="G78" s="9"/>
    </row>
    <row r="79" spans="4:7" s="10" customFormat="1" ht="20.100000000000001" customHeight="1" x14ac:dyDescent="0.2">
      <c r="D79" s="8"/>
      <c r="E79" s="8"/>
      <c r="F79" s="9"/>
      <c r="G79" s="9"/>
    </row>
    <row r="80" spans="4:7" s="10" customFormat="1" ht="20.100000000000001" customHeight="1" x14ac:dyDescent="0.2">
      <c r="D80" s="8"/>
      <c r="E80" s="8"/>
      <c r="F80" s="9"/>
      <c r="G80" s="9"/>
    </row>
    <row r="81" spans="4:7" s="10" customFormat="1" ht="20.100000000000001" customHeight="1" x14ac:dyDescent="0.2">
      <c r="D81" s="8"/>
      <c r="E81" s="8"/>
      <c r="F81" s="9"/>
      <c r="G81" s="9"/>
    </row>
    <row r="82" spans="4:7" s="10" customFormat="1" ht="20.100000000000001" customHeight="1" x14ac:dyDescent="0.2">
      <c r="D82" s="8"/>
      <c r="E82" s="8"/>
      <c r="F82" s="9"/>
      <c r="G82" s="9"/>
    </row>
    <row r="83" spans="4:7" s="10" customFormat="1" ht="20.100000000000001" customHeight="1" x14ac:dyDescent="0.2">
      <c r="D83" s="8"/>
      <c r="E83" s="8"/>
      <c r="F83" s="9"/>
      <c r="G83" s="9"/>
    </row>
    <row r="84" spans="4:7" s="10" customFormat="1" ht="20.100000000000001" customHeight="1" x14ac:dyDescent="0.2">
      <c r="D84" s="8"/>
      <c r="E84" s="8"/>
      <c r="F84" s="9"/>
      <c r="G84" s="9"/>
    </row>
    <row r="85" spans="4:7" s="10" customFormat="1" ht="20.100000000000001" customHeight="1" x14ac:dyDescent="0.2">
      <c r="D85" s="8"/>
      <c r="E85" s="8"/>
      <c r="F85" s="9"/>
      <c r="G85" s="9"/>
    </row>
    <row r="86" spans="4:7" s="10" customFormat="1" ht="20.100000000000001" customHeight="1" x14ac:dyDescent="0.2">
      <c r="D86" s="8"/>
      <c r="E86" s="8"/>
      <c r="F86" s="9"/>
      <c r="G86" s="9"/>
    </row>
    <row r="87" spans="4:7" s="10" customFormat="1" ht="20.100000000000001" customHeight="1" x14ac:dyDescent="0.2">
      <c r="D87" s="8"/>
      <c r="E87" s="8"/>
      <c r="F87" s="9"/>
      <c r="G87" s="9"/>
    </row>
    <row r="88" spans="4:7" s="10" customFormat="1" ht="20.100000000000001" customHeight="1" x14ac:dyDescent="0.2">
      <c r="D88" s="8"/>
      <c r="E88" s="8"/>
      <c r="F88" s="9"/>
      <c r="G88" s="9"/>
    </row>
    <row r="89" spans="4:7" s="10" customFormat="1" ht="20.100000000000001" customHeight="1" x14ac:dyDescent="0.2">
      <c r="D89" s="8"/>
      <c r="E89" s="8"/>
      <c r="F89" s="9"/>
      <c r="G89" s="9"/>
    </row>
    <row r="90" spans="4:7" s="10" customFormat="1" ht="20.100000000000001" customHeight="1" x14ac:dyDescent="0.2">
      <c r="D90" s="8"/>
      <c r="E90" s="8"/>
      <c r="F90" s="9"/>
      <c r="G90" s="9"/>
    </row>
    <row r="91" spans="4:7" s="10" customFormat="1" ht="20.100000000000001" customHeight="1" x14ac:dyDescent="0.2">
      <c r="D91" s="8"/>
      <c r="E91" s="8"/>
      <c r="F91" s="9"/>
      <c r="G91" s="9"/>
    </row>
    <row r="92" spans="4:7" s="10" customFormat="1" ht="20.100000000000001" customHeight="1" x14ac:dyDescent="0.2">
      <c r="D92" s="8"/>
      <c r="E92" s="8"/>
      <c r="F92" s="9"/>
      <c r="G92" s="9"/>
    </row>
    <row r="93" spans="4:7" s="10" customFormat="1" ht="20.100000000000001" customHeight="1" x14ac:dyDescent="0.2">
      <c r="D93" s="8"/>
      <c r="E93" s="8"/>
      <c r="F93" s="9"/>
      <c r="G93" s="9"/>
    </row>
    <row r="94" spans="4:7" s="10" customFormat="1" ht="20.100000000000001" customHeight="1" x14ac:dyDescent="0.2">
      <c r="D94" s="8"/>
      <c r="E94" s="8"/>
      <c r="F94" s="9"/>
      <c r="G94" s="9"/>
    </row>
    <row r="95" spans="4:7" s="10" customFormat="1" ht="20.100000000000001" customHeight="1" x14ac:dyDescent="0.2">
      <c r="D95" s="8"/>
      <c r="E95" s="8"/>
      <c r="F95" s="9"/>
      <c r="G95" s="9"/>
    </row>
    <row r="96" spans="4:7" s="10" customFormat="1" ht="20.100000000000001" customHeight="1" x14ac:dyDescent="0.2">
      <c r="D96" s="8"/>
      <c r="E96" s="8"/>
      <c r="F96" s="9"/>
      <c r="G96" s="9"/>
    </row>
    <row r="97" spans="4:7" s="10" customFormat="1" ht="20.100000000000001" customHeight="1" x14ac:dyDescent="0.2">
      <c r="D97" s="8"/>
      <c r="E97" s="8"/>
      <c r="F97" s="9"/>
      <c r="G97" s="9"/>
    </row>
    <row r="98" spans="4:7" s="10" customFormat="1" ht="20.100000000000001" customHeight="1" x14ac:dyDescent="0.2">
      <c r="D98" s="8"/>
      <c r="E98" s="8"/>
      <c r="F98" s="9"/>
      <c r="G98" s="9"/>
    </row>
    <row r="99" spans="4:7" s="10" customFormat="1" ht="20.100000000000001" customHeight="1" x14ac:dyDescent="0.2">
      <c r="D99" s="8"/>
      <c r="E99" s="8"/>
      <c r="F99" s="9"/>
      <c r="G99" s="9"/>
    </row>
    <row r="100" spans="4:7" s="10" customFormat="1" ht="20.100000000000001" customHeight="1" x14ac:dyDescent="0.2">
      <c r="D100" s="8"/>
      <c r="E100" s="8"/>
      <c r="F100" s="9"/>
      <c r="G100" s="9"/>
    </row>
    <row r="101" spans="4:7" s="10" customFormat="1" ht="20.100000000000001" customHeight="1" x14ac:dyDescent="0.2">
      <c r="D101" s="8"/>
      <c r="E101" s="8"/>
      <c r="F101" s="9"/>
      <c r="G101" s="9"/>
    </row>
    <row r="102" spans="4:7" s="10" customFormat="1" ht="20.100000000000001" customHeight="1" x14ac:dyDescent="0.2">
      <c r="D102" s="8"/>
      <c r="E102" s="8"/>
      <c r="F102" s="9"/>
      <c r="G102" s="9"/>
    </row>
  </sheetData>
  <sheetProtection algorithmName="SHA-512" hashValue="jUs+5xx3dDxUdMdBDTuYvXjrvORAJXVIJg2POub+iVQdOO6b8B/krVqHZMw7Qnnbmj0p0ow0DIo6Hb3ns2FGkg==" saltValue="ktsWhzmITpXoEjpwBHe6LA==" spinCount="100000" sheet="1" objects="1" scenarios="1"/>
  <mergeCells count="18">
    <mergeCell ref="B21:D21"/>
    <mergeCell ref="B28:D28"/>
    <mergeCell ref="B29:D29"/>
    <mergeCell ref="B30:D30"/>
    <mergeCell ref="B20:C20"/>
    <mergeCell ref="B22:D22"/>
    <mergeCell ref="B25:D25"/>
    <mergeCell ref="B32:D32"/>
    <mergeCell ref="B23:D23"/>
    <mergeCell ref="B24:D24"/>
    <mergeCell ref="B26:D26"/>
    <mergeCell ref="B27:D27"/>
    <mergeCell ref="B31:D31"/>
    <mergeCell ref="B12:C12"/>
    <mergeCell ref="B3:C3"/>
    <mergeCell ref="B6:C6"/>
    <mergeCell ref="B1:D1"/>
    <mergeCell ref="B2:D2"/>
  </mergeCells>
  <conditionalFormatting sqref="D4:D5 D7:D11 D13">
    <cfRule type="cellIs" dxfId="1" priority="4" operator="equal">
      <formula>2</formula>
    </cfRule>
    <cfRule type="cellIs" dxfId="0" priority="5" operator="equal">
      <formula>1</formula>
    </cfRule>
  </conditionalFormatting>
  <dataValidations count="3">
    <dataValidation allowBlank="1" showInputMessage="1" showErrorMessage="1" promptTitle="Valitse Tiedosto/Tulosta" prompt="Kun olet tulostanut,_x000a_sulje tiedosto,_x000a_älä tallenna muutoksia" sqref="D14"/>
    <dataValidation type="whole" errorStyle="warning" allowBlank="1" showInputMessage="1" showErrorMessage="1" error="Luku ei ole 1 tai 2_x000a_Valitse Peruuta" prompt="Syötä luku 1 tai 2" sqref="D4:D5 D7:D11">
      <formula1>1</formula1>
      <formula2>2</formula2>
    </dataValidation>
    <dataValidation type="whole" errorStyle="warning" allowBlank="1" showInputMessage="1" showErrorMessage="1" error="Luku ei ole 1 tai 2_x000a_Valitse Peruuta" promptTitle="Syötä luku 1 tai 2" prompt="Valitse Tiedosto/Tulosta_x000a__x000a_Kun olet tulostanut,_x000a_sulje tiedosto, älä tallenna muutoksia" sqref="D13">
      <formula1>1</formula1>
      <formula2>2</formula2>
    </dataValidation>
  </dataValidations>
  <pageMargins left="0.70866141732283472" right="0.70866141732283472" top="0.74803149606299213" bottom="0.35433070866141736" header="0.31496062992125984" footer="0.31496062992125984"/>
  <pageSetup paperSize="9" orientation="portrait" r:id="rId1"/>
  <headerFooter>
    <oddFooter xml:space="preserve">&amp;C&amp;G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Myyjäyritys</vt:lpstr>
      <vt:lpstr>Myyjäyritys!Tulostusalue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T</dc:creator>
  <cp:lastModifiedBy>Admin</cp:lastModifiedBy>
  <cp:lastPrinted>2019-09-04T06:24:36Z</cp:lastPrinted>
  <dcterms:created xsi:type="dcterms:W3CDTF">2019-07-30T14:16:21Z</dcterms:created>
  <dcterms:modified xsi:type="dcterms:W3CDTF">2019-09-04T06:37:30Z</dcterms:modified>
</cp:coreProperties>
</file>