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epedufi-my.sharepoint.com/personal/annika_pollari_seamk_fi/Documents/Webbi/Piensivustot/Projektit/Omistajanvaihdoksilla naisten yritykset kasvuun/"/>
    </mc:Choice>
  </mc:AlternateContent>
  <xr:revisionPtr revIDLastSave="0" documentId="8_{0F0175E7-99EA-4EBD-86BD-B25F0855B42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Taul1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D34" i="1"/>
  <c r="C34" i="1"/>
  <c r="B34" i="1"/>
  <c r="H26" i="1"/>
  <c r="G26" i="1"/>
  <c r="F26" i="1"/>
  <c r="E26" i="1"/>
  <c r="D26" i="1"/>
  <c r="C26" i="1"/>
  <c r="B26" i="1"/>
  <c r="H16" i="1"/>
  <c r="G16" i="1"/>
  <c r="F16" i="1"/>
  <c r="E16" i="1"/>
  <c r="D16" i="1"/>
  <c r="C16" i="1"/>
  <c r="B16" i="1"/>
  <c r="I16" i="1" l="1"/>
  <c r="B36" i="1" s="1"/>
  <c r="I26" i="1"/>
  <c r="B37" i="1" s="1"/>
  <c r="I34" i="1"/>
  <c r="B38" i="1" s="1"/>
</calcChain>
</file>

<file path=xl/sharedStrings.xml><?xml version="1.0" encoding="utf-8"?>
<sst xmlns="http://schemas.openxmlformats.org/spreadsheetml/2006/main" count="32" uniqueCount="29">
  <si>
    <t>Kun huomaamme asiakkaiden toivovan muutoksia tuotteisiimme tai palveluihimme, pyrimme sinnikkäästi vastaamaan heidän toiveisiinsa</t>
  </si>
  <si>
    <t>Markkinointikyvykkyys</t>
  </si>
  <si>
    <t>Markkinoinnin johtaminen ja toteutus</t>
  </si>
  <si>
    <t>Käytämme markkinointitutkimuksen tuottamaa tietoa tehokkaammin kuin kilpailijamme.</t>
  </si>
  <si>
    <t>Teemme läheisempää yhteistyötä jakelukanavien kanssa kuin kilpailijamme.</t>
  </si>
  <si>
    <t>Meillä on paremmat suhteet jakelukanaviin kuin kilpailijoillamme.</t>
  </si>
  <si>
    <t>Myynninedistämisemme on tehokkaampaa kuin kilpailijoidemme.</t>
  </si>
  <si>
    <t>Hoidamme markkinointiamme paremmin kuin kilpailijamme.</t>
  </si>
  <si>
    <t>Markkinoinnin suunnittelun ja johtamisen taidot antavat meille kilpailuetua.</t>
  </si>
  <si>
    <t>Markkinointitutkimuksen asiantuntemuksemme auttaa meitä kehittämään markkinointiamme kilpailijoita paremmaksi.</t>
  </si>
  <si>
    <t>Markkinointiviestintämme on tehokkaampaa kuin kilpailijoidemme.</t>
  </si>
  <si>
    <t>Tuote-/palvelukehityksemme antaa meille etulyöntiaseman markkinoilla.</t>
  </si>
  <si>
    <t>Tapamme hinnoitella on toimivampi kuin kilpailijoidemme.</t>
  </si>
  <si>
    <t>Asiakassuhteiden hallinta</t>
  </si>
  <si>
    <t>Asiakastiedon pohjalta tunnistamme meille tärkeät asiakkaat.</t>
  </si>
  <si>
    <t>Huolehdimme suhteista tärkeisiin asiakkaisiin säännöllisesti.</t>
  </si>
  <si>
    <t>Keräämme asiakastietoa systemaattisesti.</t>
  </si>
  <si>
    <t>Saamme aikaan keskustelua asiakkaidemme kanssa.</t>
  </si>
  <si>
    <t xml:space="preserve"> Ylläpidämme systemaattisesti tärkeiden asiakkaiden asiakasuskollisuutta.</t>
  </si>
  <si>
    <t xml:space="preserve"> Varmistamme asiakassuhteen säilymisen keskittymällä asiakkaan pitkän tähtäimen tarpeisiin.</t>
  </si>
  <si>
    <t>Asiakastietoa käytetään brändin asemoinnissa.</t>
  </si>
  <si>
    <t>Brändiosaaminen</t>
  </si>
  <si>
    <t>Onnistumme luomaan toivottuja brändimielikuvia asiakkaille.</t>
  </si>
  <si>
    <t>Tietoisuus brändistämme on hyvä markkinoilla.</t>
  </si>
  <si>
    <t>Asiakkaiden mielestä brändimme on kilpailijoiden brändiä parempi.</t>
  </si>
  <si>
    <t>Saamme potentiaaliset asiakkaat kokeilemaan tuotteitamme/palvelujamme.</t>
  </si>
  <si>
    <t>Hyödynnämme brändiasemaa kilpailuedun luomisessa.</t>
  </si>
  <si>
    <t>Jos vertaat yrityksesi markkinointia suhteessa tärkeimpiin kilpailijoihisi, onko se kuinka paljon parempaa/huonompaa seuraavilla osa-alueilla, (kun 1=paljon huonompaa kuin kilpailijoiden ja 7=paljon parempaa kuin kilpailijoiden):</t>
  </si>
  <si>
    <t>Kuviosta näet, millä tasolla yritys on markkinointikyvykkyydessään suhteessa kilpailijoihinsa. Kysymysten avulla huomaat myös, missä yrityksellä on eniten petrattavaa. Arvolla 4 yritksen kyvykkyys on suurinpiirtein samalla tasolla kilpailijoiden kanssa. Vähintäänkin siihen tulisi pyrkiä, mutta mieluummin tulisi tehdä kehittämistoimenpiteitä niin, että pääsette arvoihi 5-7.  Kehittämistoimissa mietitään ensin ne asiat, jotka on mahdollista toteuttaa heti. Isompien kehittämistoimenpiteiden kanssa laaditaan aikataulu ja priorisoidaan. Priorisointi voidaan tehdä esim. sen perusteella, millä toimenpiteellä arvioitte eniten lisättävän kilpailuetuanne.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</si>
</sst>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rgb="FFCC6600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CC6600"/>
      </left>
      <right style="thin">
        <color rgb="FFCC6600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CC660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CC6600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rgb="FFCC6600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CC6600"/>
      </left>
      <right style="thin">
        <color rgb="FFCC6600"/>
      </right>
      <top style="thin">
        <color theme="1" tint="0.34998626667073579"/>
      </top>
      <bottom/>
      <diagonal/>
    </border>
    <border>
      <left style="thin">
        <color rgb="FFCC6600"/>
      </left>
      <right style="thin">
        <color rgb="FFCC6600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CC6600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0" xfId="0" applyFill="1"/>
    <xf numFmtId="0" fontId="0" fillId="2" borderId="3" xfId="0" applyFont="1" applyFill="1" applyBorder="1"/>
    <xf numFmtId="0" fontId="0" fillId="2" borderId="3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8" xfId="0" applyFill="1" applyBorder="1"/>
    <xf numFmtId="0" fontId="1" fillId="2" borderId="9" xfId="0" applyFont="1" applyFill="1" applyBorder="1"/>
    <xf numFmtId="0" fontId="0" fillId="2" borderId="9" xfId="0" applyFill="1" applyBorder="1"/>
    <xf numFmtId="0" fontId="1" fillId="2" borderId="10" xfId="0" applyFont="1" applyFill="1" applyBorder="1" applyAlignment="1">
      <alignment wrapText="1"/>
    </xf>
    <xf numFmtId="0" fontId="1" fillId="2" borderId="12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8" xfId="0" applyNumberFormat="1" applyFont="1" applyFill="1" applyBorder="1"/>
    <xf numFmtId="0" fontId="0" fillId="2" borderId="13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Markkinointikyvykkyys</a:t>
            </a:r>
          </a:p>
        </c:rich>
      </c:tx>
      <c:layout>
        <c:manualLayout>
          <c:xMode val="edge"/>
          <c:yMode val="edge"/>
          <c:x val="1.915151515151496E-3"/>
          <c:y val="1.3366750208855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2684438081603436"/>
          <c:y val="0.17708707464198553"/>
          <c:w val="0.55600820806490103"/>
          <c:h val="0.76642735447542742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8484848484848485E-3"/>
                  <c:y val="5.6808688387635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4-4245-955F-385E7F044520}"/>
                </c:ext>
              </c:extLst>
            </c:dLbl>
            <c:dLbl>
              <c:idx val="1"/>
              <c:layout>
                <c:manualLayout>
                  <c:x val="-3.1515151515151427E-2"/>
                  <c:y val="-1.6708437761069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4-4245-955F-385E7F044520}"/>
                </c:ext>
              </c:extLst>
            </c:dLbl>
            <c:dLbl>
              <c:idx val="2"/>
              <c:layout>
                <c:manualLayout>
                  <c:x val="2.6666666666666623E-2"/>
                  <c:y val="-3.6758563074352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4-4245-955F-385E7F04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Taul1!$A$36:$A$38</c:f>
              <c:strCache>
                <c:ptCount val="3"/>
                <c:pt idx="0">
                  <c:v>Markkinoinnin johtaminen ja toteutus</c:v>
                </c:pt>
                <c:pt idx="1">
                  <c:v>Asiakassuhteiden hallinta</c:v>
                </c:pt>
                <c:pt idx="2">
                  <c:v>Brändiosaaminen</c:v>
                </c:pt>
              </c:strCache>
            </c:strRef>
          </c:cat>
          <c:val>
            <c:numRef>
              <c:f>Taul1!$B$36:$B$38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4-4245-955F-385E7F0445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8827312"/>
        <c:axId val="228824688"/>
      </c:radarChart>
      <c:catAx>
        <c:axId val="22882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8824688"/>
        <c:crosses val="autoZero"/>
        <c:auto val="1"/>
        <c:lblAlgn val="ctr"/>
        <c:lblOffset val="100"/>
        <c:noMultiLvlLbl val="0"/>
      </c:catAx>
      <c:valAx>
        <c:axId val="228824688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882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76200</xdr:rowOff>
    </xdr:from>
    <xdr:to>
      <xdr:col>18</xdr:col>
      <xdr:colOff>76200</xdr:colOff>
      <xdr:row>11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tabSelected="1" workbookViewId="0">
      <selection activeCell="C36" sqref="C36:I38"/>
    </sheetView>
  </sheetViews>
  <sheetFormatPr defaultRowHeight="14.5" x14ac:dyDescent="0.35"/>
  <cols>
    <col min="1" max="1" width="61" customWidth="1"/>
    <col min="2" max="2" width="6.26953125" customWidth="1"/>
    <col min="3" max="9" width="5.7265625" customWidth="1"/>
  </cols>
  <sheetData>
    <row r="1" spans="1:21" ht="21" x14ac:dyDescent="0.5">
      <c r="A1" s="1" t="s">
        <v>1</v>
      </c>
      <c r="B1" s="2"/>
      <c r="C1" s="3"/>
      <c r="D1" s="3"/>
      <c r="E1" s="3"/>
      <c r="F1" s="3"/>
      <c r="G1" s="3"/>
      <c r="H1" s="3"/>
      <c r="I1" s="4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53.25" customHeight="1" x14ac:dyDescent="0.35">
      <c r="A2" s="30" t="s">
        <v>27</v>
      </c>
      <c r="B2" s="31"/>
      <c r="C2" s="31"/>
      <c r="D2" s="31"/>
      <c r="E2" s="31"/>
      <c r="F2" s="31"/>
      <c r="G2" s="31"/>
      <c r="H2" s="31"/>
      <c r="I2" s="3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35">
      <c r="A3" s="5"/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0.25" customHeight="1" x14ac:dyDescent="0.35">
      <c r="A4" s="12" t="s">
        <v>2</v>
      </c>
      <c r="B4" s="3"/>
      <c r="C4" s="3"/>
      <c r="D4" s="3"/>
      <c r="E4" s="3"/>
      <c r="F4" s="3"/>
      <c r="G4" s="3"/>
      <c r="H4" s="3"/>
      <c r="I4" s="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9" x14ac:dyDescent="0.35">
      <c r="A5" s="6" t="s">
        <v>3</v>
      </c>
      <c r="B5" s="3"/>
      <c r="C5" s="3"/>
      <c r="D5" s="3"/>
      <c r="E5" s="3"/>
      <c r="F5" s="3"/>
      <c r="G5" s="3"/>
      <c r="H5" s="3"/>
      <c r="I5" s="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9" x14ac:dyDescent="0.35">
      <c r="A6" s="7" t="s">
        <v>4</v>
      </c>
      <c r="B6" s="3"/>
      <c r="C6" s="3"/>
      <c r="D6" s="3"/>
      <c r="E6" s="3"/>
      <c r="F6" s="3"/>
      <c r="G6" s="3"/>
      <c r="H6" s="3"/>
      <c r="I6" s="3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2.5" customHeight="1" x14ac:dyDescent="0.35">
      <c r="A7" s="6" t="s">
        <v>5</v>
      </c>
      <c r="B7" s="3"/>
      <c r="C7" s="3"/>
      <c r="D7" s="3"/>
      <c r="E7" s="3"/>
      <c r="F7" s="3"/>
      <c r="G7" s="3"/>
      <c r="H7" s="3"/>
      <c r="I7" s="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1" customHeight="1" x14ac:dyDescent="0.35">
      <c r="A8" s="6" t="s">
        <v>6</v>
      </c>
      <c r="B8" s="3"/>
      <c r="C8" s="3"/>
      <c r="D8" s="3"/>
      <c r="E8" s="3"/>
      <c r="F8" s="3"/>
      <c r="G8" s="3"/>
      <c r="H8" s="3"/>
      <c r="I8" s="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1.75" customHeight="1" x14ac:dyDescent="0.35">
      <c r="A9" s="7" t="s">
        <v>7</v>
      </c>
      <c r="B9" s="3"/>
      <c r="C9" s="3"/>
      <c r="D9" s="3"/>
      <c r="E9" s="3"/>
      <c r="F9" s="3"/>
      <c r="G9" s="3"/>
      <c r="H9" s="3"/>
      <c r="I9" s="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9" x14ac:dyDescent="0.35">
      <c r="A10" s="6" t="s">
        <v>8</v>
      </c>
      <c r="B10" s="3"/>
      <c r="C10" s="3"/>
      <c r="D10" s="3"/>
      <c r="E10" s="3"/>
      <c r="F10" s="3"/>
      <c r="G10" s="3"/>
      <c r="H10" s="3"/>
      <c r="I10" s="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9" x14ac:dyDescent="0.35">
      <c r="A11" s="7" t="s">
        <v>9</v>
      </c>
      <c r="B11" s="3"/>
      <c r="C11" s="3"/>
      <c r="D11" s="3"/>
      <c r="E11" s="3"/>
      <c r="F11" s="3"/>
      <c r="G11" s="3"/>
      <c r="H11" s="3"/>
      <c r="I11" s="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4.75" customHeight="1" x14ac:dyDescent="0.35">
      <c r="A12" s="7" t="s">
        <v>10</v>
      </c>
      <c r="B12" s="3"/>
      <c r="C12" s="3"/>
      <c r="D12" s="3"/>
      <c r="E12" s="3"/>
      <c r="F12" s="3"/>
      <c r="G12" s="3"/>
      <c r="H12" s="3"/>
      <c r="I12" s="3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9" x14ac:dyDescent="0.35">
      <c r="A13" s="7" t="s">
        <v>11</v>
      </c>
      <c r="B13" s="3"/>
      <c r="C13" s="3"/>
      <c r="D13" s="3"/>
      <c r="E13" s="3"/>
      <c r="F13" s="3"/>
      <c r="G13" s="3"/>
      <c r="H13" s="3"/>
      <c r="I13" s="3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x14ac:dyDescent="0.35">
      <c r="A14" s="3" t="s">
        <v>12</v>
      </c>
      <c r="B14" s="3"/>
      <c r="C14" s="3"/>
      <c r="D14" s="3"/>
      <c r="E14" s="3"/>
      <c r="F14" s="3"/>
      <c r="G14" s="3"/>
      <c r="H14" s="3"/>
      <c r="I14" s="3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9" x14ac:dyDescent="0.35">
      <c r="A15" s="7" t="s">
        <v>0</v>
      </c>
      <c r="B15" s="3"/>
      <c r="C15" s="3"/>
      <c r="D15" s="3"/>
      <c r="E15" s="3"/>
      <c r="F15" s="3"/>
      <c r="G15" s="3"/>
      <c r="H15" s="3"/>
      <c r="I15" s="3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35">
      <c r="A16" s="13"/>
      <c r="B16" s="8">
        <f>COUNTIFS(B5:B15,1)*1</f>
        <v>0</v>
      </c>
      <c r="C16" s="8">
        <f>COUNTIFS(C5:C15,2)*2</f>
        <v>0</v>
      </c>
      <c r="D16" s="8">
        <f>COUNTIFS(D5:D15,3)*3</f>
        <v>0</v>
      </c>
      <c r="E16" s="8">
        <f>COUNTIFS(E5:E15,4)*4</f>
        <v>0</v>
      </c>
      <c r="F16" s="8">
        <f>COUNTIFS(F5:F15,5)*5</f>
        <v>0</v>
      </c>
      <c r="G16" s="8">
        <f>COUNTIFS(G5:G15,6)*6</f>
        <v>0</v>
      </c>
      <c r="H16" s="8">
        <f>COUNTIFS(H5:H15,7)*7</f>
        <v>0</v>
      </c>
      <c r="I16" s="24" t="e">
        <f>SUM(B16:H16)/(COUNTIFS(B5:B15,1)+COUNTIFS(C5:C15,2)+COUNTIFS(D5:D15,3)+COUNTIFS(E5:E15,4)+COUNTIFS(F5:F15,5)+COUNTIFS(G5:G15,6)+COUNTIFS(H5:H15,7))</f>
        <v>#DIV/0!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35">
      <c r="A17" s="13"/>
      <c r="B17" s="14"/>
      <c r="C17" s="14"/>
      <c r="D17" s="14"/>
      <c r="E17" s="14"/>
      <c r="F17" s="14"/>
      <c r="G17" s="14"/>
      <c r="H17" s="14"/>
      <c r="I17" s="1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35">
      <c r="A18" s="12" t="s">
        <v>13</v>
      </c>
      <c r="B18" s="3"/>
      <c r="C18" s="3"/>
      <c r="D18" s="3"/>
      <c r="E18" s="3"/>
      <c r="F18" s="3"/>
      <c r="G18" s="3"/>
      <c r="H18" s="3"/>
      <c r="I18" s="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35">
      <c r="A19" s="6" t="s">
        <v>14</v>
      </c>
      <c r="B19" s="3"/>
      <c r="C19" s="3"/>
      <c r="D19" s="3"/>
      <c r="E19" s="3"/>
      <c r="F19" s="3"/>
      <c r="G19" s="3"/>
      <c r="H19" s="3"/>
      <c r="I19" s="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35">
      <c r="A20" s="7" t="s">
        <v>15</v>
      </c>
      <c r="B20" s="3"/>
      <c r="C20" s="3"/>
      <c r="D20" s="3"/>
      <c r="E20" s="3"/>
      <c r="F20" s="3"/>
      <c r="G20" s="3"/>
      <c r="H20" s="3"/>
      <c r="I20" s="3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35">
      <c r="A21" s="6" t="s">
        <v>16</v>
      </c>
      <c r="B21" s="3"/>
      <c r="C21" s="3"/>
      <c r="D21" s="3"/>
      <c r="E21" s="3"/>
      <c r="F21" s="3"/>
      <c r="G21" s="3"/>
      <c r="H21" s="3"/>
      <c r="I21" s="4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35">
      <c r="A22" s="6" t="s">
        <v>17</v>
      </c>
      <c r="B22" s="3"/>
      <c r="C22" s="3"/>
      <c r="D22" s="3"/>
      <c r="E22" s="3"/>
      <c r="F22" s="3"/>
      <c r="G22" s="3"/>
      <c r="H22" s="3"/>
      <c r="I22" s="4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29" x14ac:dyDescent="0.35">
      <c r="A23" s="7" t="s">
        <v>18</v>
      </c>
      <c r="B23" s="3"/>
      <c r="C23" s="3"/>
      <c r="D23" s="3"/>
      <c r="E23" s="3"/>
      <c r="F23" s="3"/>
      <c r="G23" s="3"/>
      <c r="H23" s="3"/>
      <c r="I23" s="3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29" x14ac:dyDescent="0.35">
      <c r="A24" s="6" t="s">
        <v>19</v>
      </c>
      <c r="B24" s="3"/>
      <c r="C24" s="3"/>
      <c r="D24" s="3"/>
      <c r="E24" s="3"/>
      <c r="F24" s="3"/>
      <c r="G24" s="3"/>
      <c r="H24" s="3"/>
      <c r="I24" s="4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35">
      <c r="A25" s="7" t="s">
        <v>20</v>
      </c>
      <c r="B25" s="3"/>
      <c r="C25" s="3"/>
      <c r="D25" s="3"/>
      <c r="E25" s="3"/>
      <c r="F25" s="3"/>
      <c r="G25" s="3"/>
      <c r="H25" s="3"/>
      <c r="I25" s="3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35">
      <c r="A26" s="18"/>
      <c r="B26" s="19">
        <f>COUNTIFS(B19:B25,1)*1</f>
        <v>0</v>
      </c>
      <c r="C26" s="19">
        <f>COUNTIFS(C19:C25,2)*2</f>
        <v>0</v>
      </c>
      <c r="D26" s="19">
        <f>COUNTIFS(D19:D25,3)*3</f>
        <v>0</v>
      </c>
      <c r="E26" s="19">
        <f>COUNTIFS(E19:E25,4)*4</f>
        <v>0</v>
      </c>
      <c r="F26" s="19">
        <f>COUNTIFS(F19:F25,5)*5</f>
        <v>0</v>
      </c>
      <c r="G26" s="19">
        <f>COUNTIFS(G19:G25,6)*6</f>
        <v>0</v>
      </c>
      <c r="H26" s="19">
        <f>COUNTIFS(H19:H25,7)*7</f>
        <v>0</v>
      </c>
      <c r="I26" s="26" t="e">
        <f>SUM(B26:H28)/(COUNTIFS(B19:B25,1)+COUNTIFS(C19:C25,2)+COUNTIFS(D19:D25,3)+COUNTIFS(E19:E25,4)+COUNTIFS(F19:F25,5)+COUNTIFS(G19:G25,6)+COUNTIFS(H19:H25,7))</f>
        <v>#DIV/0!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35">
      <c r="A27" s="33"/>
      <c r="B27" s="34"/>
      <c r="C27" s="34"/>
      <c r="D27" s="34"/>
      <c r="E27" s="34"/>
      <c r="F27" s="34"/>
      <c r="G27" s="34"/>
      <c r="H27" s="34"/>
      <c r="I27" s="35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35">
      <c r="A28" s="20" t="s">
        <v>21</v>
      </c>
      <c r="B28" s="21"/>
      <c r="C28" s="21"/>
      <c r="D28" s="21"/>
      <c r="E28" s="21"/>
      <c r="F28" s="21"/>
      <c r="G28" s="21"/>
      <c r="H28" s="21"/>
      <c r="I28" s="2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x14ac:dyDescent="0.35">
      <c r="A29" s="16" t="s">
        <v>22</v>
      </c>
      <c r="B29" s="3"/>
      <c r="C29" s="3"/>
      <c r="D29" s="3"/>
      <c r="E29" s="3"/>
      <c r="F29" s="3"/>
      <c r="G29" s="3"/>
      <c r="H29" s="3"/>
      <c r="I29" s="3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35">
      <c r="A30" s="16" t="s">
        <v>23</v>
      </c>
      <c r="B30" s="3"/>
      <c r="C30" s="3"/>
      <c r="D30" s="3"/>
      <c r="E30" s="3"/>
      <c r="F30" s="3"/>
      <c r="G30" s="3"/>
      <c r="H30" s="3"/>
      <c r="I30" s="3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x14ac:dyDescent="0.35">
      <c r="A31" s="16" t="s">
        <v>24</v>
      </c>
      <c r="B31" s="3"/>
      <c r="C31" s="3"/>
      <c r="D31" s="3"/>
      <c r="E31" s="3"/>
      <c r="F31" s="3"/>
      <c r="G31" s="3"/>
      <c r="H31" s="3"/>
      <c r="I31" s="3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29" x14ac:dyDescent="0.35">
      <c r="A32" s="17" t="s">
        <v>25</v>
      </c>
      <c r="B32" s="3"/>
      <c r="C32" s="3"/>
      <c r="D32" s="3"/>
      <c r="E32" s="3"/>
      <c r="F32" s="3"/>
      <c r="G32" s="3"/>
      <c r="H32" s="3"/>
      <c r="I32" s="3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x14ac:dyDescent="0.35">
      <c r="A33" s="7" t="s">
        <v>26</v>
      </c>
      <c r="B33" s="3"/>
      <c r="C33" s="3"/>
      <c r="D33" s="3"/>
      <c r="E33" s="3"/>
      <c r="F33" s="3"/>
      <c r="G33" s="3"/>
      <c r="H33" s="3"/>
      <c r="I33" s="3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x14ac:dyDescent="0.35">
      <c r="A34" s="13"/>
      <c r="B34" s="8">
        <f>COUNTIFS(B29:B33,1)*1</f>
        <v>0</v>
      </c>
      <c r="C34" s="8">
        <f>COUNTIFS(C29:C33,2)*2</f>
        <v>0</v>
      </c>
      <c r="D34" s="8">
        <f>COUNTIFS(D29:D33,3)*3</f>
        <v>0</v>
      </c>
      <c r="E34" s="8">
        <f>COUNTIFS(E29:E33,4)*4</f>
        <v>0</v>
      </c>
      <c r="F34" s="8">
        <f>COUNTIFS(F29:F33,5)*5</f>
        <v>0</v>
      </c>
      <c r="G34" s="8">
        <f>COUNTIFS(G29:G33,6)*6</f>
        <v>0</v>
      </c>
      <c r="H34" s="8">
        <f>COUNTIFS(H29:H33,7)*7</f>
        <v>0</v>
      </c>
      <c r="I34" s="24" t="e">
        <f>SUM(B34:H34)/(COUNTIFS(B29:B33,1)+COUNTIFS(C29:C33,2)+COUNTIFS(D29:D33,3)+COUNTIFS(E29:E33,4)+COUNTIFS(F29:F33,5)+COUNTIFS(G29:G33,6)+COUNTIFS(H29:H33,7))</f>
        <v>#DIV/0!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35">
      <c r="A36" s="22" t="s">
        <v>2</v>
      </c>
      <c r="B36" s="24" t="e">
        <f>I16</f>
        <v>#DIV/0!</v>
      </c>
      <c r="C36" s="27"/>
      <c r="D36" s="28"/>
      <c r="E36" s="28"/>
      <c r="F36" s="28"/>
      <c r="G36" s="28"/>
      <c r="H36" s="28"/>
      <c r="I36" s="2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x14ac:dyDescent="0.35">
      <c r="A37" s="22" t="s">
        <v>13</v>
      </c>
      <c r="B37" s="24" t="e">
        <f>I26</f>
        <v>#DIV/0!</v>
      </c>
      <c r="C37" s="27"/>
      <c r="D37" s="28"/>
      <c r="E37" s="28"/>
      <c r="F37" s="28"/>
      <c r="G37" s="28"/>
      <c r="H37" s="28"/>
      <c r="I37" s="2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x14ac:dyDescent="0.35">
      <c r="A38" s="23" t="s">
        <v>21</v>
      </c>
      <c r="B38" s="25" t="e">
        <f>I34</f>
        <v>#DIV/0!</v>
      </c>
      <c r="C38" s="27"/>
      <c r="D38" s="28"/>
      <c r="E38" s="28"/>
      <c r="F38" s="28"/>
      <c r="G38" s="28"/>
      <c r="H38" s="28"/>
      <c r="I38" s="2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90" customHeight="1" x14ac:dyDescent="0.35">
      <c r="A39" s="29" t="s">
        <v>28</v>
      </c>
      <c r="B39" s="29"/>
      <c r="C39" s="29"/>
      <c r="D39" s="29"/>
      <c r="E39" s="29"/>
      <c r="F39" s="29"/>
      <c r="G39" s="29"/>
      <c r="H39" s="29"/>
      <c r="I39" s="2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x14ac:dyDescent="0.35">
      <c r="A40" s="29"/>
      <c r="B40" s="29"/>
      <c r="C40" s="29"/>
      <c r="D40" s="29"/>
      <c r="E40" s="29"/>
      <c r="F40" s="29"/>
      <c r="G40" s="29"/>
      <c r="H40" s="29"/>
      <c r="I40" s="2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x14ac:dyDescent="0.35">
      <c r="A41" s="29"/>
      <c r="B41" s="29"/>
      <c r="C41" s="29"/>
      <c r="D41" s="29"/>
      <c r="E41" s="29"/>
      <c r="F41" s="29"/>
      <c r="G41" s="29"/>
      <c r="H41" s="29"/>
      <c r="I41" s="2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</sheetData>
  <mergeCells count="4">
    <mergeCell ref="C36:I38"/>
    <mergeCell ref="A39:I41"/>
    <mergeCell ref="A2:I2"/>
    <mergeCell ref="A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Epedu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Sorama, Kirsti</dc:creator>
  <cp:lastModifiedBy>Annika Pollari</cp:lastModifiedBy>
  <dcterms:created xsi:type="dcterms:W3CDTF">2020-02-14T09:01:29Z</dcterms:created>
  <dcterms:modified xsi:type="dcterms:W3CDTF">2023-03-17T10:36:49Z</dcterms:modified>
</cp:coreProperties>
</file>