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75" yWindow="15" windowWidth="13800" windowHeight="12885"/>
  </bookViews>
  <sheets>
    <sheet name="Kalkulator grubości grzbietu" sheetId="3" r:id="rId1"/>
    <sheet name="Arkusz2" sheetId="2" r:id="rId2"/>
  </sheets>
  <calcPr calcId="145621"/>
</workbook>
</file>

<file path=xl/calcChain.xml><?xml version="1.0" encoding="utf-8"?>
<calcChain xmlns="http://schemas.openxmlformats.org/spreadsheetml/2006/main">
  <c r="E5" i="3" l="1"/>
  <c r="E6" i="3" s="1"/>
  <c r="E8" i="3" s="1"/>
  <c r="I5" i="2"/>
  <c r="J5" i="2" s="1"/>
  <c r="E3" i="3"/>
  <c r="C7" i="3" l="1"/>
  <c r="C9" i="3" l="1"/>
  <c r="E9" i="3" l="1"/>
  <c r="B11" i="3" s="1"/>
</calcChain>
</file>

<file path=xl/sharedStrings.xml><?xml version="1.0" encoding="utf-8"?>
<sst xmlns="http://schemas.openxmlformats.org/spreadsheetml/2006/main" count="11" uniqueCount="10">
  <si>
    <t>Papier</t>
  </si>
  <si>
    <t>Wspolczynnik</t>
  </si>
  <si>
    <t>Kolumna1</t>
  </si>
  <si>
    <t>Kolumna2</t>
  </si>
  <si>
    <t>Papier:</t>
  </si>
  <si>
    <t>Ilość Stron</t>
  </si>
  <si>
    <t>Grzbiet(mm)</t>
  </si>
  <si>
    <t>Offset 80g</t>
  </si>
  <si>
    <t>Tolerancja ±3%</t>
  </si>
  <si>
    <t>Creamy 70g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</si>
</sst>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ont="1" applyFill="1" applyBorder="1"/>
    <xf numFmtId="0" fontId="0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0" fillId="0" borderId="3" xfId="0" applyNumberFormat="1" applyBorder="1"/>
    <xf numFmtId="164" fontId="0" fillId="0" borderId="3" xfId="0" applyNumberFormat="1" applyFill="1" applyBorder="1"/>
    <xf numFmtId="164" fontId="0" fillId="0" borderId="7" xfId="0" applyNumberFormat="1" applyBorder="1"/>
    <xf numFmtId="0" fontId="0" fillId="3" borderId="0" xfId="0" applyFill="1"/>
    <xf numFmtId="0" fontId="2" fillId="3" borderId="0" xfId="0" applyFont="1" applyFill="1" applyBorder="1" applyAlignment="1">
      <alignment horizontal="center" vertical="center"/>
    </xf>
    <xf numFmtId="164" fontId="0" fillId="0" borderId="1" xfId="0" applyNumberFormat="1" applyFont="1" applyBorder="1"/>
    <xf numFmtId="164" fontId="0" fillId="2" borderId="1" xfId="0" applyNumberFormat="1" applyFont="1" applyFill="1" applyBorder="1"/>
    <xf numFmtId="2" fontId="0" fillId="0" borderId="0" xfId="0" applyNumberFormat="1" applyFill="1"/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7" xfId="0" applyBorder="1"/>
    <xf numFmtId="0" fontId="4" fillId="4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8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B2:C16" totalsRowShown="0" headerRowDxfId="7" headerRowBorderDxfId="6" tableBorderDxfId="5" totalsRowBorderDxfId="4">
  <autoFilter ref="B2:C16"/>
  <tableColumns count="2">
    <tableColumn id="1" name="Kolumna1" dataDxfId="3"/>
    <tableColumn id="2" name="Kolumna2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E17"/>
  <sheetViews>
    <sheetView showGridLines="0" tabSelected="1" zoomScaleNormal="100" workbookViewId="0">
      <selection activeCell="B9" sqref="B9"/>
    </sheetView>
  </sheetViews>
  <sheetFormatPr defaultColWidth="0" defaultRowHeight="15" zeroHeight="1" x14ac:dyDescent="0.25"/>
  <cols>
    <col min="1" max="1" width="5.7109375" style="11" customWidth="1"/>
    <col min="2" max="2" width="25.28515625" customWidth="1"/>
    <col min="3" max="3" width="34.42578125" customWidth="1"/>
    <col min="4" max="4" width="5.7109375" style="11" customWidth="1"/>
    <col min="5" max="5" width="6.28515625" hidden="1"/>
    <col min="6" max="16384" width="2.5703125" hidden="1"/>
  </cols>
  <sheetData>
    <row r="1" spans="2:5" x14ac:dyDescent="0.25">
      <c r="B1" s="11"/>
      <c r="C1" s="11"/>
      <c r="E1" s="11"/>
    </row>
    <row r="2" spans="2:5" x14ac:dyDescent="0.25">
      <c r="B2" s="11"/>
      <c r="C2" s="11"/>
      <c r="E2" s="11"/>
    </row>
    <row r="3" spans="2:5" ht="40.5" customHeight="1" x14ac:dyDescent="0.25">
      <c r="B3" s="16" t="s">
        <v>4</v>
      </c>
      <c r="C3" s="16" t="s">
        <v>9</v>
      </c>
      <c r="E3">
        <f>VLOOKUP(C3,Arkusz2!B4:C5,2,FALSE)</f>
        <v>0.1328</v>
      </c>
    </row>
    <row r="4" spans="2:5" x14ac:dyDescent="0.25">
      <c r="B4" s="11"/>
      <c r="C4" s="11"/>
      <c r="E4" s="11"/>
    </row>
    <row r="5" spans="2:5" ht="39" customHeight="1" x14ac:dyDescent="0.25">
      <c r="B5" s="16" t="s">
        <v>5</v>
      </c>
      <c r="C5" s="16">
        <v>456</v>
      </c>
      <c r="E5" s="11">
        <f>C5/6</f>
        <v>76</v>
      </c>
    </row>
    <row r="6" spans="2:5" ht="15.75" customHeight="1" x14ac:dyDescent="0.25">
      <c r="B6" s="12"/>
      <c r="C6" s="12"/>
      <c r="E6" s="11">
        <f>CEILING(E5,1)</f>
        <v>76</v>
      </c>
    </row>
    <row r="7" spans="2:5" ht="36" x14ac:dyDescent="0.25">
      <c r="B7" s="17" t="s">
        <v>6</v>
      </c>
      <c r="C7" s="18">
        <f>(E8/2)*E3+1</f>
        <v>31.278400000000001</v>
      </c>
      <c r="E7" s="11"/>
    </row>
    <row r="8" spans="2:5" ht="15.75" customHeight="1" x14ac:dyDescent="0.25">
      <c r="B8" s="11"/>
      <c r="C8" s="11"/>
      <c r="E8" s="11">
        <f>E6*6</f>
        <v>456</v>
      </c>
    </row>
    <row r="9" spans="2:5" ht="36" x14ac:dyDescent="0.25">
      <c r="B9" s="19" t="s">
        <v>8</v>
      </c>
      <c r="C9" s="18">
        <f>C7*0.03</f>
        <v>0.93835199999999996</v>
      </c>
      <c r="E9" s="15">
        <f>C7+C9</f>
        <v>32.216752</v>
      </c>
    </row>
    <row r="10" spans="2:5" ht="17.25" customHeight="1" x14ac:dyDescent="0.25">
      <c r="B10" s="11"/>
      <c r="C10" s="11"/>
      <c r="E10" s="11"/>
    </row>
    <row r="11" spans="2:5" ht="18" customHeight="1" x14ac:dyDescent="0.25">
      <c r="B11" s="21" t="str">
        <f>IF(E9&gt;58.7, "Szerokość grzbietu poza możliwościami oprawy",  "Grzbiet w zakresie możliwym do oprawy")</f>
        <v>Grzbiet w zakresie możliwym do oprawy</v>
      </c>
      <c r="C11" s="21"/>
      <c r="E11" s="11"/>
    </row>
    <row r="12" spans="2:5" ht="18" customHeight="1" x14ac:dyDescent="0.25">
      <c r="B12" s="21"/>
      <c r="C12" s="21"/>
      <c r="E12" s="11"/>
    </row>
    <row r="13" spans="2:5" ht="30" customHeight="1" x14ac:dyDescent="0.25">
      <c r="B13" s="11"/>
      <c r="C13" s="11"/>
      <c r="E13" s="11"/>
    </row>
    <row r="14" spans="2:5" hidden="1" x14ac:dyDescent="0.25">
      <c r="B14" s="11"/>
      <c r="C14" s="11"/>
      <c r="E14" s="11"/>
    </row>
    <row r="15" spans="2:5" hidden="1" x14ac:dyDescent="0.25">
      <c r="B15" s="11"/>
      <c r="C15" s="11"/>
      <c r="E15" s="11"/>
    </row>
    <row r="16" spans="2:5" hidden="1" x14ac:dyDescent="0.25">
      <c r="B16" s="11"/>
      <c r="C16" s="11"/>
      <c r="E16" s="11"/>
    </row>
    <row r="17" spans="2:5" ht="27.75" hidden="1" customHeight="1" x14ac:dyDescent="0.25">
      <c r="B17" s="11"/>
      <c r="C17" s="11"/>
      <c r="E17" s="11"/>
    </row>
  </sheetData>
  <mergeCells count="1">
    <mergeCell ref="B11:C12"/>
  </mergeCells>
  <conditionalFormatting sqref="B11:C12">
    <cfRule type="containsText" dxfId="1" priority="1" operator="containsText" text="Szerokość grzbietu poza możliwościami oprawy">
      <formula>NOT(ISERROR(SEARCH("Szerokość grzbietu poza możliwościami oprawy",B11)))</formula>
    </cfRule>
    <cfRule type="containsText" dxfId="0" priority="2" operator="containsText" text="Grzbiet w zakresie możliwym do oprawy">
      <formula>NOT(ISERROR(SEARCH("Grzbiet w zakresie możliwym do oprawy",B11)))</formula>
    </cfRule>
  </conditionalFormatting>
  <pageMargins left="0.7" right="0.7" top="0.75" bottom="0.75" header="0.3" footer="0.3"/>
  <pageSetup paperSize="9" orientation="portrait" horizontalDpi="4294967293" verticalDpi="4294967293" r:id="rId1"/>
  <picture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Arkusz2!$B$4:$B$5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0"/>
  <sheetViews>
    <sheetView workbookViewId="0">
      <selection activeCell="J5" sqref="J5"/>
    </sheetView>
  </sheetViews>
  <sheetFormatPr defaultRowHeight="15" x14ac:dyDescent="0.25"/>
  <cols>
    <col min="2" max="2" width="15.28515625" customWidth="1"/>
    <col min="3" max="3" width="14.5703125" customWidth="1"/>
    <col min="4" max="4" width="7.5703125" customWidth="1"/>
    <col min="9" max="9" width="9" customWidth="1"/>
  </cols>
  <sheetData>
    <row r="2" spans="2:10" x14ac:dyDescent="0.25">
      <c r="B2" s="5" t="s">
        <v>2</v>
      </c>
      <c r="C2" s="6" t="s">
        <v>3</v>
      </c>
    </row>
    <row r="3" spans="2:10" x14ac:dyDescent="0.25">
      <c r="B3" s="3" t="s">
        <v>0</v>
      </c>
      <c r="C3" s="4" t="s">
        <v>1</v>
      </c>
    </row>
    <row r="4" spans="2:10" x14ac:dyDescent="0.25">
      <c r="B4" s="3" t="s">
        <v>9</v>
      </c>
      <c r="C4" s="8">
        <v>0.1328</v>
      </c>
    </row>
    <row r="5" spans="2:10" x14ac:dyDescent="0.25">
      <c r="B5" s="3" t="s">
        <v>7</v>
      </c>
      <c r="C5" s="8">
        <v>9.4439999999999996E-2</v>
      </c>
      <c r="G5">
        <v>454</v>
      </c>
      <c r="H5">
        <v>6</v>
      </c>
      <c r="I5">
        <f>G5/H5</f>
        <v>75.666666666666671</v>
      </c>
      <c r="J5">
        <f>CEILING(I5,1)</f>
        <v>76</v>
      </c>
    </row>
    <row r="6" spans="2:10" x14ac:dyDescent="0.25">
      <c r="B6" s="3"/>
      <c r="C6" s="8"/>
    </row>
    <row r="7" spans="2:10" x14ac:dyDescent="0.25">
      <c r="B7" s="3"/>
      <c r="C7" s="8"/>
    </row>
    <row r="8" spans="2:10" x14ac:dyDescent="0.25">
      <c r="B8" s="3"/>
      <c r="C8" s="8"/>
    </row>
    <row r="9" spans="2:10" x14ac:dyDescent="0.25">
      <c r="B9" s="3"/>
      <c r="C9" s="8"/>
    </row>
    <row r="10" spans="2:10" x14ac:dyDescent="0.25">
      <c r="B10" s="3"/>
      <c r="C10" s="9"/>
    </row>
    <row r="11" spans="2:10" x14ac:dyDescent="0.25">
      <c r="B11" s="3"/>
      <c r="C11" s="8"/>
    </row>
    <row r="12" spans="2:10" x14ac:dyDescent="0.25">
      <c r="B12" s="3"/>
      <c r="C12" s="8"/>
    </row>
    <row r="13" spans="2:10" x14ac:dyDescent="0.25">
      <c r="B13" s="3"/>
      <c r="C13" s="8"/>
    </row>
    <row r="14" spans="2:10" x14ac:dyDescent="0.25">
      <c r="B14" s="3"/>
      <c r="C14" s="8"/>
    </row>
    <row r="15" spans="2:10" x14ac:dyDescent="0.25">
      <c r="B15" s="7"/>
      <c r="C15" s="10"/>
    </row>
    <row r="16" spans="2:10" x14ac:dyDescent="0.25">
      <c r="B16" s="7"/>
      <c r="C16" s="20"/>
    </row>
    <row r="18" spans="2:3" x14ac:dyDescent="0.25">
      <c r="B18" s="1"/>
      <c r="C18" s="14"/>
    </row>
    <row r="19" spans="2:3" x14ac:dyDescent="0.25">
      <c r="B19" s="2"/>
      <c r="C19" s="13"/>
    </row>
    <row r="20" spans="2:3" x14ac:dyDescent="0.25">
      <c r="B20" s="1"/>
      <c r="C20" s="14"/>
    </row>
  </sheetData>
  <dataValidations count="1">
    <dataValidation allowBlank="1" showInputMessage="1" showErrorMessage="1" promptTitle="Papier" sqref="B18:B20 B3:B6 B7:B16"/>
  </dataValidations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Kalkulator grubości grzbietu</vt:lpstr>
      <vt:lpstr>Arkusz2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dtp2</dc:creator>
  <cp:lastModifiedBy>dtp2</cp:lastModifiedBy>
  <dcterms:created xsi:type="dcterms:W3CDTF">2022-02-10T10:47:51Z</dcterms:created>
  <dcterms:modified xsi:type="dcterms:W3CDTF">2023-06-06T10:49:50Z</dcterms:modified>
</cp:coreProperties>
</file>