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notten/Desktop/"/>
    </mc:Choice>
  </mc:AlternateContent>
  <xr:revisionPtr revIDLastSave="0" documentId="8_{87BA1B78-77FE-134E-B3D1-56ECA4C96E03}" xr6:coauthVersionLast="47" xr6:coauthVersionMax="47" xr10:uidLastSave="{00000000-0000-0000-0000-000000000000}"/>
  <bookViews>
    <workbookView xWindow="9980" yWindow="5600" windowWidth="26440" windowHeight="15440" xr2:uid="{0BDF7200-9675-394A-995B-65EE07572365}"/>
  </bookViews>
  <sheets>
    <sheet name="Approved Budget FY27" sheetId="1" r:id="rId1"/>
  </sheets>
  <definedNames>
    <definedName name="_xlnm.Print_Area" localSheetId="0">'Approved Budget FY27'!$A$1:$G$776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4" i="1" l="1"/>
  <c r="E764" i="1"/>
  <c r="G763" i="1"/>
  <c r="G765" i="1" s="1"/>
  <c r="E763" i="1"/>
  <c r="E765" i="1" s="1"/>
  <c r="D763" i="1"/>
  <c r="D765" i="1" s="1"/>
  <c r="G756" i="1"/>
  <c r="F756" i="1"/>
  <c r="E756" i="1"/>
  <c r="D756" i="1"/>
  <c r="G747" i="1"/>
  <c r="G737" i="1"/>
  <c r="F737" i="1"/>
  <c r="F746" i="1" s="1"/>
  <c r="E737" i="1"/>
  <c r="D737" i="1"/>
  <c r="D747" i="1" s="1"/>
  <c r="G710" i="1"/>
  <c r="G746" i="1" s="1"/>
  <c r="G748" i="1" s="1"/>
  <c r="F710" i="1"/>
  <c r="E710" i="1"/>
  <c r="E746" i="1" s="1"/>
  <c r="E748" i="1" s="1"/>
  <c r="D710" i="1"/>
  <c r="D746" i="1" s="1"/>
  <c r="G692" i="1"/>
  <c r="G694" i="1" s="1"/>
  <c r="F692" i="1"/>
  <c r="F694" i="1" s="1"/>
  <c r="E692" i="1"/>
  <c r="E694" i="1" s="1"/>
  <c r="D692" i="1"/>
  <c r="D694" i="1" s="1"/>
  <c r="G686" i="1"/>
  <c r="F686" i="1"/>
  <c r="E686" i="1"/>
  <c r="D686" i="1"/>
  <c r="G645" i="1"/>
  <c r="F645" i="1"/>
  <c r="E645" i="1"/>
  <c r="D645" i="1"/>
  <c r="D693" i="1" s="1"/>
  <c r="D695" i="1" s="1"/>
  <c r="G638" i="1"/>
  <c r="G693" i="1" s="1"/>
  <c r="G695" i="1" s="1"/>
  <c r="F638" i="1"/>
  <c r="F693" i="1" s="1"/>
  <c r="F695" i="1" s="1"/>
  <c r="E638" i="1"/>
  <c r="E693" i="1" s="1"/>
  <c r="D638" i="1"/>
  <c r="G621" i="1"/>
  <c r="G623" i="1" s="1"/>
  <c r="F621" i="1"/>
  <c r="F623" i="1" s="1"/>
  <c r="E621" i="1"/>
  <c r="E623" i="1" s="1"/>
  <c r="D621" i="1"/>
  <c r="D623" i="1" s="1"/>
  <c r="G586" i="1"/>
  <c r="G622" i="1" s="1"/>
  <c r="G624" i="1" s="1"/>
  <c r="F586" i="1"/>
  <c r="F622" i="1" s="1"/>
  <c r="F624" i="1" s="1"/>
  <c r="E586" i="1"/>
  <c r="E622" i="1" s="1"/>
  <c r="D586" i="1"/>
  <c r="D622" i="1" s="1"/>
  <c r="G575" i="1"/>
  <c r="F575" i="1"/>
  <c r="E575" i="1"/>
  <c r="D575" i="1"/>
  <c r="C575" i="1"/>
  <c r="G567" i="1"/>
  <c r="F567" i="1"/>
  <c r="F566" i="1"/>
  <c r="F568" i="1" s="1"/>
  <c r="E566" i="1"/>
  <c r="D566" i="1"/>
  <c r="D568" i="1" s="1"/>
  <c r="G565" i="1"/>
  <c r="F565" i="1"/>
  <c r="E565" i="1"/>
  <c r="G562" i="1"/>
  <c r="F562" i="1"/>
  <c r="E562" i="1"/>
  <c r="E567" i="1" s="1"/>
  <c r="D562" i="1"/>
  <c r="D567" i="1" s="1"/>
  <c r="G520" i="1"/>
  <c r="G566" i="1" s="1"/>
  <c r="G568" i="1" s="1"/>
  <c r="F520" i="1"/>
  <c r="E520" i="1"/>
  <c r="G516" i="1"/>
  <c r="F516" i="1"/>
  <c r="E516" i="1"/>
  <c r="D516" i="1"/>
  <c r="F468" i="1"/>
  <c r="E468" i="1"/>
  <c r="E470" i="1" s="1"/>
  <c r="E443" i="1"/>
  <c r="E445" i="1" s="1"/>
  <c r="E442" i="1"/>
  <c r="G439" i="1"/>
  <c r="G444" i="1" s="1"/>
  <c r="F439" i="1"/>
  <c r="E439" i="1"/>
  <c r="E444" i="1" s="1"/>
  <c r="D439" i="1"/>
  <c r="D444" i="1" s="1"/>
  <c r="G422" i="1"/>
  <c r="E422" i="1"/>
  <c r="D422" i="1"/>
  <c r="G414" i="1"/>
  <c r="F414" i="1"/>
  <c r="E414" i="1"/>
  <c r="D414" i="1"/>
  <c r="G399" i="1"/>
  <c r="F399" i="1"/>
  <c r="E399" i="1"/>
  <c r="D399" i="1"/>
  <c r="G380" i="1"/>
  <c r="F380" i="1"/>
  <c r="E380" i="1"/>
  <c r="D380" i="1"/>
  <c r="G372" i="1"/>
  <c r="F372" i="1"/>
  <c r="E372" i="1"/>
  <c r="D372" i="1"/>
  <c r="G350" i="1"/>
  <c r="F350" i="1"/>
  <c r="E350" i="1"/>
  <c r="D350" i="1"/>
  <c r="G332" i="1"/>
  <c r="E332" i="1"/>
  <c r="D332" i="1"/>
  <c r="G317" i="1"/>
  <c r="E317" i="1"/>
  <c r="D317" i="1"/>
  <c r="G306" i="1"/>
  <c r="F306" i="1"/>
  <c r="E306" i="1"/>
  <c r="D306" i="1"/>
  <c r="G302" i="1"/>
  <c r="F302" i="1"/>
  <c r="E302" i="1"/>
  <c r="D302" i="1"/>
  <c r="G285" i="1"/>
  <c r="F285" i="1"/>
  <c r="E285" i="1"/>
  <c r="D285" i="1"/>
  <c r="G270" i="1"/>
  <c r="F270" i="1"/>
  <c r="E270" i="1"/>
  <c r="D270" i="1"/>
  <c r="G254" i="1"/>
  <c r="F254" i="1"/>
  <c r="E254" i="1"/>
  <c r="D254" i="1"/>
  <c r="G234" i="1"/>
  <c r="E234" i="1"/>
  <c r="D234" i="1"/>
  <c r="G213" i="1"/>
  <c r="F213" i="1"/>
  <c r="E213" i="1"/>
  <c r="D213" i="1"/>
  <c r="G194" i="1"/>
  <c r="F194" i="1"/>
  <c r="E194" i="1"/>
  <c r="D194" i="1"/>
  <c r="F174" i="1"/>
  <c r="E174" i="1"/>
  <c r="D174" i="1"/>
  <c r="F157" i="1"/>
  <c r="E157" i="1"/>
  <c r="D157" i="1"/>
  <c r="F131" i="1"/>
  <c r="E131" i="1"/>
  <c r="D131" i="1"/>
  <c r="E118" i="1"/>
  <c r="D118" i="1"/>
  <c r="D443" i="1" s="1"/>
  <c r="C118" i="1"/>
  <c r="F117" i="1"/>
  <c r="E117" i="1"/>
  <c r="D117" i="1"/>
  <c r="G106" i="1"/>
  <c r="G117" i="1" s="1"/>
  <c r="G118" i="1" s="1"/>
  <c r="G443" i="1" s="1"/>
  <c r="G104" i="1"/>
  <c r="F104" i="1"/>
  <c r="F118" i="1" s="1"/>
  <c r="F443" i="1" s="1"/>
  <c r="E104" i="1"/>
  <c r="D104" i="1"/>
  <c r="G83" i="1"/>
  <c r="F83" i="1"/>
  <c r="E83" i="1"/>
  <c r="D83" i="1"/>
  <c r="G79" i="1"/>
  <c r="F79" i="1"/>
  <c r="E79" i="1"/>
  <c r="D79" i="1"/>
  <c r="G55" i="1"/>
  <c r="G156" i="1" s="1"/>
  <c r="G44" i="1"/>
  <c r="F44" i="1"/>
  <c r="E44" i="1"/>
  <c r="D44" i="1"/>
  <c r="G21" i="1"/>
  <c r="F21" i="1"/>
  <c r="E21" i="1"/>
  <c r="D21" i="1"/>
  <c r="G16" i="1"/>
  <c r="F16" i="1"/>
  <c r="E16" i="1"/>
  <c r="D16" i="1"/>
  <c r="G445" i="1" l="1"/>
  <c r="E568" i="1"/>
  <c r="D624" i="1"/>
  <c r="D748" i="1"/>
  <c r="D445" i="1"/>
  <c r="E624" i="1"/>
  <c r="E695" i="1"/>
</calcChain>
</file>

<file path=xl/sharedStrings.xml><?xml version="1.0" encoding="utf-8"?>
<sst xmlns="http://schemas.openxmlformats.org/spreadsheetml/2006/main" count="1486" uniqueCount="1157">
  <si>
    <t>MANTI CITY CORPORATION</t>
  </si>
  <si>
    <t>PROPOSED FY 2026-27 BUDGET</t>
  </si>
  <si>
    <t>by Jason Brown</t>
  </si>
  <si>
    <t>1 June 2026</t>
  </si>
  <si>
    <t>_x000D_
_x000D_
Account Number</t>
  </si>
  <si>
    <t>_x000D_
_x000D_
Account Title</t>
  </si>
  <si>
    <t>2023-24
Actual</t>
  </si>
  <si>
    <t>2024-25
Actual</t>
  </si>
  <si>
    <t>2025-26
Actual (July - May)</t>
  </si>
  <si>
    <t>2025-26
Budget</t>
  </si>
  <si>
    <t>2026-27
Approved Budget</t>
  </si>
  <si>
    <t>GENERAL FUND REVENUE</t>
  </si>
  <si>
    <t>TAX REVENUE</t>
  </si>
  <si>
    <t>10-31-10</t>
  </si>
  <si>
    <t>CURR YEAR GENERAL PROP TAXES</t>
  </si>
  <si>
    <t>10-31-20</t>
  </si>
  <si>
    <t>DELINQUENT PRIOR YEARS' TAXES</t>
  </si>
  <si>
    <t>10-31-25</t>
  </si>
  <si>
    <t>FEE IN LIEU OF TAXES</t>
  </si>
  <si>
    <t>10-31-30</t>
  </si>
  <si>
    <t>GENERAL SALES AND USE TAXES</t>
  </si>
  <si>
    <t>10-31-32</t>
  </si>
  <si>
    <t>POLE ATTACHMENT</t>
  </si>
  <si>
    <t>Blake/Centracom will get pole no's</t>
  </si>
  <si>
    <t>10-31-40</t>
  </si>
  <si>
    <t>ROOM TAX</t>
  </si>
  <si>
    <t>10-31-50</t>
  </si>
  <si>
    <t>STREET &amp;  RECREATION ASSESSMENT</t>
  </si>
  <si>
    <t xml:space="preserve">       Total TAX REVENUE:</t>
  </si>
  <si>
    <t>LICENSE &amp; PERMIT REVENUE</t>
  </si>
  <si>
    <t>10-32-10</t>
  </si>
  <si>
    <t>BUSINESS LICENSES AND PERMITS</t>
  </si>
  <si>
    <t>10-32-24</t>
  </si>
  <si>
    <t>CEMETERY FEES</t>
  </si>
  <si>
    <t>10-32-25</t>
  </si>
  <si>
    <t>ANIMAL LICENSES</t>
  </si>
  <si>
    <t xml:space="preserve">       Total LICENSE &amp; PERMIT REVENUE:</t>
  </si>
  <si>
    <t>INTERGOVERNMENTAL REVENUE</t>
  </si>
  <si>
    <t>10-33-11</t>
  </si>
  <si>
    <t>FEDERAL GOVERNMENT GRANTS</t>
  </si>
  <si>
    <t>Award $236,152 Senior Center Project (CDBG), see 10-74-72</t>
  </si>
  <si>
    <t>10-33-12</t>
  </si>
  <si>
    <t>FEDERAL GOV'T GRANTS - MAIN ST</t>
  </si>
  <si>
    <t>10-33-13</t>
  </si>
  <si>
    <t>FED GOV - CARES ACT GRANT</t>
  </si>
  <si>
    <t>10-33-14</t>
  </si>
  <si>
    <t>SANITATION</t>
  </si>
  <si>
    <t>10-33-20</t>
  </si>
  <si>
    <t>FIRE DEPARTMENT GRANT - STATE</t>
  </si>
  <si>
    <t>10-33-35</t>
  </si>
  <si>
    <t>RDA GRANT - OCH</t>
  </si>
  <si>
    <t>10-33-36</t>
  </si>
  <si>
    <t>STATE GRANT - OCH</t>
  </si>
  <si>
    <t>10-33-37</t>
  </si>
  <si>
    <t>RDA LOAN - LIBRARY REMODEL</t>
  </si>
  <si>
    <t>10-33-38</t>
  </si>
  <si>
    <t>CDBG GRANT OCH REMODEL</t>
  </si>
  <si>
    <t>10-33-39</t>
  </si>
  <si>
    <t>RDA GRANT - LIBRARY REMODEL</t>
  </si>
  <si>
    <t>10-33-40</t>
  </si>
  <si>
    <t>STATE GRANT - LIBRARY</t>
  </si>
  <si>
    <t>we average around $6K per year</t>
  </si>
  <si>
    <t>10-33-41</t>
  </si>
  <si>
    <t>STATE GRANTS</t>
  </si>
  <si>
    <t>state grants from where?</t>
  </si>
  <si>
    <t>10-33-42</t>
  </si>
  <si>
    <t>10-33-43</t>
  </si>
  <si>
    <t>STATE GRANT-RECREATION &amp; PARK</t>
  </si>
  <si>
    <t>Outdoor Rec. Grant $28,000 with matching $8,000 city funds</t>
  </si>
  <si>
    <t>10-33-55</t>
  </si>
  <si>
    <t>STATE HIGHWAY OPTION TAX</t>
  </si>
  <si>
    <t>10-33-56</t>
  </si>
  <si>
    <t>CLASS "C" ROAD FUND ALLOTMENT</t>
  </si>
  <si>
    <t>10-33-57</t>
  </si>
  <si>
    <t>ADDITIONAL TRANSPORTATION</t>
  </si>
  <si>
    <t>10-33-58</t>
  </si>
  <si>
    <t>STATE LIQUOR FUND ALLOTMENT</t>
  </si>
  <si>
    <t>10-33-70</t>
  </si>
  <si>
    <t>SIREN GRANT - FEDERAL</t>
  </si>
  <si>
    <t>10-33-72</t>
  </si>
  <si>
    <t>COUNTY FIRE CONTRACT</t>
  </si>
  <si>
    <t>is this an annual revenue?</t>
  </si>
  <si>
    <t>10-33-73</t>
  </si>
  <si>
    <t>WILD LAND FIRE</t>
  </si>
  <si>
    <t xml:space="preserve">       Total INTERGOVERNMENTAL REVENUE:</t>
  </si>
  <si>
    <t>CHARGES FOR SERVICES</t>
  </si>
  <si>
    <t>10-34-11</t>
  </si>
  <si>
    <t>GENERAL GOV'T RENTS &amp; SERVICE</t>
  </si>
  <si>
    <t>rent from City Complex and City office space</t>
  </si>
  <si>
    <t>10-34-12</t>
  </si>
  <si>
    <t>Rental income - new city bldg</t>
  </si>
  <si>
    <t>10-34-13</t>
  </si>
  <si>
    <t>RENT INCOME - OLD CITY HALL</t>
  </si>
  <si>
    <t>10-34-14</t>
  </si>
  <si>
    <t>LEASE REV - AMBULANCE</t>
  </si>
  <si>
    <t>10-34-15</t>
  </si>
  <si>
    <t>INSPECTION FEES</t>
  </si>
  <si>
    <t>10-34-16</t>
  </si>
  <si>
    <t>GASB 87 LEASE REVENUE</t>
  </si>
  <si>
    <t>10-34-43</t>
  </si>
  <si>
    <t>REFUSE COLLECTION CHARGES</t>
  </si>
  <si>
    <t>10-34-44</t>
  </si>
  <si>
    <t>LEASE PROCEEDS</t>
  </si>
  <si>
    <t>10-34-45</t>
  </si>
  <si>
    <t>FIRE FEE - CITY SURCHARGE</t>
  </si>
  <si>
    <t>10-34-50</t>
  </si>
  <si>
    <t>COUNTY e911 CHARGE</t>
  </si>
  <si>
    <t>see GL 10-54-79 estimated fee from the county will be around $60,000.  this GL used to be:  ACCOUNTING SERVICES - AMBULANCE</t>
  </si>
  <si>
    <t>10-34-60</t>
  </si>
  <si>
    <t>PAGEANT CAMP PARK FEES</t>
  </si>
  <si>
    <t>10-34-68</t>
  </si>
  <si>
    <t>POOL PASSES - REV</t>
  </si>
  <si>
    <t>10-34-69</t>
  </si>
  <si>
    <t>POOL - CONSESSION - REV</t>
  </si>
  <si>
    <t>10-34-70</t>
  </si>
  <si>
    <t>POOL RENTAL</t>
  </si>
  <si>
    <t>2025 was $17,625</t>
  </si>
  <si>
    <t>10-34-71</t>
  </si>
  <si>
    <t>SWIMMING LESSONS</t>
  </si>
  <si>
    <t>10-34-72</t>
  </si>
  <si>
    <t>POOL GATE RECEIPTS</t>
  </si>
  <si>
    <t>10-34-74</t>
  </si>
  <si>
    <t>MEMORIAL PARK</t>
  </si>
  <si>
    <t>10-34-75</t>
  </si>
  <si>
    <t>AUDITORIUM USE FEES</t>
  </si>
  <si>
    <t>10-34-76</t>
  </si>
  <si>
    <t>LIBRARY USE FEES</t>
  </si>
  <si>
    <t>10-34-77</t>
  </si>
  <si>
    <t>BASKETBALL REGISTRATION</t>
  </si>
  <si>
    <t>10-34-78</t>
  </si>
  <si>
    <t>FOOTBALL REGISTRATION</t>
  </si>
  <si>
    <t>10-34-79</t>
  </si>
  <si>
    <t>SOCCER REGISTRATION</t>
  </si>
  <si>
    <t>10-34-80</t>
  </si>
  <si>
    <t>BASEBALL/SOFTBALL REGISTRATION</t>
  </si>
  <si>
    <t>10-34-81</t>
  </si>
  <si>
    <t>SALE OF CEMETERY PLOTS</t>
  </si>
  <si>
    <t>10-34-83</t>
  </si>
  <si>
    <t>OPENING &amp; CLOSING OF GRAVES</t>
  </si>
  <si>
    <t>10-34-84</t>
  </si>
  <si>
    <t>LIBRARY BOOKS SOLD</t>
  </si>
  <si>
    <t>10-34-85</t>
  </si>
  <si>
    <t>LIBRARY COPIES</t>
  </si>
  <si>
    <t>10-34-86</t>
  </si>
  <si>
    <t>LIBRARY FINES AND FEES</t>
  </si>
  <si>
    <t>10-34-87</t>
  </si>
  <si>
    <t>LIBRARY MISC REVENUES</t>
  </si>
  <si>
    <t>10-34-88</t>
  </si>
  <si>
    <t>MANTI ATV JAMBOREE RIDE</t>
  </si>
  <si>
    <t>Expense GL 10-79-62</t>
  </si>
  <si>
    <t>10-34-89</t>
  </si>
  <si>
    <t>LAND LEASE - SOUTH OF CITY</t>
  </si>
  <si>
    <t>10-34-90</t>
  </si>
  <si>
    <t>SPORTS COMPLEX - RENTAL</t>
  </si>
  <si>
    <t>10-34-91</t>
  </si>
  <si>
    <t>SPORTS COMPLEX-CONSESSION REVE</t>
  </si>
  <si>
    <t xml:space="preserve">       Total CHARGES FOR SERVICES:</t>
  </si>
  <si>
    <t>FINES &amp; FORFEITURES</t>
  </si>
  <si>
    <t>10-35-10</t>
  </si>
  <si>
    <t>FINES</t>
  </si>
  <si>
    <t>10-35-15</t>
  </si>
  <si>
    <t>BAIL HOLD ACCOUNT</t>
  </si>
  <si>
    <t xml:space="preserve">       Total FINES &amp; FORFEITURES:</t>
  </si>
  <si>
    <t>MISCELLANEOUS REVENUE</t>
  </si>
  <si>
    <t>10-36-10</t>
  </si>
  <si>
    <t>INTEREST EARNINGS - INVESTMENT</t>
  </si>
  <si>
    <t>10-36-11</t>
  </si>
  <si>
    <t>LIBRARY TRUST INTEREST INCOME</t>
  </si>
  <si>
    <t>interest from CVB-7668</t>
  </si>
  <si>
    <t>10-36-13</t>
  </si>
  <si>
    <t>LIBRARY TRUST FUND (CVB-7668)</t>
  </si>
  <si>
    <t>revenue from Library Trust account at CVB-7668 for front steps resurfacing project - (GL used to be:  INTEREST CIB AMBUL.  BLDG PTIF)</t>
  </si>
  <si>
    <t>10-36-14</t>
  </si>
  <si>
    <t>LEASE INTEREST INCOME</t>
  </si>
  <si>
    <t>10-36-20</t>
  </si>
  <si>
    <t>RENTS &amp; CONCESSIONS</t>
  </si>
  <si>
    <t>10-36-40</t>
  </si>
  <si>
    <t>SALE OF FIXED ASSETS</t>
  </si>
  <si>
    <t>10-36-50</t>
  </si>
  <si>
    <t>SALE OF MATERIAL AND SUPPLIES</t>
  </si>
  <si>
    <t>10-36-51</t>
  </si>
  <si>
    <t>ADULT CENTER</t>
  </si>
  <si>
    <t>10-36-70</t>
  </si>
  <si>
    <t>SALE OF BONDS</t>
  </si>
  <si>
    <t>10-36-75</t>
  </si>
  <si>
    <t>LOAN PROCEEDS</t>
  </si>
  <si>
    <t>10-36-80</t>
  </si>
  <si>
    <t>TAX ANTICIPATION NOTE PROCEEDS</t>
  </si>
  <si>
    <t>10-36-82</t>
  </si>
  <si>
    <t>FROM CAPITAL IMPROVEMENT FUND</t>
  </si>
  <si>
    <t>10-36-90</t>
  </si>
  <si>
    <t>SUNDRY REVENUES</t>
  </si>
  <si>
    <t>10-36-91</t>
  </si>
  <si>
    <t>PEHP INSURANCE HOLIDAY</t>
  </si>
  <si>
    <t>10-36-92</t>
  </si>
  <si>
    <t>HISTORY BOOK SALES</t>
  </si>
  <si>
    <t>10-36-94</t>
  </si>
  <si>
    <t>INSURANCE RECOVERIES</t>
  </si>
  <si>
    <t>10-36-95</t>
  </si>
  <si>
    <t>OIL AND GAS LEASE REVENUE</t>
  </si>
  <si>
    <t>10-36-96</t>
  </si>
  <si>
    <t>FUNDS FROM AMBULANCE ASSOC.</t>
  </si>
  <si>
    <t>10-36-97</t>
  </si>
  <si>
    <t>CIB FUNDS - RECREATION COMPLEX</t>
  </si>
  <si>
    <t xml:space="preserve">       Total MISCELLANEOUS REVENUE:</t>
  </si>
  <si>
    <t>CONTRIBUTIONS &amp; TRANSFERS</t>
  </si>
  <si>
    <t>10-38-10</t>
  </si>
  <si>
    <t>TRANSFERS IN</t>
  </si>
  <si>
    <t>transfers from Water, Sewer, Electrical ($20,833.33 transferred monthly from Electrical)</t>
  </si>
  <si>
    <t>10-38-20</t>
  </si>
  <si>
    <t>ADMIN. FEES FOR LIGHT &amp; POWER</t>
  </si>
  <si>
    <t>10-38-25</t>
  </si>
  <si>
    <t>DONATIONS - LIBRARY</t>
  </si>
  <si>
    <t>10-38-30</t>
  </si>
  <si>
    <t>DONATIONS</t>
  </si>
  <si>
    <t>Rat Fink $10K</t>
  </si>
  <si>
    <t>10-38-31</t>
  </si>
  <si>
    <t>DONATIONS - MISS MANTI SCH</t>
  </si>
  <si>
    <t>10-38-35</t>
  </si>
  <si>
    <t>PRIOR YR FUND BAL TRANS</t>
  </si>
  <si>
    <t>funds from CVB &amp; PTIF GF Projects (roads &amp; parks, etc.)</t>
  </si>
  <si>
    <t>10-38-40</t>
  </si>
  <si>
    <t>POOL DONATIONS</t>
  </si>
  <si>
    <t>10-38-41</t>
  </si>
  <si>
    <t>STREET ENHANCEMENT DONATION</t>
  </si>
  <si>
    <t>10-38-42</t>
  </si>
  <si>
    <t>DONATION - FIRE STATION</t>
  </si>
  <si>
    <t>10-38-43</t>
  </si>
  <si>
    <t>DONATIONS - OLD CITY HALL</t>
  </si>
  <si>
    <t>10-38-44</t>
  </si>
  <si>
    <t>GRANT REVENUE - CIB REC COMPLX</t>
  </si>
  <si>
    <t xml:space="preserve">       Total CONTRIBUTIONS &amp; TRANSFERS:</t>
  </si>
  <si>
    <t xml:space="preserve">       Total GENERAL FUND REVENUE:</t>
  </si>
  <si>
    <t>MUNICIPAL COURT DEPARTMENT</t>
  </si>
  <si>
    <t>10-42-11</t>
  </si>
  <si>
    <t>SALARIES &amp; WAGES-PERM EMPLOYEE</t>
  </si>
  <si>
    <t>10-42-12</t>
  </si>
  <si>
    <t>SALARIES &amp; WAGES-TEMP EMPLOYEE</t>
  </si>
  <si>
    <t>10-42-13</t>
  </si>
  <si>
    <t>EMPLOYEE BENEFITS</t>
  </si>
  <si>
    <t>10-42-23</t>
  </si>
  <si>
    <t>TRAVEL</t>
  </si>
  <si>
    <t>10-42-24</t>
  </si>
  <si>
    <t>OFFICE EXPENSE</t>
  </si>
  <si>
    <t>10-42-28</t>
  </si>
  <si>
    <t>TELEPHONE</t>
  </si>
  <si>
    <t>10-42-31</t>
  </si>
  <si>
    <t>PROFESSIONAL &amp; TECH SERVICES</t>
  </si>
  <si>
    <t>10-42-32</t>
  </si>
  <si>
    <t>UTAH STATE SURCHARGE</t>
  </si>
  <si>
    <t>10-42-51</t>
  </si>
  <si>
    <t>INSURANCE</t>
  </si>
  <si>
    <t>10-42-55</t>
  </si>
  <si>
    <t>BAIL REFUND</t>
  </si>
  <si>
    <t>10-42-62</t>
  </si>
  <si>
    <t>MISCELLANEOUS SERVICES</t>
  </si>
  <si>
    <t xml:space="preserve">       Total MUNICIPAL COURT DEPARTMENT:</t>
  </si>
  <si>
    <t>ADMINISTRATIVE DEPARTMENT</t>
  </si>
  <si>
    <t>10-46-11</t>
  </si>
  <si>
    <t>10-46-12</t>
  </si>
  <si>
    <t>SALARIES &amp; WAGES-EXECUTIVES</t>
  </si>
  <si>
    <t>10-46-13</t>
  </si>
  <si>
    <t>10-46-14</t>
  </si>
  <si>
    <t>CELEBRATIONS</t>
  </si>
  <si>
    <t>Easter egg hunt, 4th July, ATV rides, Miss Manti Pagaent</t>
  </si>
  <si>
    <t>10-46-21</t>
  </si>
  <si>
    <t>BOOKS, SUBSCRIPT &amp; MEMBERSHIPS</t>
  </si>
  <si>
    <t>10-46-22</t>
  </si>
  <si>
    <t>PUBLIC NOTICES</t>
  </si>
  <si>
    <t>10-46-23</t>
  </si>
  <si>
    <t>10-46-24</t>
  </si>
  <si>
    <t>OFFICE SUPPLY AND EXPENSE</t>
  </si>
  <si>
    <t>10-46-25</t>
  </si>
  <si>
    <t>EQUIP-SUPPLIES &amp; MAINTENANCE</t>
  </si>
  <si>
    <t>10-46-28</t>
  </si>
  <si>
    <t>10-46-31</t>
  </si>
  <si>
    <t>10-46-41</t>
  </si>
  <si>
    <t>DEBT REDUCTION</t>
  </si>
  <si>
    <t>10-46-51</t>
  </si>
  <si>
    <t>10-46-61</t>
  </si>
  <si>
    <t>MISCELLANEOUS SUPPLIES</t>
  </si>
  <si>
    <t>10-46-62</t>
  </si>
  <si>
    <t>10-46-64</t>
  </si>
  <si>
    <t>ELECTIONS</t>
  </si>
  <si>
    <t>10-46-70</t>
  </si>
  <si>
    <t>GARDEN OF TREASURE EXPENSES</t>
  </si>
  <si>
    <t>10-46-74</t>
  </si>
  <si>
    <t>EQUIPMENT</t>
  </si>
  <si>
    <t>10-46-75</t>
  </si>
  <si>
    <t>TAX ANTICIPATION NOTES</t>
  </si>
  <si>
    <t>10-46-76</t>
  </si>
  <si>
    <t>PAGEANT CAPITAL EXPENDITURES</t>
  </si>
  <si>
    <t>10-46-78</t>
  </si>
  <si>
    <t>BANK CHARGES (FEES)</t>
  </si>
  <si>
    <t>10-46-82</t>
  </si>
  <si>
    <t>INTEREST PAID FOR P CARE LOAN</t>
  </si>
  <si>
    <t>10-46-83</t>
  </si>
  <si>
    <t>BAD DEBT EXPENSE</t>
  </si>
  <si>
    <t>10-46-90</t>
  </si>
  <si>
    <t xml:space="preserve">       Total ADMINISTRATIVE DEPARTMENT:</t>
  </si>
  <si>
    <t>OLD CITY HALL BLDG &amp; GROUNDS</t>
  </si>
  <si>
    <t>10-51-11</t>
  </si>
  <si>
    <t>10-51-12</t>
  </si>
  <si>
    <t>10-51-13</t>
  </si>
  <si>
    <t>10-51-21</t>
  </si>
  <si>
    <t>10-51-22</t>
  </si>
  <si>
    <t>PUBLIC NOTICE</t>
  </si>
  <si>
    <t>10-51-23</t>
  </si>
  <si>
    <t>10-51-24</t>
  </si>
  <si>
    <t>OFFICE SUPPLIES &amp; EXPENSE</t>
  </si>
  <si>
    <t>10-51-26</t>
  </si>
  <si>
    <t>BUILDING SUPPLIES &amp; MAINTENANC</t>
  </si>
  <si>
    <t>10-51-28</t>
  </si>
  <si>
    <t>10-51-51</t>
  </si>
  <si>
    <t>10-51-56</t>
  </si>
  <si>
    <t>GROUNDS CONTRACT</t>
  </si>
  <si>
    <t>10-51-61</t>
  </si>
  <si>
    <t>10-51-72</t>
  </si>
  <si>
    <t>BUILDING</t>
  </si>
  <si>
    <t>10-51-73</t>
  </si>
  <si>
    <t>IMPROVE OTHER THAN BUILDING</t>
  </si>
  <si>
    <t>10-51-74</t>
  </si>
  <si>
    <t xml:space="preserve">       Total OLD CITY HALL BLDG &amp; GROUNDS:</t>
  </si>
  <si>
    <t>CITY BUILDING AND GROUNDS</t>
  </si>
  <si>
    <t>10-52-11</t>
  </si>
  <si>
    <t>10-52-12</t>
  </si>
  <si>
    <t>10-52-13</t>
  </si>
  <si>
    <t>10-52-23</t>
  </si>
  <si>
    <t>10-52-24</t>
  </si>
  <si>
    <t>OFFICE SUPPLIES &amp; POSTAGE</t>
  </si>
  <si>
    <t>10-52-25</t>
  </si>
  <si>
    <t>EQUIP SUPPLIES &amp; MAINTENANCE</t>
  </si>
  <si>
    <t>10-52-26</t>
  </si>
  <si>
    <t>10-52-28</t>
  </si>
  <si>
    <t>10-52-31</t>
  </si>
  <si>
    <t>10-52-48</t>
  </si>
  <si>
    <t>SPECIAL SUPPLIES</t>
  </si>
  <si>
    <t>10-52-51</t>
  </si>
  <si>
    <t>10-52-56</t>
  </si>
  <si>
    <t>10-52-71</t>
  </si>
  <si>
    <t>LEASE AGREE - SANPETE SCHOOL</t>
  </si>
  <si>
    <t>10-52-72</t>
  </si>
  <si>
    <t>10-52-73</t>
  </si>
  <si>
    <t>10-52-74</t>
  </si>
  <si>
    <t>10-52-81</t>
  </si>
  <si>
    <t>PRINC-COMMUNITY IMPACT LOAN</t>
  </si>
  <si>
    <t>10-52-82</t>
  </si>
  <si>
    <t>INTEREST-COMMUNITY IMPACT BOND</t>
  </si>
  <si>
    <t xml:space="preserve">       Total CITY BUILDING AND GROUNDS:</t>
  </si>
  <si>
    <t>CITY COMPLEX</t>
  </si>
  <si>
    <t>10-53-11</t>
  </si>
  <si>
    <t>10-53-12</t>
  </si>
  <si>
    <t>10-53-13</t>
  </si>
  <si>
    <t>10-53-23</t>
  </si>
  <si>
    <t>10-53-24</t>
  </si>
  <si>
    <t>10-53-25</t>
  </si>
  <si>
    <t>10-53-26</t>
  </si>
  <si>
    <t>10-53-28</t>
  </si>
  <si>
    <t>TELEPHONE &amp; UTILITIES</t>
  </si>
  <si>
    <t>10-53-31</t>
  </si>
  <si>
    <t>10-53-48</t>
  </si>
  <si>
    <t>10-53-51</t>
  </si>
  <si>
    <t>10-53-56</t>
  </si>
  <si>
    <t>PAYMENT TO CONTRACTOR</t>
  </si>
  <si>
    <t>10-53-57</t>
  </si>
  <si>
    <t>CONTRACTOR</t>
  </si>
  <si>
    <t>10-53-71</t>
  </si>
  <si>
    <t>LEASE AGREE - MBA</t>
  </si>
  <si>
    <t>10-53-72</t>
  </si>
  <si>
    <t>10-53-73</t>
  </si>
  <si>
    <t>10-53-74</t>
  </si>
  <si>
    <t xml:space="preserve">       Total CITY COMPLEX:</t>
  </si>
  <si>
    <t>PUBLIC SAFETY DEPARTMENT</t>
  </si>
  <si>
    <t>10-54-11</t>
  </si>
  <si>
    <t>10-54-12</t>
  </si>
  <si>
    <t>10-54-13</t>
  </si>
  <si>
    <t>10-54-14</t>
  </si>
  <si>
    <t>UNIFORM ALLOWANCE</t>
  </si>
  <si>
    <t>10-54-22</t>
  </si>
  <si>
    <t>10-54-23</t>
  </si>
  <si>
    <t>10-54-24</t>
  </si>
  <si>
    <t>10-54-25</t>
  </si>
  <si>
    <t>10-54-26</t>
  </si>
  <si>
    <t>BUILDING &amp; GROUNDS/SUPPL &amp; MNT</t>
  </si>
  <si>
    <t>10-54-28</t>
  </si>
  <si>
    <t>TELEPHONE EXPENSE</t>
  </si>
  <si>
    <t>10-54-31</t>
  </si>
  <si>
    <t>10-54-48</t>
  </si>
  <si>
    <t>10-54-51</t>
  </si>
  <si>
    <t>10-54-60</t>
  </si>
  <si>
    <t>ANIMAL CONTROL</t>
  </si>
  <si>
    <t>10-54-62</t>
  </si>
  <si>
    <t>MISCELLANEOUS SERVICE</t>
  </si>
  <si>
    <t>10-54-63</t>
  </si>
  <si>
    <t>CONTRACT SERVICE (SHERIFF)</t>
  </si>
  <si>
    <t>$62,500.00 per quarter</t>
  </si>
  <si>
    <t>10-54-73</t>
  </si>
  <si>
    <t>10-54-74</t>
  </si>
  <si>
    <t>10-54-79</t>
  </si>
  <si>
    <t>see 10-34-50 (formerly GL - LIQUOR LAW ENFORCEMENT)</t>
  </si>
  <si>
    <t xml:space="preserve">       Total PUBLIC SAFETY DEPARTMENT:</t>
  </si>
  <si>
    <t>FIRE DEPARTMENT</t>
  </si>
  <si>
    <t>10-57-11</t>
  </si>
  <si>
    <t>10-57-12</t>
  </si>
  <si>
    <t>10-57-13</t>
  </si>
  <si>
    <t>10-57-14</t>
  </si>
  <si>
    <t>WILD LAND REINBURSMENT</t>
  </si>
  <si>
    <t>10-57-22</t>
  </si>
  <si>
    <t>10-57-23</t>
  </si>
  <si>
    <t>10-57-24</t>
  </si>
  <si>
    <t>OFFICE SUPPLIES</t>
  </si>
  <si>
    <t>10-57-25</t>
  </si>
  <si>
    <t>10-57-26</t>
  </si>
  <si>
    <t>10-57-28</t>
  </si>
  <si>
    <t>10-57-48</t>
  </si>
  <si>
    <t>10-57-49</t>
  </si>
  <si>
    <t>SANPETE COUNTY FIRE DISTRICT</t>
  </si>
  <si>
    <t>10-57-51</t>
  </si>
  <si>
    <t>10-57-56</t>
  </si>
  <si>
    <t>10-57-72</t>
  </si>
  <si>
    <t>10-57-73</t>
  </si>
  <si>
    <t>10-57-74</t>
  </si>
  <si>
    <t>10-57-75</t>
  </si>
  <si>
    <t>FIRE DISTRICT FEE</t>
  </si>
  <si>
    <t xml:space="preserve">       Total FIRE DEPARTMENT:</t>
  </si>
  <si>
    <t>HEALTH SERVICES DEPARTMENT</t>
  </si>
  <si>
    <t>10-58-11</t>
  </si>
  <si>
    <t>10-58-13</t>
  </si>
  <si>
    <t>10-58-25</t>
  </si>
  <si>
    <t>10-58-33</t>
  </si>
  <si>
    <t>E.M.T. TRAINING</t>
  </si>
  <si>
    <t>10-58-48</t>
  </si>
  <si>
    <t>10-58-51</t>
  </si>
  <si>
    <t>10-58-52</t>
  </si>
  <si>
    <t>INTEREST - AMBULANCE</t>
  </si>
  <si>
    <t>10-58-56</t>
  </si>
  <si>
    <t>10-58-61</t>
  </si>
  <si>
    <t>10-58-62</t>
  </si>
  <si>
    <t>EDUCATION, SUPPLIES - E.M.T.</t>
  </si>
  <si>
    <t>10-58-72</t>
  </si>
  <si>
    <t>10-58-73</t>
  </si>
  <si>
    <t>10-58-74</t>
  </si>
  <si>
    <t>10-58-80</t>
  </si>
  <si>
    <t>PRINCIPAL PMT - AMBULANCE</t>
  </si>
  <si>
    <t xml:space="preserve">       Total HEALTH SERVICES DEPARTMENT:</t>
  </si>
  <si>
    <t>FLOOD CONTROL (CREEKS)</t>
  </si>
  <si>
    <t>10-59-11</t>
  </si>
  <si>
    <t>SALARIES/WAGES-PERMANENT EMPLO</t>
  </si>
  <si>
    <t>10-59-12</t>
  </si>
  <si>
    <t>10-59-13</t>
  </si>
  <si>
    <t>10-59-25</t>
  </si>
  <si>
    <t>10-59-31</t>
  </si>
  <si>
    <t>10-59-48</t>
  </si>
  <si>
    <t>10-59-51</t>
  </si>
  <si>
    <t>10-59-56</t>
  </si>
  <si>
    <t>PAYMENT TO CONTRACTOR #1</t>
  </si>
  <si>
    <t>10-59-57</t>
  </si>
  <si>
    <t>PAYMENT TO CONTRACTOR #2</t>
  </si>
  <si>
    <t>10-59-58</t>
  </si>
  <si>
    <t>PAYMENT TO CONTRACTOR #3</t>
  </si>
  <si>
    <t>10-59-74</t>
  </si>
  <si>
    <t>10-59-79</t>
  </si>
  <si>
    <t>EQUIPMENT RENTAL</t>
  </si>
  <si>
    <t>10-59-80</t>
  </si>
  <si>
    <t>WATER ASSESSMENT</t>
  </si>
  <si>
    <t xml:space="preserve">       Total FLOOD CONTROL (CREEKS):</t>
  </si>
  <si>
    <t>HIGHWAY AND PUBLIC IMPROVEMENT</t>
  </si>
  <si>
    <t>10-60-11</t>
  </si>
  <si>
    <t>10-60-12</t>
  </si>
  <si>
    <t>10-60-13</t>
  </si>
  <si>
    <t>10-60-25</t>
  </si>
  <si>
    <t>10-60-26</t>
  </si>
  <si>
    <t>BUILDING &amp; GROUNDS OPR. &amp; MTC.</t>
  </si>
  <si>
    <t>10-60-28</t>
  </si>
  <si>
    <t>10-60-31</t>
  </si>
  <si>
    <t>10-60-48</t>
  </si>
  <si>
    <t>10-60-51</t>
  </si>
  <si>
    <t>10-60-73</t>
  </si>
  <si>
    <t>IMP OTH THAN BLDGS-MAIN STREET</t>
  </si>
  <si>
    <t>10-60-74</t>
  </si>
  <si>
    <t>10-60-76</t>
  </si>
  <si>
    <t>PURCHASE OF LAND</t>
  </si>
  <si>
    <t>10-60-80</t>
  </si>
  <si>
    <t>CONST. IN PROG. STREETS</t>
  </si>
  <si>
    <t>10-60-82</t>
  </si>
  <si>
    <t>G.O. BOND STREET 1993 INT</t>
  </si>
  <si>
    <t>10-60-83</t>
  </si>
  <si>
    <t>G.O. BOND STREET 1993</t>
  </si>
  <si>
    <t xml:space="preserve">       Total HIGHWAY AND PUBLIC IMPROVEMENT:</t>
  </si>
  <si>
    <t>CLASS "C" ROAD FUND</t>
  </si>
  <si>
    <t>10-61-41</t>
  </si>
  <si>
    <t>CLASS "C" SUPPLIES &amp; MAINT</t>
  </si>
  <si>
    <t>10-61-42</t>
  </si>
  <si>
    <t>SPECIAL CLASS "C" ROAD PROJECT</t>
  </si>
  <si>
    <t xml:space="preserve">       Total CLASS "C" ROAD FUND:</t>
  </si>
  <si>
    <t>WASTE COLLECTION AND DISPOSAL</t>
  </si>
  <si>
    <t>10-62-11</t>
  </si>
  <si>
    <t>10-62-13</t>
  </si>
  <si>
    <t>10-62-25</t>
  </si>
  <si>
    <t>10-62-30</t>
  </si>
  <si>
    <t>CONTRACTOR - PICKUP</t>
  </si>
  <si>
    <t>10-62-40</t>
  </si>
  <si>
    <t>PRINCIPAL-GARBAGE TRUCK</t>
  </si>
  <si>
    <t>10-62-41</t>
  </si>
  <si>
    <t>INT EXP-GARBAGE TRUCK</t>
  </si>
  <si>
    <t>10-62-51</t>
  </si>
  <si>
    <t>10-62-56</t>
  </si>
  <si>
    <t>CONTRACTOR-landfill</t>
  </si>
  <si>
    <t>10-62-57</t>
  </si>
  <si>
    <t>PURCHASE OF ASSETS</t>
  </si>
  <si>
    <t xml:space="preserve">       Total WASTE COLLECTION AND DISPOSAL:</t>
  </si>
  <si>
    <t>10-70-11</t>
  </si>
  <si>
    <t>10-70-12</t>
  </si>
  <si>
    <t>10-70-13</t>
  </si>
  <si>
    <t>10-70-25</t>
  </si>
  <si>
    <t>10-70-30</t>
  </si>
  <si>
    <t>10-70-35</t>
  </si>
  <si>
    <t>MAIN STREET BEAUT MAINTENANCE</t>
  </si>
  <si>
    <t>10-70-48</t>
  </si>
  <si>
    <t>SPECIAL DEPT SUPPLIES</t>
  </si>
  <si>
    <t>10-70-51</t>
  </si>
  <si>
    <t>10-70-56</t>
  </si>
  <si>
    <t>10-70-60</t>
  </si>
  <si>
    <t>PARK PAVILION RENTAL</t>
  </si>
  <si>
    <t>10-70-70</t>
  </si>
  <si>
    <t>EAGLE SCOUT PROJECT</t>
  </si>
  <si>
    <t>10-70-73</t>
  </si>
  <si>
    <t>10-70-74</t>
  </si>
  <si>
    <t>RESTROOM CONSTRUCTION</t>
  </si>
  <si>
    <t xml:space="preserve">       Total MEMORIAL PARK:</t>
  </si>
  <si>
    <t>RECREATION (SWIMMING POOL)</t>
  </si>
  <si>
    <t>10-72-11</t>
  </si>
  <si>
    <t>10-72-12</t>
  </si>
  <si>
    <t>SALARIES &amp; WAGES-PART TIME</t>
  </si>
  <si>
    <t>10-72-13</t>
  </si>
  <si>
    <t>10-72-24</t>
  </si>
  <si>
    <t>10-72-25</t>
  </si>
  <si>
    <t>POOL SUPPLIES &amp; MAINTENANCE</t>
  </si>
  <si>
    <t>10-72-26</t>
  </si>
  <si>
    <t>BUILDING REPAIRS &amp; MAINTENANCE</t>
  </si>
  <si>
    <t>10-72-28</t>
  </si>
  <si>
    <t>10-72-48</t>
  </si>
  <si>
    <t>GROUNDS MAINTENANCE/SUPPLIES</t>
  </si>
  <si>
    <t>10-72-51</t>
  </si>
  <si>
    <t>10-72-72</t>
  </si>
  <si>
    <t xml:space="preserve">BUILDING </t>
  </si>
  <si>
    <t>10-72-73</t>
  </si>
  <si>
    <t>FUND RAISER EXPENSES</t>
  </si>
  <si>
    <t>10-72-74</t>
  </si>
  <si>
    <t>POOL CONSTRUCTION COSTS</t>
  </si>
  <si>
    <t>10-72-75</t>
  </si>
  <si>
    <t>POOL CONSESSIONS/CANDY &amp; MISC.</t>
  </si>
  <si>
    <t>10-72-79</t>
  </si>
  <si>
    <t>MISCELLANEOUS</t>
  </si>
  <si>
    <t>10-72-80</t>
  </si>
  <si>
    <t>PRINCIPAL PMT - POOL</t>
  </si>
  <si>
    <t>last payment is in Sept. 2027</t>
  </si>
  <si>
    <t>10-72-81</t>
  </si>
  <si>
    <t>INTEREST PMT -POOL BOND</t>
  </si>
  <si>
    <t xml:space="preserve">       Total RECREATION (SWIMMING POOL):</t>
  </si>
  <si>
    <t>RECREATION (YOUTH)</t>
  </si>
  <si>
    <t>10-73-11</t>
  </si>
  <si>
    <t>10-73-12</t>
  </si>
  <si>
    <t>10-73-13</t>
  </si>
  <si>
    <t>EMPLOYEES BENEFITS</t>
  </si>
  <si>
    <t>10-73-22</t>
  </si>
  <si>
    <t>10-73-23</t>
  </si>
  <si>
    <t>10-73-24</t>
  </si>
  <si>
    <t>10-73-25</t>
  </si>
  <si>
    <t>10-73-26</t>
  </si>
  <si>
    <t>BUILDING &amp; GROUNDS- BALL FIELD</t>
  </si>
  <si>
    <t>$36K of this is for Pickle Resurfacing, and concrete gutter at west parking lot at sports complex</t>
  </si>
  <si>
    <t>10-73-28</t>
  </si>
  <si>
    <t>10-73-31</t>
  </si>
  <si>
    <t>10-73-48</t>
  </si>
  <si>
    <t>10-73-50</t>
  </si>
  <si>
    <t>SPORTS COMPLEX CONSESSION SUPP</t>
  </si>
  <si>
    <t>10-73-51</t>
  </si>
  <si>
    <t>10-73-52</t>
  </si>
  <si>
    <t xml:space="preserve">FLAG FOOTBALL </t>
  </si>
  <si>
    <t>10-73-53</t>
  </si>
  <si>
    <t>BASKETBALL</t>
  </si>
  <si>
    <t>10-73-54</t>
  </si>
  <si>
    <t>BASEBALL/SOFTBALL</t>
  </si>
  <si>
    <t>10-73-55</t>
  </si>
  <si>
    <t>SOCCER</t>
  </si>
  <si>
    <t>10-73-60</t>
  </si>
  <si>
    <t>OVERNIGHT PARK FEES</t>
  </si>
  <si>
    <t>10-73-63</t>
  </si>
  <si>
    <t>UMPIRES/REFEREES</t>
  </si>
  <si>
    <t>10-73-73</t>
  </si>
  <si>
    <t>MBA LEASE PAYMENT</t>
  </si>
  <si>
    <t xml:space="preserve">       Total RECREATION (YOUTH):</t>
  </si>
  <si>
    <t>10-74-11</t>
  </si>
  <si>
    <t>10-74-12</t>
  </si>
  <si>
    <t>10-74-13</t>
  </si>
  <si>
    <t>10-74-26</t>
  </si>
  <si>
    <t>10-74-51</t>
  </si>
  <si>
    <t>10-74-72</t>
  </si>
  <si>
    <t>see 10-33-11.  CDBG Senior Center Project</t>
  </si>
  <si>
    <t xml:space="preserve">       Total ADULT CENTER:</t>
  </si>
  <si>
    <t>PUBLIC LIBRARY</t>
  </si>
  <si>
    <t>10-75-11</t>
  </si>
  <si>
    <t>10-75-12</t>
  </si>
  <si>
    <t>10-75-13</t>
  </si>
  <si>
    <t>10-75-23</t>
  </si>
  <si>
    <t>10-75-24</t>
  </si>
  <si>
    <t>OFFICE EXPENSE AND SUPPLIES</t>
  </si>
  <si>
    <t>10-75-25</t>
  </si>
  <si>
    <t>10-75-26</t>
  </si>
  <si>
    <t>Library Trust funds, see 10-36-13</t>
  </si>
  <si>
    <t>10-75-28</t>
  </si>
  <si>
    <t>10-75-31</t>
  </si>
  <si>
    <t>10-75-48</t>
  </si>
  <si>
    <t>SPECIAL SUPPLIES - COLLECTION</t>
  </si>
  <si>
    <t>10-75-49</t>
  </si>
  <si>
    <t>PROGRAM EXPENSES</t>
  </si>
  <si>
    <t>10-75-51</t>
  </si>
  <si>
    <t>10-75-56</t>
  </si>
  <si>
    <t>10-75-72</t>
  </si>
  <si>
    <t>10-75-90</t>
  </si>
  <si>
    <t xml:space="preserve">RDA PRINC PMT </t>
  </si>
  <si>
    <t>10-75-92</t>
  </si>
  <si>
    <t>DEBT SERVICE - INTEREST</t>
  </si>
  <si>
    <t>10-75-95</t>
  </si>
  <si>
    <t>INTERST ON P CARE LOAN</t>
  </si>
  <si>
    <t xml:space="preserve">       Total PUBLIC LIBRARY:</t>
  </si>
  <si>
    <t>CEMETERY</t>
  </si>
  <si>
    <t>10-77-11</t>
  </si>
  <si>
    <t>10-77-12</t>
  </si>
  <si>
    <t>10-77-13</t>
  </si>
  <si>
    <t>10-77-25</t>
  </si>
  <si>
    <t>10-77-28</t>
  </si>
  <si>
    <t>TELEPHONE ALLOWANCE</t>
  </si>
  <si>
    <t>10-77-30</t>
  </si>
  <si>
    <t>10-77-31</t>
  </si>
  <si>
    <t>10-77-48</t>
  </si>
  <si>
    <t>10-77-51</t>
  </si>
  <si>
    <t>10-77-56</t>
  </si>
  <si>
    <t>10-77-70</t>
  </si>
  <si>
    <t>10-77-73</t>
  </si>
  <si>
    <t>10-77-74</t>
  </si>
  <si>
    <t xml:space="preserve">       Total CEMETERY:</t>
  </si>
  <si>
    <t>AIRPORT</t>
  </si>
  <si>
    <t>10-78-11</t>
  </si>
  <si>
    <t>10-78-13</t>
  </si>
  <si>
    <t>10-78-25</t>
  </si>
  <si>
    <t>10-78-31</t>
  </si>
  <si>
    <t>10-78-48</t>
  </si>
  <si>
    <t>10-78-62</t>
  </si>
  <si>
    <t>MISC SERVICES - EPHRAIM</t>
  </si>
  <si>
    <t xml:space="preserve">       Total AIRPORT:</t>
  </si>
  <si>
    <t>ECONOMIC DEVELOPMENT</t>
  </si>
  <si>
    <t>10-79-12</t>
  </si>
  <si>
    <t>10-79-13</t>
  </si>
  <si>
    <t>10-79-21</t>
  </si>
  <si>
    <t>SUBSCRIPTIONS &amp; MEMBERSHIPS</t>
  </si>
  <si>
    <t>10-79-22</t>
  </si>
  <si>
    <t>PRINTING &amp; PUBLISHING</t>
  </si>
  <si>
    <t>10-79-23</t>
  </si>
  <si>
    <t>10-79-24</t>
  </si>
  <si>
    <t>10-79-31</t>
  </si>
  <si>
    <t>10-79-62</t>
  </si>
  <si>
    <t>10-79-63</t>
  </si>
  <si>
    <t>CONTRACT SERVICE</t>
  </si>
  <si>
    <t>10-79-64</t>
  </si>
  <si>
    <t>LAND PURCHASE</t>
  </si>
  <si>
    <t>10-79-65</t>
  </si>
  <si>
    <t>ARTS COUNCIL EXPENDITURES</t>
  </si>
  <si>
    <t>10-79-66</t>
  </si>
  <si>
    <t>SPORTS COMPLEX CONSTRUCTION</t>
  </si>
  <si>
    <t>10-79-70</t>
  </si>
  <si>
    <t>CACHE VALEY LOAN - PRINCIPAL</t>
  </si>
  <si>
    <t>10-79-71</t>
  </si>
  <si>
    <t>CACHE VALLEY LOAN - INTEREST</t>
  </si>
  <si>
    <t>10-79-72</t>
  </si>
  <si>
    <t>P CARE LAND LOAN - INTEREST</t>
  </si>
  <si>
    <t xml:space="preserve">       Total ECONOMIC DEVELOPMENT:</t>
  </si>
  <si>
    <t>TRANSFERS</t>
  </si>
  <si>
    <t>10-90-91</t>
  </si>
  <si>
    <t xml:space="preserve">       Total TRANSFERS:</t>
  </si>
  <si>
    <t xml:space="preserve">       GENERAL FUND Revenue Total:</t>
  </si>
  <si>
    <t xml:space="preserve">       GENERAL FUND Expenditure Total:</t>
  </si>
  <si>
    <t xml:space="preserve">       Total GENERAL FUND:</t>
  </si>
  <si>
    <t>General Fund Proof</t>
  </si>
  <si>
    <t>2025-26
Actual (July - April)</t>
  </si>
  <si>
    <t>2026-27
Proposed Budget</t>
  </si>
  <si>
    <t>SPECIAL REVENUE FUND - MPSO</t>
  </si>
  <si>
    <t>30-31-10</t>
  </si>
  <si>
    <t>BOOTH INCOME</t>
  </si>
  <si>
    <t>30-31-15</t>
  </si>
  <si>
    <t>BOOTH SALES - STERLING</t>
  </si>
  <si>
    <t>30-31-20</t>
  </si>
  <si>
    <t>DINNER INCOME</t>
  </si>
  <si>
    <t>30-31-25</t>
  </si>
  <si>
    <t>SALE OF DINNER EXTRA FOOD</t>
  </si>
  <si>
    <t>30-31-30</t>
  </si>
  <si>
    <t>CAMPING FEE INCOME</t>
  </si>
  <si>
    <t>30-31-40</t>
  </si>
  <si>
    <t>MISCELLANEOUS INCOME</t>
  </si>
  <si>
    <t xml:space="preserve">       Total :</t>
  </si>
  <si>
    <t>30-36-10</t>
  </si>
  <si>
    <t>INTEREST INCOME</t>
  </si>
  <si>
    <t>30-40-10</t>
  </si>
  <si>
    <t>FOOD EXPENSES</t>
  </si>
  <si>
    <t>30-40-20</t>
  </si>
  <si>
    <t>30-40-30</t>
  </si>
  <si>
    <t>BUILDING RENTAL</t>
  </si>
  <si>
    <t>30-40-35</t>
  </si>
  <si>
    <t>VENDOR BOOTH</t>
  </si>
  <si>
    <t>30-40-40</t>
  </si>
  <si>
    <t>30-40-50</t>
  </si>
  <si>
    <t>SUPPLIES - DINNER</t>
  </si>
  <si>
    <t>30-40-60</t>
  </si>
  <si>
    <t>SUPPLIES - GENERAL</t>
  </si>
  <si>
    <t>30-40-70</t>
  </si>
  <si>
    <t>MISCELLANEOUS EXPENSES</t>
  </si>
  <si>
    <t>30-40-80</t>
  </si>
  <si>
    <t>DONATIONS TO OTHERS EXPENSE</t>
  </si>
  <si>
    <t>30-40-85</t>
  </si>
  <si>
    <t>SQUARE FEES</t>
  </si>
  <si>
    <t>30-40-90</t>
  </si>
  <si>
    <t>TRANSFER</t>
  </si>
  <si>
    <t xml:space="preserve">       SPECIAL REVENUE FUND - MPSO Revenue Total:</t>
  </si>
  <si>
    <t xml:space="preserve">       SPECIAL REVENUE FUND - MPSO Expenditure Total:</t>
  </si>
  <si>
    <t xml:space="preserve">       Total SPECIAL REVENUE FUND - MPSO:</t>
  </si>
  <si>
    <t>CAPITAL PROJECTS FUND</t>
  </si>
  <si>
    <t>45-33-10</t>
  </si>
  <si>
    <t>BOND PROCEEDS</t>
  </si>
  <si>
    <t>45-33-11</t>
  </si>
  <si>
    <t>LDS CHRUCH DONATION</t>
  </si>
  <si>
    <t>45-33-12</t>
  </si>
  <si>
    <t>BRENT FUNK DONATION</t>
  </si>
  <si>
    <t>45-33-13</t>
  </si>
  <si>
    <t>CDBG GRANT REV</t>
  </si>
  <si>
    <t>45-33-14</t>
  </si>
  <si>
    <t>RDA GRANT REV</t>
  </si>
  <si>
    <t>45-33-15</t>
  </si>
  <si>
    <t>AMBULANCE GRANT REV</t>
  </si>
  <si>
    <t>45-36-10</t>
  </si>
  <si>
    <t>45-36-90</t>
  </si>
  <si>
    <t>45-38-10</t>
  </si>
  <si>
    <t>45-38-40</t>
  </si>
  <si>
    <t>45-38-41</t>
  </si>
  <si>
    <t>DONATION FROM CITY - PAGEANT</t>
  </si>
  <si>
    <t>45-50-01</t>
  </si>
  <si>
    <t>ARCHITECT COSTS</t>
  </si>
  <si>
    <t>45-50-02</t>
  </si>
  <si>
    <t>CONSTRUCTION COSTS</t>
  </si>
  <si>
    <t>45-50-03</t>
  </si>
  <si>
    <t>45-50-04</t>
  </si>
  <si>
    <t>MISC PROJECT COSTS</t>
  </si>
  <si>
    <t>45-90-91</t>
  </si>
  <si>
    <t>TRANSFERS OUT</t>
  </si>
  <si>
    <t xml:space="preserve">       CAPITAL PROJECTS FUND Revenue Total:</t>
  </si>
  <si>
    <t xml:space="preserve">       CAPITAL PROJECTS FUND Expenditure Total:</t>
  </si>
  <si>
    <t xml:space="preserve">       Total CAPITAL PROJECTS FUND:</t>
  </si>
  <si>
    <t>WATER FUND</t>
  </si>
  <si>
    <t>UTILITY REVENUES</t>
  </si>
  <si>
    <t>51-37-11</t>
  </si>
  <si>
    <t>WATER SALES</t>
  </si>
  <si>
    <t>51-37-14</t>
  </si>
  <si>
    <t>FEE IN LIEU OF WATER SHARES</t>
  </si>
  <si>
    <t>do we accept fees in lieu of or require water rights to be deeded to the city?</t>
  </si>
  <si>
    <t>51-37-15</t>
  </si>
  <si>
    <t>WATER IMPACT FEES</t>
  </si>
  <si>
    <t>51-37-16</t>
  </si>
  <si>
    <t>WATER CONNECTION FEES</t>
  </si>
  <si>
    <t>51-37-17</t>
  </si>
  <si>
    <t>WATER MATERIAL SALES - TAXABLE</t>
  </si>
  <si>
    <t>51-37-18</t>
  </si>
  <si>
    <t>WATER MATERIAL SALES - EXEMPT</t>
  </si>
  <si>
    <t>51-37-19</t>
  </si>
  <si>
    <t>WATER METER DEPOSITS</t>
  </si>
  <si>
    <t>51-37-20</t>
  </si>
  <si>
    <t>WATER METER HOOK-UP FEES</t>
  </si>
  <si>
    <t>51-37-21</t>
  </si>
  <si>
    <t>WATER INTEREST EARNINGS</t>
  </si>
  <si>
    <t>51-37-22</t>
  </si>
  <si>
    <t>ESCROW PTIF INTEREST</t>
  </si>
  <si>
    <t>51-37-23</t>
  </si>
  <si>
    <t>DIV OF WATER FORGIVEN PROCEEDS</t>
  </si>
  <si>
    <t>?</t>
  </si>
  <si>
    <t>51-37-24</t>
  </si>
  <si>
    <t>DIV OF WATER LOAN PROCEEDS</t>
  </si>
  <si>
    <t>51-37-25</t>
  </si>
  <si>
    <t>LEASE OF IRRIGATION SHARES</t>
  </si>
  <si>
    <t>lease of irrigation shares (formerly RDA LOAN PROCEEDS)</t>
  </si>
  <si>
    <t>51-37-26</t>
  </si>
  <si>
    <t>WATER SUNDRY REVENUES</t>
  </si>
  <si>
    <t>51-37-27</t>
  </si>
  <si>
    <t>RDA GRANT PROCEEDS</t>
  </si>
  <si>
    <t xml:space="preserve">       Total UTILITY REVENUES:</t>
  </si>
  <si>
    <t>51-38-10</t>
  </si>
  <si>
    <t>TRANSFER IN</t>
  </si>
  <si>
    <t>51-38-30</t>
  </si>
  <si>
    <t>FED GRANT - ARPA</t>
  </si>
  <si>
    <t>EXPENDITURES</t>
  </si>
  <si>
    <t>51-40-11</t>
  </si>
  <si>
    <t>51-40-12</t>
  </si>
  <si>
    <t>51-40-13</t>
  </si>
  <si>
    <t>51-40-22</t>
  </si>
  <si>
    <t>51-40-23</t>
  </si>
  <si>
    <t>51-40-24</t>
  </si>
  <si>
    <t>51-40-25</t>
  </si>
  <si>
    <t>51-40-28</t>
  </si>
  <si>
    <t>51-40-30</t>
  </si>
  <si>
    <t>RENT OF PROPERTY AND EQUIPMENT</t>
  </si>
  <si>
    <t>51-40-31</t>
  </si>
  <si>
    <t>51-40-42</t>
  </si>
  <si>
    <t>CAP IMPROVEMENT FUND</t>
  </si>
  <si>
    <t>51-40-48</t>
  </si>
  <si>
    <t>SPECIAL DEPT MATERIAL-SUPPLIES</t>
  </si>
  <si>
    <t>51-40-49</t>
  </si>
  <si>
    <t>IRRIGATION ASSESSMENT</t>
  </si>
  <si>
    <t>see GL 51-37-25</t>
  </si>
  <si>
    <t>51-40-51</t>
  </si>
  <si>
    <t>51-40-61</t>
  </si>
  <si>
    <t>SUNDRY EXPENSE</t>
  </si>
  <si>
    <t>51-40-70</t>
  </si>
  <si>
    <t>CAPITAL PROJECTS - WATER PLANT</t>
  </si>
  <si>
    <t>51-40-74</t>
  </si>
  <si>
    <t>51-40-75</t>
  </si>
  <si>
    <t>SPECIAL PROJECTS</t>
  </si>
  <si>
    <t>water treatment plant</t>
  </si>
  <si>
    <t>51-40-77</t>
  </si>
  <si>
    <t>PRINCIPAL 2003B (RD)</t>
  </si>
  <si>
    <t>51-40-78</t>
  </si>
  <si>
    <t>INTEREST 2003B (RD)</t>
  </si>
  <si>
    <t>51-40-79</t>
  </si>
  <si>
    <t>PRINCIPAL 2003A (DIV OF FIN)</t>
  </si>
  <si>
    <t>51-40-80</t>
  </si>
  <si>
    <t>INTEREST 2003A (DIV OF FIN)</t>
  </si>
  <si>
    <t>51-40-81</t>
  </si>
  <si>
    <t>SPECIAL BOND FEES</t>
  </si>
  <si>
    <t>51-40-82</t>
  </si>
  <si>
    <t>INTEREST LINE OF CREDIT</t>
  </si>
  <si>
    <t>51-40-83</t>
  </si>
  <si>
    <t>INTEREST 1998 PARITY BOND</t>
  </si>
  <si>
    <t>51-40-84</t>
  </si>
  <si>
    <t>INTEREST SAFE DRINK WATER-1990</t>
  </si>
  <si>
    <t>51-40-85</t>
  </si>
  <si>
    <t>INTEREST 1988 BOND (ZIONS)</t>
  </si>
  <si>
    <t>51-40-86</t>
  </si>
  <si>
    <t>DEPRECIATION</t>
  </si>
  <si>
    <t>51-40-87</t>
  </si>
  <si>
    <t>INTEREST-1998 BOND</t>
  </si>
  <si>
    <t>51-40-88</t>
  </si>
  <si>
    <t>INTEREST</t>
  </si>
  <si>
    <t>51-40-89</t>
  </si>
  <si>
    <t>51-40-90</t>
  </si>
  <si>
    <t>PRINCIPAL - 2024 WRB</t>
  </si>
  <si>
    <t>51-40-91</t>
  </si>
  <si>
    <t>INTEREST EXP - 2024 WRB</t>
  </si>
  <si>
    <t>51-40-92</t>
  </si>
  <si>
    <t>DEBT SERVICE</t>
  </si>
  <si>
    <t>51-40-93</t>
  </si>
  <si>
    <t>PRINCIPAL PMT - SERIES 2018</t>
  </si>
  <si>
    <t>51-40-94</t>
  </si>
  <si>
    <t>INTEREST - SERIES 2018</t>
  </si>
  <si>
    <t>51-40-96</t>
  </si>
  <si>
    <t>INCREASE FUND BALANCE</t>
  </si>
  <si>
    <t>51-40-97</t>
  </si>
  <si>
    <t>PENSION EXP (GASB 68)</t>
  </si>
  <si>
    <t>51-40-98</t>
  </si>
  <si>
    <t>BENFIT EXP (GASB 68)</t>
  </si>
  <si>
    <t>51-40-99</t>
  </si>
  <si>
    <t>TRANSFER OUT</t>
  </si>
  <si>
    <t>transfer to general fund (admin. fee)</t>
  </si>
  <si>
    <t xml:space="preserve">       Total EXPENDITURES:</t>
  </si>
  <si>
    <t>51-48-01</t>
  </si>
  <si>
    <t xml:space="preserve">       WATER FUND Revenue Total:</t>
  </si>
  <si>
    <t xml:space="preserve">       WATER FUND Expenditure Total:</t>
  </si>
  <si>
    <t xml:space="preserve">       Total WATER FUND:</t>
  </si>
  <si>
    <t>SEWER FUND</t>
  </si>
  <si>
    <t>52-37-31</t>
  </si>
  <si>
    <t>SEWER SALES</t>
  </si>
  <si>
    <t>52-37-44</t>
  </si>
  <si>
    <t>52-37-66</t>
  </si>
  <si>
    <t>SEWER CONNECTION FEE</t>
  </si>
  <si>
    <t>52-38-10</t>
  </si>
  <si>
    <t>where did we transfer this in from?</t>
  </si>
  <si>
    <t>52-38-12</t>
  </si>
  <si>
    <t>SEWER CUSTOMER DEPOSITS</t>
  </si>
  <si>
    <t>52-38-13</t>
  </si>
  <si>
    <t>SEWER MONEY MARKET TRANSACTION</t>
  </si>
  <si>
    <t>52-38-14</t>
  </si>
  <si>
    <t>SEWER SUNDRY REVENUES</t>
  </si>
  <si>
    <t>52-38-15</t>
  </si>
  <si>
    <t>INT RECEIVABLE/EARNINGS</t>
  </si>
  <si>
    <t>52-38-16</t>
  </si>
  <si>
    <t>USDA, RDA GRANT FOR EXTENSION</t>
  </si>
  <si>
    <t>52-38-17</t>
  </si>
  <si>
    <t>CIB SEWER GRANT REVENUE</t>
  </si>
  <si>
    <t>52-38-18</t>
  </si>
  <si>
    <t>G/L SALE OF ASSETS</t>
  </si>
  <si>
    <t>52-38-19</t>
  </si>
  <si>
    <t>RENTAL\LEASE OF SEWER PROPERTY</t>
  </si>
  <si>
    <t>52-40-11</t>
  </si>
  <si>
    <t>52-40-12</t>
  </si>
  <si>
    <t>52-40-13</t>
  </si>
  <si>
    <t>52-40-22</t>
  </si>
  <si>
    <t>52-40-23</t>
  </si>
  <si>
    <t>52-40-24</t>
  </si>
  <si>
    <t>52-40-25</t>
  </si>
  <si>
    <t>52-40-28</t>
  </si>
  <si>
    <t>52-40-31</t>
  </si>
  <si>
    <t>52-40-42</t>
  </si>
  <si>
    <t>CAPITAL IMPROVEMENTS FUND</t>
  </si>
  <si>
    <t>where are we putting these funds?  I am assuming CVB?</t>
  </si>
  <si>
    <t>52-40-48</t>
  </si>
  <si>
    <t>SPECIAL DEPT. SUPPLIES</t>
  </si>
  <si>
    <t>52-40-51</t>
  </si>
  <si>
    <t>INSURANCE AND SURETY BONDS</t>
  </si>
  <si>
    <t>52-40-55</t>
  </si>
  <si>
    <t>SEWER REFUNDS</t>
  </si>
  <si>
    <t>52-40-61</t>
  </si>
  <si>
    <t>SUNDRY EXPENSES</t>
  </si>
  <si>
    <t>52-40-71</t>
  </si>
  <si>
    <t>LAND PURCHASE &amp; EASEMENTS</t>
  </si>
  <si>
    <t>52-40-73</t>
  </si>
  <si>
    <t>BOND RESERVE 1992</t>
  </si>
  <si>
    <t>52-40-74</t>
  </si>
  <si>
    <t>MACHINERY &amp; EQUIPMENT</t>
  </si>
  <si>
    <t>52-40-79</t>
  </si>
  <si>
    <t>princ retirement (1992A)</t>
  </si>
  <si>
    <t>52-40-80</t>
  </si>
  <si>
    <t>52-40-81</t>
  </si>
  <si>
    <t>INTEREST 92B BOND</t>
  </si>
  <si>
    <t>52-40-82</t>
  </si>
  <si>
    <t>PRINCIPAL 92C BOND</t>
  </si>
  <si>
    <t>52-40-83</t>
  </si>
  <si>
    <t>INTEREST 92C</t>
  </si>
  <si>
    <t>52-40-84</t>
  </si>
  <si>
    <t>PRINCIPAL 92B</t>
  </si>
  <si>
    <t>52-40-85</t>
  </si>
  <si>
    <t>PRIN PMNT SERIES 2013</t>
  </si>
  <si>
    <t>52-40-86</t>
  </si>
  <si>
    <t>INTEREST PMNT CIB FEB 2013</t>
  </si>
  <si>
    <t>52-40-87</t>
  </si>
  <si>
    <t>52-40-91</t>
  </si>
  <si>
    <t>IN LIEU OF TAX</t>
  </si>
  <si>
    <t>52-40-94</t>
  </si>
  <si>
    <t>52-40-95</t>
  </si>
  <si>
    <t>52-40-96</t>
  </si>
  <si>
    <t>52-40-97</t>
  </si>
  <si>
    <t>52-40-98</t>
  </si>
  <si>
    <t>BENFITS EXP (GASB 68)</t>
  </si>
  <si>
    <t>52-40-99</t>
  </si>
  <si>
    <t xml:space="preserve">       SEWER FUND Revenue Total:</t>
  </si>
  <si>
    <t xml:space="preserve">       SEWER FUND Expenditure Total:</t>
  </si>
  <si>
    <t xml:space="preserve">       Total SEWER FUND:</t>
  </si>
  <si>
    <t>ELECTRIC FUND</t>
  </si>
  <si>
    <t>53-37-50</t>
  </si>
  <si>
    <t>SALE OF ELECT ENERGY - TAXABLE</t>
  </si>
  <si>
    <t>53-37-51</t>
  </si>
  <si>
    <t>SALE OF ELECT ENERGY - EXEMPT</t>
  </si>
  <si>
    <t>53-37-52</t>
  </si>
  <si>
    <t>SALE OF POWER TO IRRIGATION WELLS</t>
  </si>
  <si>
    <t>why are we not using this line item?</t>
  </si>
  <si>
    <t>53-37-55</t>
  </si>
  <si>
    <t>ELECTRIC CONNECTION FEE</t>
  </si>
  <si>
    <t>53-37-56</t>
  </si>
  <si>
    <t>ELEC SALE OF MATERIALS-TAXABLE</t>
  </si>
  <si>
    <t>53-37-57</t>
  </si>
  <si>
    <t>ELECT SALE OF MATERIALS EXEMPT</t>
  </si>
  <si>
    <t>53-37-58</t>
  </si>
  <si>
    <t>ELECTRIC METER FEE</t>
  </si>
  <si>
    <t>53-37-60</t>
  </si>
  <si>
    <t>Surcharge fee</t>
  </si>
  <si>
    <t>53-37-65</t>
  </si>
  <si>
    <t>ELECTRIC IMPACT FEES</t>
  </si>
  <si>
    <t>53-37-66</t>
  </si>
  <si>
    <t>ELECTRIC SUNDRY REVENUES</t>
  </si>
  <si>
    <t>53-38-30</t>
  </si>
  <si>
    <t>SALE OF ASSETS - PROCEEDS</t>
  </si>
  <si>
    <t>53-38-40</t>
  </si>
  <si>
    <t xml:space="preserve">BOND PROCEEDS </t>
  </si>
  <si>
    <t>53-38-45</t>
  </si>
  <si>
    <t>53-38-50</t>
  </si>
  <si>
    <t>53-38-90</t>
  </si>
  <si>
    <t>USE OF FUND BALANCE</t>
  </si>
  <si>
    <t>53-40-11</t>
  </si>
  <si>
    <t>53-40-12</t>
  </si>
  <si>
    <t>53-40-13</t>
  </si>
  <si>
    <t>53-40-21</t>
  </si>
  <si>
    <t>STAND-BY TIME</t>
  </si>
  <si>
    <t>53-40-22</t>
  </si>
  <si>
    <t>53-40-23</t>
  </si>
  <si>
    <t>53-40-24</t>
  </si>
  <si>
    <t>53-40-25</t>
  </si>
  <si>
    <t>53-40-28</t>
  </si>
  <si>
    <t>53-40-30</t>
  </si>
  <si>
    <t>53-40-31</t>
  </si>
  <si>
    <t>53-40-36</t>
  </si>
  <si>
    <t>EDUCATION</t>
  </si>
  <si>
    <t>53-40-41</t>
  </si>
  <si>
    <t>POWER PURCHASE - U.M.P.A.</t>
  </si>
  <si>
    <t>53-40-42</t>
  </si>
  <si>
    <t>POWER PURCHASES U.P.&amp; L.</t>
  </si>
  <si>
    <t>53-40-48</t>
  </si>
  <si>
    <t>SPECIAL DEPARTMENT SUPPLIES</t>
  </si>
  <si>
    <t>53-40-51</t>
  </si>
  <si>
    <t>53-40-60</t>
  </si>
  <si>
    <t>53-40-61</t>
  </si>
  <si>
    <t>SUNDRY CHARGES</t>
  </si>
  <si>
    <t>53-40-71</t>
  </si>
  <si>
    <t>LAND RENTAL-POWER PLANT</t>
  </si>
  <si>
    <t>53-40-73</t>
  </si>
  <si>
    <t>53-40-74</t>
  </si>
  <si>
    <t>MACHINERY AND EQUIPMENT</t>
  </si>
  <si>
    <t>bucket truck</t>
  </si>
  <si>
    <t>53-40-75</t>
  </si>
  <si>
    <t>DEPRECIATION EXPENSE</t>
  </si>
  <si>
    <t>53-40-77</t>
  </si>
  <si>
    <t>PRINCIPAL 2002A BOND</t>
  </si>
  <si>
    <t>53-40-78</t>
  </si>
  <si>
    <t>INTEREST 2002A BOND</t>
  </si>
  <si>
    <t>53-40-79</t>
  </si>
  <si>
    <t>PRINCIPAL 90 BOND</t>
  </si>
  <si>
    <t>53-40-80</t>
  </si>
  <si>
    <t>INTEREST 90 BOND</t>
  </si>
  <si>
    <t>53-40-81</t>
  </si>
  <si>
    <t>PRINCIPAL 96 BOND (REF)</t>
  </si>
  <si>
    <t>53-40-82</t>
  </si>
  <si>
    <t>INTEREST 96 BOND (REF)</t>
  </si>
  <si>
    <t>53-40-83</t>
  </si>
  <si>
    <t>PRINCIPAL - CONV - REV. 1988</t>
  </si>
  <si>
    <t>53-40-85</t>
  </si>
  <si>
    <t>INTEREST 2011 BOND</t>
  </si>
  <si>
    <t>53-40-86</t>
  </si>
  <si>
    <t>PRINCIPAL 2011 BOND</t>
  </si>
  <si>
    <t>53-40-91</t>
  </si>
  <si>
    <t>IN LIEU OF TAXES</t>
  </si>
  <si>
    <t>53-40-92</t>
  </si>
  <si>
    <t>ADMINISTRATIVE FEES</t>
  </si>
  <si>
    <t>53-40-93</t>
  </si>
  <si>
    <t>PENSION EXP - (GASB 68)</t>
  </si>
  <si>
    <t>53-40-94</t>
  </si>
  <si>
    <t>BENEFIT EXP (GASB 68)</t>
  </si>
  <si>
    <t>53-40-95</t>
  </si>
  <si>
    <t>FEES MISC.</t>
  </si>
  <si>
    <t>53-40-96</t>
  </si>
  <si>
    <t>53-40-98</t>
  </si>
  <si>
    <t>INTEREST EXPENSE LEASE TRUCKS</t>
  </si>
  <si>
    <t>53-40-99</t>
  </si>
  <si>
    <t>PRINCIPAL PMTS LEASED TRUCKS</t>
  </si>
  <si>
    <t>53-70-48</t>
  </si>
  <si>
    <t>INTEREST EXPENSE - 2002A BOND</t>
  </si>
  <si>
    <t>53-90-91</t>
  </si>
  <si>
    <t>See 10-38-10 transfer to general fund (admin. fee)</t>
  </si>
  <si>
    <t xml:space="preserve">       Total TRANSFERS OUT:</t>
  </si>
  <si>
    <t xml:space="preserve">       ELECTRIC FUND Revenue Total:</t>
  </si>
  <si>
    <t xml:space="preserve">       ELECTRIC FUND Expenditure Total:</t>
  </si>
  <si>
    <t xml:space="preserve">       Total ELECTRIC FUND:</t>
  </si>
  <si>
    <t>SPECIAL REVENUE FUND - MBA</t>
  </si>
  <si>
    <t>57-37-05</t>
  </si>
  <si>
    <t>INCOME-CIB GRANT AMBUL BLD</t>
  </si>
  <si>
    <t>57-37-06</t>
  </si>
  <si>
    <t>INCOME-CIB LOAN AMB BLDG</t>
  </si>
  <si>
    <t>57-37-10</t>
  </si>
  <si>
    <t>RENTAL INCOME FROM AMBUL ASSOC</t>
  </si>
  <si>
    <t>57-37-11</t>
  </si>
  <si>
    <t>AMB ASSOC CONTRIB TO BUILDING</t>
  </si>
  <si>
    <t>57-37-15</t>
  </si>
  <si>
    <t>INTEREST CIB AMBUL BLDG PTIFS</t>
  </si>
  <si>
    <t>57-37-30</t>
  </si>
  <si>
    <t>57-37-40</t>
  </si>
  <si>
    <t>UT STATE GRANT REC COMPLEX</t>
  </si>
  <si>
    <t>57-37-45</t>
  </si>
  <si>
    <t>UT STATE LOAN REC COMPLEX</t>
  </si>
  <si>
    <t>57-37-52</t>
  </si>
  <si>
    <t>INCOME FROM BONDS</t>
  </si>
  <si>
    <t>57-37-53</t>
  </si>
  <si>
    <t>RENTAL INCOME</t>
  </si>
  <si>
    <t>what is this income from?</t>
  </si>
  <si>
    <t>57-37-54</t>
  </si>
  <si>
    <t>AMBUALNCE RENTAL INC</t>
  </si>
  <si>
    <t>57-38-10</t>
  </si>
  <si>
    <t>57-40-10</t>
  </si>
  <si>
    <t>S&amp;W PERM</t>
  </si>
  <si>
    <t>57-40-11</t>
  </si>
  <si>
    <t>AMBULANCE BUILDING EXPENSE</t>
  </si>
  <si>
    <t>57-40-12</t>
  </si>
  <si>
    <t>57-40-13</t>
  </si>
  <si>
    <t>SUPPLIES</t>
  </si>
  <si>
    <t>57-40-14</t>
  </si>
  <si>
    <t>57-40-15</t>
  </si>
  <si>
    <t>FOOD</t>
  </si>
  <si>
    <t>57-40-16</t>
  </si>
  <si>
    <t>PRINCIPAL PMT 2015 BLD DEBT</t>
  </si>
  <si>
    <t>57-40-17</t>
  </si>
  <si>
    <t>INTEREST EXP 2015 BLD DEBT</t>
  </si>
  <si>
    <t>57-40-18</t>
  </si>
  <si>
    <t>PRINCIPAL PAYMENT ON LOC</t>
  </si>
  <si>
    <t>57-40-26</t>
  </si>
  <si>
    <t>57-40-28</t>
  </si>
  <si>
    <t>57-40-31</t>
  </si>
  <si>
    <t>PROFESSIONAL &amp; TECHNICAL SERVI</t>
  </si>
  <si>
    <t>57-40-40</t>
  </si>
  <si>
    <t>LAND - RECREATION COMPLEX</t>
  </si>
  <si>
    <t>57-40-41</t>
  </si>
  <si>
    <t>RECREATION COMPLEX CONSTRUCT</t>
  </si>
  <si>
    <t>57-40-51</t>
  </si>
  <si>
    <t>INSURANCE BUILDING</t>
  </si>
  <si>
    <t>57-40-75</t>
  </si>
  <si>
    <t>57-40-79</t>
  </si>
  <si>
    <t>COI MBA Bond 2004</t>
  </si>
  <si>
    <t>57-40-80</t>
  </si>
  <si>
    <t>PRINCIPAL PMT 1999 LEASE REV</t>
  </si>
  <si>
    <t>57-40-82</t>
  </si>
  <si>
    <t>INTEREST EXP 1999 LEASE REV BD</t>
  </si>
  <si>
    <t>57-40-90</t>
  </si>
  <si>
    <t>PRINCIPAL PMT SPORTS COMPLEX</t>
  </si>
  <si>
    <t>57-40-92</t>
  </si>
  <si>
    <t>INTEREST EXP SPORTS COMPLEX</t>
  </si>
  <si>
    <t>57-40-95</t>
  </si>
  <si>
    <t>57-41-11</t>
  </si>
  <si>
    <t>57-41-12</t>
  </si>
  <si>
    <t>57-41-13</t>
  </si>
  <si>
    <t>57-48-83</t>
  </si>
  <si>
    <t>2004 Bond - Principal</t>
  </si>
  <si>
    <t>57-48-84</t>
  </si>
  <si>
    <t>2004 bond - interest exp</t>
  </si>
  <si>
    <t xml:space="preserve">       SPECIAL REVENUE FUND - MBA Revenue Total:</t>
  </si>
  <si>
    <t xml:space="preserve">       SPECIAL REVENUE FUND - MBA Expenditure Total:</t>
  </si>
  <si>
    <t xml:space="preserve">       Total SPECIAL REVENUE FUND - MBA:</t>
  </si>
  <si>
    <t>where does this extra go?</t>
  </si>
  <si>
    <t>CEMETERY FUND</t>
  </si>
  <si>
    <t>76-32-24</t>
  </si>
  <si>
    <t>PERPETUAL CARE REVENUE</t>
  </si>
  <si>
    <t>76-32-25</t>
  </si>
  <si>
    <t>P CARE INTEREST</t>
  </si>
  <si>
    <t>76-32-26</t>
  </si>
  <si>
    <t>INTEREST INC GF LIBRARY LOAN</t>
  </si>
  <si>
    <t>76-32-27</t>
  </si>
  <si>
    <t>INT INCOME GF LAND LOAN</t>
  </si>
  <si>
    <t>76-40-50</t>
  </si>
  <si>
    <t>CAPITAL OUTLAY</t>
  </si>
  <si>
    <t>76-40-61</t>
  </si>
  <si>
    <t>76-40-91</t>
  </si>
  <si>
    <t>FUND TRANSFER</t>
  </si>
  <si>
    <t>76-40-92</t>
  </si>
  <si>
    <t xml:space="preserve">       CEMETERY FUND Revenue Total:</t>
  </si>
  <si>
    <t xml:space="preserve">       CEMETERY FUND Expenditure Total:</t>
  </si>
  <si>
    <t xml:space="preserve">       Total CEMETERY FUND:</t>
  </si>
  <si>
    <t>goes into CVB 7651 Perpetual Care</t>
  </si>
  <si>
    <t>AGENCY FUND</t>
  </si>
  <si>
    <t>81-36-10</t>
  </si>
  <si>
    <t>INTEREST RECEIVED S.I.D.</t>
  </si>
  <si>
    <t>81-36-10 is not used</t>
  </si>
  <si>
    <t xml:space="preserve">       AGENCY FUND Revenue Total:</t>
  </si>
  <si>
    <t xml:space="preserve">       Total AGENCY FUND:</t>
  </si>
  <si>
    <t xml:space="preserve">       Grand Totals:</t>
  </si>
  <si>
    <t>Report Criteria:</t>
  </si>
  <si>
    <t xml:space="preserve">    Includes all accounts</t>
  </si>
  <si>
    <t xml:space="preserve">    Includes 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</si>
</sst>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2" fontId="0" fillId="0" borderId="0" xfId="0" applyNumberFormat="1"/>
    <xf numFmtId="0" fontId="1" fillId="0" borderId="0" xfId="0" applyFont="1" applyAlignment="1">
      <alignment horizontal="left"/>
    </xf>
    <xf numFmtId="49" fontId="0" fillId="0" borderId="0" xfId="0" applyNumberFormat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0" fillId="3" borderId="0" xfId="0" applyFill="1"/>
    <xf numFmtId="2" fontId="0" fillId="4" borderId="0" xfId="0" applyNumberFormat="1" applyFill="1"/>
    <xf numFmtId="2" fontId="0" fillId="5" borderId="0" xfId="0" applyNumberFormat="1" applyFill="1"/>
    <xf numFmtId="2" fontId="0" fillId="2" borderId="0" xfId="0" applyNumberFormat="1" applyFill="1"/>
    <xf numFmtId="0" fontId="0" fillId="0" borderId="0" xfId="0" quotePrefix="1"/>
    <xf numFmtId="2" fontId="1" fillId="0" borderId="0" xfId="0" applyNumberFormat="1" applyFont="1" applyAlignment="1">
      <alignment horizontal="left"/>
    </xf>
    <xf numFmtId="0" fontId="3" fillId="3" borderId="0" xfId="0" applyFont="1" applyFill="1"/>
    <xf numFmtId="2" fontId="3" fillId="3" borderId="0" xfId="0" applyNumberFormat="1" applyFont="1" applyFill="1"/>
    <xf numFmtId="2" fontId="2" fillId="3" borderId="0" xfId="0" applyNumberFormat="1" applyFont="1" applyFill="1"/>
    <xf numFmtId="0" fontId="4" fillId="0" borderId="0" xfId="0" applyFont="1" applyAlignment="1">
      <alignment horizontal="left"/>
    </xf>
    <xf numFmtId="0" fontId="3" fillId="0" borderId="0" xfId="0" applyFont="1"/>
    <xf numFmtId="0" fontId="0" fillId="6" borderId="0" xfId="0" applyFill="1"/>
    <xf numFmtId="2" fontId="0" fillId="6" borderId="0" xfId="0" applyNumberFormat="1" applyFill="1"/>
    <xf numFmtId="0" fontId="1" fillId="0" borderId="0" xfId="0" applyFont="1"/>
    <xf numFmtId="2" fontId="0" fillId="3" borderId="0" xfId="0" applyNumberFormat="1" applyFill="1"/>
    <xf numFmtId="0" fontId="3" fillId="6" borderId="0" xfId="0" applyFont="1" applyFill="1"/>
    <xf numFmtId="2" fontId="3" fillId="6" borderId="0" xfId="0" applyNumberFormat="1" applyFont="1" applyFill="1"/>
    <xf numFmtId="2" fontId="2" fillId="6" borderId="0" xfId="0" applyNumberFormat="1" applyFont="1" applyFill="1"/>
    <xf numFmtId="0" fontId="2" fillId="6" borderId="0" xfId="0" applyFont="1" applyFill="1"/>
    <xf numFmtId="0" fontId="5" fillId="0" borderId="0" xfId="0" applyFont="1" applyAlignment="1">
      <alignment horizontal="left"/>
    </xf>
    <xf numFmtId="2" fontId="2" fillId="0" borderId="0" xfId="0" applyNumberFormat="1" applyFont="1"/>
    <xf numFmtId="2" fontId="2" fillId="4" borderId="0" xfId="0" applyNumberFormat="1" applyFont="1" applyFill="1"/>
    <xf numFmtId="2" fontId="2" fillId="5" borderId="0" xfId="0" applyNumberFormat="1" applyFont="1" applyFill="1"/>
    <xf numFmtId="2" fontId="2" fillId="2" borderId="0" xfId="0" applyNumberFormat="1" applyFont="1" applyFill="1"/>
    <xf numFmtId="2" fontId="4" fillId="0" borderId="0" xfId="0" applyNumberFormat="1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2" fontId="3" fillId="0" borderId="0" xfId="0" applyNumberFormat="1" applyFont="1"/>
    <xf numFmtId="2" fontId="2" fillId="7" borderId="0" xfId="0" applyNumberFormat="1" applyFont="1" applyFill="1"/>
    <xf numFmtId="4" fontId="2" fillId="3" borderId="0" xfId="0" applyNumberFormat="1" applyFont="1" applyFill="1"/>
    <xf numFmtId="2" fontId="7" fillId="0" borderId="0" xfId="0" applyNumberFormat="1" applyFont="1"/>
    <xf numFmtId="2" fontId="7" fillId="6" borderId="0" xfId="0" applyNumberFormat="1" applyFont="1" applyFill="1"/>
    <xf numFmtId="2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50E9-091E-FB41-8AD4-EEFC0E42F49C}">
  <dimension ref="A1:H6187"/>
  <sheetViews>
    <sheetView tabSelected="1" view="pageBreakPreview" topLeftCell="A715" zoomScale="60" zoomScaleNormal="100" workbookViewId="0">
      <selection activeCell="I724" sqref="I724"/>
    </sheetView>
  </sheetViews>
  <sheetFormatPr baseColWidth="10" defaultColWidth="28.5" defaultRowHeight="16" x14ac:dyDescent="0.2"/>
  <cols>
    <col min="1" max="1" width="24.83203125" customWidth="1"/>
    <col min="2" max="2" width="33.83203125" customWidth="1"/>
    <col min="3" max="4" width="18.83203125" customWidth="1"/>
    <col min="5" max="5" width="16.83203125" style="9" customWidth="1"/>
    <col min="6" max="6" width="16.83203125" style="2" customWidth="1"/>
    <col min="7" max="7" width="16.83203125" style="41" customWidth="1"/>
    <col min="8" max="8" width="28.5" style="3"/>
  </cols>
  <sheetData>
    <row r="1" spans="1:8" x14ac:dyDescent="0.2">
      <c r="A1" s="1" t="s">
        <v>0</v>
      </c>
      <c r="E1" s="2"/>
      <c r="G1" s="2"/>
    </row>
    <row r="2" spans="1:8" x14ac:dyDescent="0.2">
      <c r="A2" s="1" t="s">
        <v>1</v>
      </c>
      <c r="E2" s="2"/>
      <c r="G2" s="2"/>
    </row>
    <row r="3" spans="1:8" x14ac:dyDescent="0.2">
      <c r="A3" t="s">
        <v>2</v>
      </c>
      <c r="E3" s="2"/>
      <c r="G3" s="2"/>
    </row>
    <row r="4" spans="1:8" x14ac:dyDescent="0.2">
      <c r="A4" s="4" t="s">
        <v>3</v>
      </c>
      <c r="E4" s="2"/>
      <c r="G4" s="2"/>
    </row>
    <row r="5" spans="1:8" x14ac:dyDescent="0.2">
      <c r="E5" s="2"/>
      <c r="G5" s="2"/>
    </row>
    <row r="6" spans="1:8" ht="51" x14ac:dyDescent="0.2">
      <c r="A6" s="5" t="s">
        <v>4</v>
      </c>
      <c r="B6" s="5" t="s">
        <v>5</v>
      </c>
      <c r="C6" s="6" t="s">
        <v>6</v>
      </c>
      <c r="D6" s="6" t="s">
        <v>7</v>
      </c>
      <c r="E6" s="7" t="s">
        <v>8</v>
      </c>
      <c r="F6" s="7" t="s">
        <v>9</v>
      </c>
      <c r="G6" s="7" t="s">
        <v>10</v>
      </c>
    </row>
    <row r="7" spans="1:8" x14ac:dyDescent="0.2">
      <c r="A7" s="8" t="s">
        <v>11</v>
      </c>
      <c r="C7" s="2"/>
      <c r="D7" s="2"/>
      <c r="F7" s="10"/>
      <c r="G7" s="11"/>
    </row>
    <row r="8" spans="1:8" x14ac:dyDescent="0.2">
      <c r="A8" t="s">
        <v>12</v>
      </c>
      <c r="C8" s="2"/>
      <c r="D8" s="2"/>
      <c r="F8" s="10"/>
      <c r="G8" s="11"/>
    </row>
    <row r="9" spans="1:8" x14ac:dyDescent="0.2">
      <c r="A9" s="12" t="s">
        <v>13</v>
      </c>
      <c r="B9" t="s">
        <v>14</v>
      </c>
      <c r="C9" s="2">
        <v>207955.31</v>
      </c>
      <c r="D9" s="2">
        <v>213581.86</v>
      </c>
      <c r="E9" s="9">
        <v>198801.81</v>
      </c>
      <c r="F9" s="10">
        <v>212250</v>
      </c>
      <c r="G9" s="11">
        <v>210000</v>
      </c>
      <c r="H9" s="13"/>
    </row>
    <row r="10" spans="1:8" x14ac:dyDescent="0.2">
      <c r="A10" s="12" t="s">
        <v>15</v>
      </c>
      <c r="B10" t="s">
        <v>16</v>
      </c>
      <c r="C10" s="2">
        <v>7747.1</v>
      </c>
      <c r="D10" s="2">
        <v>749.48</v>
      </c>
      <c r="E10" s="9">
        <v>9019.99</v>
      </c>
      <c r="F10" s="10">
        <v>1000</v>
      </c>
      <c r="G10" s="11">
        <v>3000</v>
      </c>
    </row>
    <row r="11" spans="1:8" x14ac:dyDescent="0.2">
      <c r="A11" s="12" t="s">
        <v>17</v>
      </c>
      <c r="B11" t="s">
        <v>18</v>
      </c>
      <c r="C11" s="2">
        <v>0</v>
      </c>
      <c r="D11" s="2">
        <v>0</v>
      </c>
      <c r="E11" s="9">
        <v>0</v>
      </c>
      <c r="F11" s="10">
        <v>0</v>
      </c>
      <c r="G11" s="11">
        <v>0</v>
      </c>
    </row>
    <row r="12" spans="1:8" x14ac:dyDescent="0.2">
      <c r="A12" s="12" t="s">
        <v>19</v>
      </c>
      <c r="B12" t="s">
        <v>20</v>
      </c>
      <c r="C12" s="2">
        <v>698560.16</v>
      </c>
      <c r="D12" s="2">
        <v>704171.22</v>
      </c>
      <c r="E12" s="9">
        <v>616940.16</v>
      </c>
      <c r="F12" s="10">
        <v>650000</v>
      </c>
      <c r="G12" s="11">
        <v>690000</v>
      </c>
      <c r="H12" s="13"/>
    </row>
    <row r="13" spans="1:8" x14ac:dyDescent="0.2">
      <c r="A13" s="12" t="s">
        <v>21</v>
      </c>
      <c r="B13" t="s">
        <v>22</v>
      </c>
      <c r="C13" s="2">
        <v>6024.79</v>
      </c>
      <c r="D13" s="2">
        <v>7181.12</v>
      </c>
      <c r="E13" s="9">
        <v>9667.91</v>
      </c>
      <c r="F13" s="10">
        <v>9000</v>
      </c>
      <c r="G13" s="11">
        <v>9000</v>
      </c>
      <c r="H13" s="3" t="s">
        <v>23</v>
      </c>
    </row>
    <row r="14" spans="1:8" x14ac:dyDescent="0.2">
      <c r="A14" s="12" t="s">
        <v>24</v>
      </c>
      <c r="B14" t="s">
        <v>25</v>
      </c>
      <c r="C14" s="2">
        <v>9403.4500000000007</v>
      </c>
      <c r="D14" s="2">
        <v>6259.79</v>
      </c>
      <c r="E14" s="9">
        <v>5117.55</v>
      </c>
      <c r="F14" s="10">
        <v>9500</v>
      </c>
      <c r="G14" s="11">
        <v>6000</v>
      </c>
    </row>
    <row r="15" spans="1:8" x14ac:dyDescent="0.2">
      <c r="A15" s="12" t="s">
        <v>26</v>
      </c>
      <c r="B15" t="s">
        <v>27</v>
      </c>
      <c r="C15" s="2">
        <v>149589.1</v>
      </c>
      <c r="D15" s="2">
        <v>147428.92000000001</v>
      </c>
      <c r="E15" s="9">
        <v>162518.99</v>
      </c>
      <c r="F15" s="10">
        <v>220000</v>
      </c>
      <c r="G15" s="11">
        <v>150000</v>
      </c>
    </row>
    <row r="16" spans="1:8" s="18" customFormat="1" x14ac:dyDescent="0.2">
      <c r="A16" s="14" t="s">
        <v>28</v>
      </c>
      <c r="B16" s="14"/>
      <c r="C16" s="15">
        <v>1079279.9099999999</v>
      </c>
      <c r="D16" s="16">
        <f>SUM(D9:D15)</f>
        <v>1079372.3899999999</v>
      </c>
      <c r="E16" s="16">
        <f>SUM(E9:E15)</f>
        <v>1002066.41</v>
      </c>
      <c r="F16" s="16">
        <f>SUM(F9:F15)</f>
        <v>1101750</v>
      </c>
      <c r="G16" s="16">
        <f>SUM(G9:G15)</f>
        <v>1068000</v>
      </c>
      <c r="H16" s="17"/>
    </row>
    <row r="17" spans="1:8" x14ac:dyDescent="0.2">
      <c r="A17" t="s">
        <v>29</v>
      </c>
      <c r="C17" s="2"/>
      <c r="D17" s="2"/>
      <c r="F17" s="10"/>
      <c r="G17" s="11"/>
    </row>
    <row r="18" spans="1:8" x14ac:dyDescent="0.2">
      <c r="A18" t="s">
        <v>30</v>
      </c>
      <c r="B18" t="s">
        <v>31</v>
      </c>
      <c r="C18" s="2">
        <v>9112.75</v>
      </c>
      <c r="D18" s="2">
        <v>8483.5499999999993</v>
      </c>
      <c r="E18" s="9">
        <v>6567.5</v>
      </c>
      <c r="F18" s="10">
        <v>12000</v>
      </c>
      <c r="G18" s="11">
        <v>7500</v>
      </c>
    </row>
    <row r="19" spans="1:8" x14ac:dyDescent="0.2">
      <c r="A19" t="s">
        <v>32</v>
      </c>
      <c r="B19" t="s">
        <v>33</v>
      </c>
      <c r="C19" s="2">
        <v>0</v>
      </c>
      <c r="D19" s="2">
        <v>0</v>
      </c>
      <c r="E19" s="9">
        <v>0</v>
      </c>
      <c r="F19" s="10">
        <v>0</v>
      </c>
      <c r="G19" s="11">
        <v>0</v>
      </c>
    </row>
    <row r="20" spans="1:8" x14ac:dyDescent="0.2">
      <c r="A20" t="s">
        <v>34</v>
      </c>
      <c r="B20" t="s">
        <v>35</v>
      </c>
      <c r="C20" s="2">
        <v>3770.72</v>
      </c>
      <c r="D20" s="2">
        <v>3999.72</v>
      </c>
      <c r="E20" s="9">
        <v>2236</v>
      </c>
      <c r="F20" s="10">
        <v>4000</v>
      </c>
      <c r="G20" s="11">
        <v>3500</v>
      </c>
    </row>
    <row r="21" spans="1:8" s="18" customFormat="1" x14ac:dyDescent="0.2">
      <c r="A21" s="14" t="s">
        <v>36</v>
      </c>
      <c r="B21" s="14"/>
      <c r="C21" s="15">
        <v>12883.47</v>
      </c>
      <c r="D21" s="16">
        <f>SUM(D18:D20)</f>
        <v>12483.269999999999</v>
      </c>
      <c r="E21" s="16">
        <f>SUM(E18:E20)</f>
        <v>8803.5</v>
      </c>
      <c r="F21" s="16">
        <f>SUM(F18:F20)</f>
        <v>16000</v>
      </c>
      <c r="G21" s="16">
        <f>SUM(G18:G20)</f>
        <v>11000</v>
      </c>
      <c r="H21" s="17"/>
    </row>
    <row r="22" spans="1:8" x14ac:dyDescent="0.2">
      <c r="A22" t="s">
        <v>37</v>
      </c>
      <c r="C22" s="2"/>
      <c r="D22" s="2"/>
      <c r="F22" s="10"/>
      <c r="G22" s="11"/>
    </row>
    <row r="23" spans="1:8" x14ac:dyDescent="0.2">
      <c r="A23" t="s">
        <v>38</v>
      </c>
      <c r="B23" t="s">
        <v>39</v>
      </c>
      <c r="C23" s="2">
        <v>0</v>
      </c>
      <c r="D23" s="2">
        <v>0</v>
      </c>
      <c r="E23" s="9">
        <v>0</v>
      </c>
      <c r="F23" s="10">
        <v>250000</v>
      </c>
      <c r="G23" s="11">
        <v>236000</v>
      </c>
      <c r="H23" s="3" t="s">
        <v>40</v>
      </c>
    </row>
    <row r="24" spans="1:8" x14ac:dyDescent="0.2">
      <c r="A24" t="s">
        <v>41</v>
      </c>
      <c r="B24" t="s">
        <v>42</v>
      </c>
      <c r="C24" s="2">
        <v>0</v>
      </c>
      <c r="D24" s="2">
        <v>0</v>
      </c>
      <c r="E24" s="9">
        <v>0</v>
      </c>
      <c r="F24" s="10">
        <v>0</v>
      </c>
      <c r="G24" s="11">
        <v>0</v>
      </c>
    </row>
    <row r="25" spans="1:8" x14ac:dyDescent="0.2">
      <c r="A25" t="s">
        <v>43</v>
      </c>
      <c r="B25" t="s">
        <v>44</v>
      </c>
      <c r="C25" s="2">
        <v>0</v>
      </c>
      <c r="D25" s="2">
        <v>0</v>
      </c>
      <c r="E25" s="9">
        <v>0</v>
      </c>
      <c r="F25" s="10">
        <v>0</v>
      </c>
      <c r="G25" s="11">
        <v>0</v>
      </c>
    </row>
    <row r="26" spans="1:8" x14ac:dyDescent="0.2">
      <c r="A26" t="s">
        <v>45</v>
      </c>
      <c r="B26" t="s">
        <v>46</v>
      </c>
      <c r="C26" s="2">
        <v>0</v>
      </c>
      <c r="D26" s="2">
        <v>0</v>
      </c>
      <c r="E26" s="9">
        <v>0</v>
      </c>
      <c r="F26" s="10">
        <v>0</v>
      </c>
      <c r="G26" s="11">
        <v>0</v>
      </c>
    </row>
    <row r="27" spans="1:8" x14ac:dyDescent="0.2">
      <c r="A27" t="s">
        <v>47</v>
      </c>
      <c r="B27" t="s">
        <v>48</v>
      </c>
      <c r="C27" s="2">
        <v>0</v>
      </c>
      <c r="D27" s="2">
        <v>0</v>
      </c>
      <c r="E27" s="9">
        <v>0</v>
      </c>
      <c r="F27" s="10">
        <v>0</v>
      </c>
      <c r="G27" s="11">
        <v>0</v>
      </c>
    </row>
    <row r="28" spans="1:8" x14ac:dyDescent="0.2">
      <c r="A28" t="s">
        <v>49</v>
      </c>
      <c r="B28" t="s">
        <v>50</v>
      </c>
      <c r="C28" s="2">
        <v>0</v>
      </c>
      <c r="D28" s="2">
        <v>0</v>
      </c>
      <c r="E28" s="9">
        <v>0</v>
      </c>
      <c r="F28" s="10">
        <v>0</v>
      </c>
      <c r="G28" s="11">
        <v>0</v>
      </c>
    </row>
    <row r="29" spans="1:8" x14ac:dyDescent="0.2">
      <c r="A29" t="s">
        <v>51</v>
      </c>
      <c r="B29" t="s">
        <v>52</v>
      </c>
      <c r="C29" s="2">
        <v>0</v>
      </c>
      <c r="D29" s="2">
        <v>0</v>
      </c>
      <c r="E29" s="9">
        <v>0</v>
      </c>
      <c r="F29" s="10">
        <v>0</v>
      </c>
      <c r="G29" s="11">
        <v>0</v>
      </c>
    </row>
    <row r="30" spans="1:8" x14ac:dyDescent="0.2">
      <c r="A30" t="s">
        <v>53</v>
      </c>
      <c r="B30" t="s">
        <v>54</v>
      </c>
      <c r="C30" s="2">
        <v>0</v>
      </c>
      <c r="D30" s="2">
        <v>0</v>
      </c>
      <c r="E30" s="9">
        <v>0</v>
      </c>
      <c r="F30" s="10">
        <v>0</v>
      </c>
      <c r="G30" s="11">
        <v>0</v>
      </c>
    </row>
    <row r="31" spans="1:8" x14ac:dyDescent="0.2">
      <c r="A31" t="s">
        <v>55</v>
      </c>
      <c r="B31" t="s">
        <v>56</v>
      </c>
      <c r="C31" s="2">
        <v>0</v>
      </c>
      <c r="D31" s="2">
        <v>0</v>
      </c>
      <c r="E31" s="9">
        <v>0</v>
      </c>
      <c r="F31" s="10">
        <v>0</v>
      </c>
      <c r="G31" s="11">
        <v>0</v>
      </c>
    </row>
    <row r="32" spans="1:8" x14ac:dyDescent="0.2">
      <c r="A32" t="s">
        <v>57</v>
      </c>
      <c r="B32" t="s">
        <v>58</v>
      </c>
      <c r="C32" s="2">
        <v>0</v>
      </c>
      <c r="D32" s="2">
        <v>0</v>
      </c>
      <c r="E32" s="9">
        <v>0</v>
      </c>
      <c r="F32" s="10">
        <v>0</v>
      </c>
      <c r="G32" s="11">
        <v>0</v>
      </c>
    </row>
    <row r="33" spans="1:8" x14ac:dyDescent="0.2">
      <c r="A33" t="s">
        <v>59</v>
      </c>
      <c r="B33" t="s">
        <v>60</v>
      </c>
      <c r="C33" s="2">
        <v>13982.43</v>
      </c>
      <c r="D33" s="2">
        <v>5674.86</v>
      </c>
      <c r="E33" s="9">
        <v>9985.7800000000007</v>
      </c>
      <c r="F33" s="10">
        <v>10000</v>
      </c>
      <c r="G33" s="11">
        <v>6000</v>
      </c>
      <c r="H33" s="3" t="s">
        <v>61</v>
      </c>
    </row>
    <row r="34" spans="1:8" x14ac:dyDescent="0.2">
      <c r="A34" t="s">
        <v>62</v>
      </c>
      <c r="B34" t="s">
        <v>63</v>
      </c>
      <c r="C34" s="2">
        <v>51200</v>
      </c>
      <c r="D34" s="2">
        <v>46666.66</v>
      </c>
      <c r="E34" s="9">
        <v>0</v>
      </c>
      <c r="F34" s="10">
        <v>62000</v>
      </c>
      <c r="G34" s="11">
        <v>0</v>
      </c>
      <c r="H34" s="3" t="s">
        <v>64</v>
      </c>
    </row>
    <row r="35" spans="1:8" x14ac:dyDescent="0.2">
      <c r="A35" t="s">
        <v>65</v>
      </c>
      <c r="B35" t="s">
        <v>50</v>
      </c>
      <c r="C35" s="2">
        <v>0</v>
      </c>
      <c r="D35" s="2">
        <v>0</v>
      </c>
      <c r="E35" s="9">
        <v>0</v>
      </c>
      <c r="F35" s="10">
        <v>0</v>
      </c>
      <c r="G35" s="11">
        <v>0</v>
      </c>
    </row>
    <row r="36" spans="1:8" x14ac:dyDescent="0.2">
      <c r="A36" t="s">
        <v>66</v>
      </c>
      <c r="B36" t="s">
        <v>67</v>
      </c>
      <c r="C36" s="2">
        <v>0</v>
      </c>
      <c r="D36" s="2">
        <v>0</v>
      </c>
      <c r="E36" s="9">
        <v>0</v>
      </c>
      <c r="F36" s="10">
        <v>0</v>
      </c>
      <c r="G36" s="11">
        <v>28000</v>
      </c>
      <c r="H36" s="3" t="s">
        <v>68</v>
      </c>
    </row>
    <row r="37" spans="1:8" x14ac:dyDescent="0.2">
      <c r="A37" t="s">
        <v>69</v>
      </c>
      <c r="B37" t="s">
        <v>70</v>
      </c>
      <c r="C37" s="2">
        <v>91970.71</v>
      </c>
      <c r="D37" s="2">
        <v>85096.15</v>
      </c>
      <c r="E37" s="9">
        <v>81560.37</v>
      </c>
      <c r="F37" s="10">
        <v>85000</v>
      </c>
      <c r="G37" s="11">
        <v>85000</v>
      </c>
    </row>
    <row r="38" spans="1:8" x14ac:dyDescent="0.2">
      <c r="A38" t="s">
        <v>71</v>
      </c>
      <c r="B38" t="s">
        <v>72</v>
      </c>
      <c r="C38" s="2">
        <v>421297.42</v>
      </c>
      <c r="D38" s="2">
        <v>377184.31</v>
      </c>
      <c r="E38" s="9">
        <v>341152.12</v>
      </c>
      <c r="F38" s="10">
        <v>375000</v>
      </c>
      <c r="G38" s="11">
        <v>350000</v>
      </c>
    </row>
    <row r="39" spans="1:8" x14ac:dyDescent="0.2">
      <c r="A39" t="s">
        <v>73</v>
      </c>
      <c r="B39" t="s">
        <v>74</v>
      </c>
      <c r="C39" s="2">
        <v>66691.960000000006</v>
      </c>
      <c r="D39" s="2">
        <v>64818.63</v>
      </c>
      <c r="E39" s="9">
        <v>57026.87</v>
      </c>
      <c r="F39" s="10">
        <v>60000</v>
      </c>
      <c r="G39" s="11">
        <v>57000</v>
      </c>
    </row>
    <row r="40" spans="1:8" x14ac:dyDescent="0.2">
      <c r="A40" t="s">
        <v>75</v>
      </c>
      <c r="B40" t="s">
        <v>76</v>
      </c>
      <c r="C40" s="2">
        <v>0</v>
      </c>
      <c r="D40" s="2">
        <v>3800.76</v>
      </c>
      <c r="E40" s="9">
        <v>3373.2</v>
      </c>
      <c r="F40" s="10">
        <v>4500</v>
      </c>
      <c r="G40" s="11">
        <v>3000</v>
      </c>
    </row>
    <row r="41" spans="1:8" x14ac:dyDescent="0.2">
      <c r="A41" t="s">
        <v>77</v>
      </c>
      <c r="B41" t="s">
        <v>78</v>
      </c>
      <c r="C41" s="2">
        <v>0</v>
      </c>
      <c r="D41" s="2">
        <v>0</v>
      </c>
      <c r="E41" s="9">
        <v>0</v>
      </c>
      <c r="F41" s="10">
        <v>0</v>
      </c>
      <c r="G41" s="11">
        <v>0</v>
      </c>
    </row>
    <row r="42" spans="1:8" x14ac:dyDescent="0.2">
      <c r="A42" t="s">
        <v>79</v>
      </c>
      <c r="B42" t="s">
        <v>80</v>
      </c>
      <c r="C42" s="2">
        <v>5172.28</v>
      </c>
      <c r="D42" s="2">
        <v>5172.28</v>
      </c>
      <c r="E42" s="9">
        <v>6212.12</v>
      </c>
      <c r="F42" s="10">
        <v>0</v>
      </c>
      <c r="G42" s="11">
        <v>5000</v>
      </c>
      <c r="H42" s="3" t="s">
        <v>81</v>
      </c>
    </row>
    <row r="43" spans="1:8" x14ac:dyDescent="0.2">
      <c r="A43" t="s">
        <v>82</v>
      </c>
      <c r="B43" t="s">
        <v>83</v>
      </c>
      <c r="C43" s="2">
        <v>7504</v>
      </c>
      <c r="D43" s="2">
        <v>6884.97</v>
      </c>
      <c r="E43" s="9">
        <v>12696</v>
      </c>
      <c r="F43" s="10">
        <v>10000</v>
      </c>
      <c r="G43" s="11">
        <v>6000</v>
      </c>
    </row>
    <row r="44" spans="1:8" s="18" customFormat="1" x14ac:dyDescent="0.2">
      <c r="A44" s="14" t="s">
        <v>84</v>
      </c>
      <c r="B44" s="14"/>
      <c r="C44" s="15">
        <v>657818.80000000005</v>
      </c>
      <c r="D44" s="16">
        <f>SUM(D23:D43)</f>
        <v>595298.62</v>
      </c>
      <c r="E44" s="16">
        <f>SUM(E23:E43)</f>
        <v>512006.46</v>
      </c>
      <c r="F44" s="16">
        <f>SUM(F23:F43)</f>
        <v>856500</v>
      </c>
      <c r="G44" s="16">
        <f>SUM(G23:G43)</f>
        <v>776000</v>
      </c>
      <c r="H44" s="17"/>
    </row>
    <row r="45" spans="1:8" x14ac:dyDescent="0.2">
      <c r="A45" t="s">
        <v>85</v>
      </c>
      <c r="C45" s="2"/>
      <c r="D45" s="2"/>
      <c r="F45" s="10"/>
      <c r="G45" s="11"/>
    </row>
    <row r="46" spans="1:8" x14ac:dyDescent="0.2">
      <c r="A46" t="s">
        <v>86</v>
      </c>
      <c r="B46" t="s">
        <v>87</v>
      </c>
      <c r="C46" s="2">
        <v>15901.79</v>
      </c>
      <c r="D46" s="2">
        <v>48843.16</v>
      </c>
      <c r="E46" s="9">
        <v>256313.45</v>
      </c>
      <c r="F46" s="10">
        <v>250000</v>
      </c>
      <c r="G46" s="11">
        <v>250000</v>
      </c>
      <c r="H46" s="3" t="s">
        <v>88</v>
      </c>
    </row>
    <row r="47" spans="1:8" x14ac:dyDescent="0.2">
      <c r="A47" t="s">
        <v>89</v>
      </c>
      <c r="B47" t="s">
        <v>90</v>
      </c>
      <c r="C47" s="2">
        <v>0</v>
      </c>
      <c r="D47" s="2">
        <v>0</v>
      </c>
      <c r="E47" s="9">
        <v>0</v>
      </c>
      <c r="F47" s="10">
        <v>0</v>
      </c>
      <c r="G47" s="11">
        <v>0</v>
      </c>
    </row>
    <row r="48" spans="1:8" x14ac:dyDescent="0.2">
      <c r="A48" t="s">
        <v>91</v>
      </c>
      <c r="B48" t="s">
        <v>92</v>
      </c>
      <c r="C48" s="2">
        <v>825</v>
      </c>
      <c r="D48" s="2">
        <v>1725</v>
      </c>
      <c r="E48" s="9">
        <v>1225</v>
      </c>
      <c r="F48" s="10">
        <v>1500</v>
      </c>
      <c r="G48" s="11">
        <v>500</v>
      </c>
    </row>
    <row r="49" spans="1:8" x14ac:dyDescent="0.2">
      <c r="A49" t="s">
        <v>93</v>
      </c>
      <c r="B49" t="s">
        <v>94</v>
      </c>
      <c r="C49" s="2">
        <v>0</v>
      </c>
      <c r="D49" s="2">
        <v>0</v>
      </c>
      <c r="E49" s="9">
        <v>0</v>
      </c>
      <c r="F49" s="10">
        <v>0</v>
      </c>
      <c r="G49" s="11">
        <v>0</v>
      </c>
    </row>
    <row r="50" spans="1:8" x14ac:dyDescent="0.2">
      <c r="A50" t="s">
        <v>95</v>
      </c>
      <c r="B50" t="s">
        <v>96</v>
      </c>
      <c r="C50" s="2">
        <v>12362</v>
      </c>
      <c r="D50" s="2">
        <v>5700</v>
      </c>
      <c r="E50" s="9">
        <v>13150</v>
      </c>
      <c r="F50" s="10">
        <v>5500</v>
      </c>
      <c r="G50" s="11">
        <v>5000</v>
      </c>
    </row>
    <row r="51" spans="1:8" x14ac:dyDescent="0.2">
      <c r="A51" t="s">
        <v>97</v>
      </c>
      <c r="B51" t="s">
        <v>98</v>
      </c>
      <c r="C51" s="2">
        <v>215832.94</v>
      </c>
      <c r="D51" s="2">
        <v>172665.88</v>
      </c>
      <c r="E51" s="9">
        <v>0</v>
      </c>
      <c r="F51" s="10">
        <v>0</v>
      </c>
      <c r="G51" s="11">
        <v>0</v>
      </c>
    </row>
    <row r="52" spans="1:8" x14ac:dyDescent="0.2">
      <c r="A52" t="s">
        <v>99</v>
      </c>
      <c r="B52" t="s">
        <v>100</v>
      </c>
      <c r="C52" s="2">
        <v>205028.42</v>
      </c>
      <c r="D52" s="2">
        <v>233490.18</v>
      </c>
      <c r="E52" s="9">
        <v>207596.88</v>
      </c>
      <c r="F52" s="10">
        <v>235000</v>
      </c>
      <c r="G52" s="11">
        <v>232000</v>
      </c>
    </row>
    <row r="53" spans="1:8" x14ac:dyDescent="0.2">
      <c r="A53" t="s">
        <v>101</v>
      </c>
      <c r="B53" t="s">
        <v>102</v>
      </c>
      <c r="C53" s="2">
        <v>0</v>
      </c>
      <c r="D53" s="2">
        <v>0</v>
      </c>
      <c r="E53" s="9">
        <v>0</v>
      </c>
      <c r="F53" s="10">
        <v>0</v>
      </c>
      <c r="G53" s="11">
        <v>0</v>
      </c>
    </row>
    <row r="54" spans="1:8" x14ac:dyDescent="0.2">
      <c r="A54" t="s">
        <v>103</v>
      </c>
      <c r="B54" t="s">
        <v>104</v>
      </c>
      <c r="C54" s="2">
        <v>105276</v>
      </c>
      <c r="D54" s="2">
        <v>106206</v>
      </c>
      <c r="E54" s="9">
        <v>88650</v>
      </c>
      <c r="F54" s="10">
        <v>95000</v>
      </c>
      <c r="G54" s="11">
        <v>105000</v>
      </c>
    </row>
    <row r="55" spans="1:8" x14ac:dyDescent="0.2">
      <c r="A55" s="19" t="s">
        <v>105</v>
      </c>
      <c r="B55" s="19" t="s">
        <v>106</v>
      </c>
      <c r="C55" s="2">
        <v>0</v>
      </c>
      <c r="D55" s="2">
        <v>0</v>
      </c>
      <c r="E55" s="9">
        <v>0</v>
      </c>
      <c r="F55" s="10">
        <v>0</v>
      </c>
      <c r="G55" s="20">
        <f>G233</f>
        <v>60000</v>
      </c>
      <c r="H55" s="21" t="s">
        <v>107</v>
      </c>
    </row>
    <row r="56" spans="1:8" x14ac:dyDescent="0.2">
      <c r="A56" t="s">
        <v>108</v>
      </c>
      <c r="B56" t="s">
        <v>109</v>
      </c>
      <c r="C56" s="2">
        <v>0</v>
      </c>
      <c r="D56" s="2">
        <v>0</v>
      </c>
      <c r="E56" s="9">
        <v>0</v>
      </c>
      <c r="F56" s="10">
        <v>0</v>
      </c>
      <c r="G56" s="11">
        <v>0</v>
      </c>
    </row>
    <row r="57" spans="1:8" x14ac:dyDescent="0.2">
      <c r="A57" t="s">
        <v>110</v>
      </c>
      <c r="B57" t="s">
        <v>111</v>
      </c>
      <c r="C57" s="2">
        <v>3170.5</v>
      </c>
      <c r="D57" s="2">
        <v>252</v>
      </c>
      <c r="E57" s="9">
        <v>0</v>
      </c>
      <c r="F57" s="10">
        <v>4000</v>
      </c>
      <c r="G57" s="11">
        <v>0</v>
      </c>
    </row>
    <row r="58" spans="1:8" x14ac:dyDescent="0.2">
      <c r="A58" t="s">
        <v>112</v>
      </c>
      <c r="B58" t="s">
        <v>113</v>
      </c>
      <c r="C58" s="2">
        <v>11260.39</v>
      </c>
      <c r="D58" s="2">
        <v>12158.61</v>
      </c>
      <c r="E58" s="9">
        <v>6079.08</v>
      </c>
      <c r="F58" s="10">
        <v>8500</v>
      </c>
      <c r="G58" s="11">
        <v>8500</v>
      </c>
    </row>
    <row r="59" spans="1:8" x14ac:dyDescent="0.2">
      <c r="A59" t="s">
        <v>114</v>
      </c>
      <c r="B59" t="s">
        <v>115</v>
      </c>
      <c r="C59" s="2">
        <v>500</v>
      </c>
      <c r="D59" s="2">
        <v>300</v>
      </c>
      <c r="E59" s="9">
        <v>825</v>
      </c>
      <c r="F59" s="10">
        <v>20000</v>
      </c>
      <c r="G59" s="11">
        <v>15000</v>
      </c>
      <c r="H59" s="3" t="s">
        <v>116</v>
      </c>
    </row>
    <row r="60" spans="1:8" x14ac:dyDescent="0.2">
      <c r="A60" t="s">
        <v>117</v>
      </c>
      <c r="B60" t="s">
        <v>118</v>
      </c>
      <c r="C60" s="2">
        <v>160</v>
      </c>
      <c r="D60" s="2">
        <v>80</v>
      </c>
      <c r="E60" s="9">
        <v>930</v>
      </c>
      <c r="F60" s="10">
        <v>7500</v>
      </c>
      <c r="G60" s="11">
        <v>500</v>
      </c>
    </row>
    <row r="61" spans="1:8" x14ac:dyDescent="0.2">
      <c r="A61" t="s">
        <v>119</v>
      </c>
      <c r="B61" t="s">
        <v>120</v>
      </c>
      <c r="C61" s="2">
        <v>45774.04</v>
      </c>
      <c r="D61" s="2">
        <v>44764.17</v>
      </c>
      <c r="E61" s="9">
        <v>24212.92</v>
      </c>
      <c r="F61" s="10">
        <v>32000</v>
      </c>
      <c r="G61" s="11">
        <v>40000</v>
      </c>
    </row>
    <row r="62" spans="1:8" x14ac:dyDescent="0.2">
      <c r="A62" t="s">
        <v>121</v>
      </c>
      <c r="B62" t="s">
        <v>122</v>
      </c>
      <c r="C62" s="2">
        <v>645</v>
      </c>
      <c r="D62" s="2">
        <v>1615</v>
      </c>
      <c r="E62" s="9">
        <v>890</v>
      </c>
      <c r="F62" s="10">
        <v>500</v>
      </c>
      <c r="G62" s="11">
        <v>500</v>
      </c>
    </row>
    <row r="63" spans="1:8" x14ac:dyDescent="0.2">
      <c r="A63" t="s">
        <v>123</v>
      </c>
      <c r="B63" t="s">
        <v>124</v>
      </c>
      <c r="C63" s="2">
        <v>3620</v>
      </c>
      <c r="D63" s="2">
        <v>3066.22</v>
      </c>
      <c r="E63" s="9">
        <v>2040</v>
      </c>
      <c r="F63" s="10">
        <v>3500</v>
      </c>
      <c r="G63" s="11">
        <v>3000</v>
      </c>
    </row>
    <row r="64" spans="1:8" x14ac:dyDescent="0.2">
      <c r="A64" t="s">
        <v>125</v>
      </c>
      <c r="B64" t="s">
        <v>126</v>
      </c>
      <c r="C64" s="2">
        <v>0</v>
      </c>
      <c r="D64" s="2">
        <v>0</v>
      </c>
      <c r="E64" s="9">
        <v>0</v>
      </c>
      <c r="F64" s="10">
        <v>0</v>
      </c>
      <c r="G64" s="11">
        <v>0</v>
      </c>
    </row>
    <row r="65" spans="1:8" x14ac:dyDescent="0.2">
      <c r="A65" t="s">
        <v>127</v>
      </c>
      <c r="B65" t="s">
        <v>128</v>
      </c>
      <c r="C65" s="2">
        <v>453.74</v>
      </c>
      <c r="D65" s="2">
        <v>240</v>
      </c>
      <c r="E65" s="9">
        <v>670</v>
      </c>
      <c r="F65" s="10">
        <v>6750</v>
      </c>
      <c r="G65" s="11">
        <v>5000</v>
      </c>
    </row>
    <row r="66" spans="1:8" x14ac:dyDescent="0.2">
      <c r="A66" t="s">
        <v>129</v>
      </c>
      <c r="B66" t="s">
        <v>130</v>
      </c>
      <c r="C66" s="2">
        <v>175</v>
      </c>
      <c r="D66" s="2">
        <v>440</v>
      </c>
      <c r="E66" s="9">
        <v>300</v>
      </c>
      <c r="F66" s="10">
        <v>2000</v>
      </c>
      <c r="G66" s="11">
        <v>3000</v>
      </c>
    </row>
    <row r="67" spans="1:8" x14ac:dyDescent="0.2">
      <c r="A67" t="s">
        <v>131</v>
      </c>
      <c r="B67" t="s">
        <v>132</v>
      </c>
      <c r="C67" s="2">
        <v>571</v>
      </c>
      <c r="D67" s="2">
        <v>440</v>
      </c>
      <c r="E67" s="9">
        <v>1095</v>
      </c>
      <c r="F67" s="10">
        <v>5000</v>
      </c>
      <c r="G67" s="11">
        <v>7500</v>
      </c>
      <c r="H67" s="13"/>
    </row>
    <row r="68" spans="1:8" x14ac:dyDescent="0.2">
      <c r="A68" t="s">
        <v>133</v>
      </c>
      <c r="B68" t="s">
        <v>134</v>
      </c>
      <c r="C68" s="2">
        <v>69892.75</v>
      </c>
      <c r="D68" s="2">
        <v>77621.59</v>
      </c>
      <c r="E68" s="9">
        <v>83914.29</v>
      </c>
      <c r="F68" s="10">
        <v>7500</v>
      </c>
      <c r="G68" s="11">
        <v>20000</v>
      </c>
      <c r="H68" s="13"/>
    </row>
    <row r="69" spans="1:8" x14ac:dyDescent="0.2">
      <c r="A69" t="s">
        <v>135</v>
      </c>
      <c r="B69" t="s">
        <v>136</v>
      </c>
      <c r="C69" s="2">
        <v>47750</v>
      </c>
      <c r="D69" s="2">
        <v>37075</v>
      </c>
      <c r="E69" s="9">
        <v>69805</v>
      </c>
      <c r="F69" s="10">
        <v>45000</v>
      </c>
      <c r="G69" s="11">
        <v>25000</v>
      </c>
    </row>
    <row r="70" spans="1:8" x14ac:dyDescent="0.2">
      <c r="A70" t="s">
        <v>137</v>
      </c>
      <c r="B70" t="s">
        <v>138</v>
      </c>
      <c r="C70" s="2">
        <v>28150</v>
      </c>
      <c r="D70" s="2">
        <v>32625</v>
      </c>
      <c r="E70" s="9">
        <v>24250</v>
      </c>
      <c r="F70" s="10">
        <v>32500</v>
      </c>
      <c r="G70" s="11">
        <v>25000</v>
      </c>
    </row>
    <row r="71" spans="1:8" x14ac:dyDescent="0.2">
      <c r="A71" t="s">
        <v>139</v>
      </c>
      <c r="B71" t="s">
        <v>140</v>
      </c>
      <c r="C71" s="2">
        <v>0</v>
      </c>
      <c r="D71" s="2">
        <v>0</v>
      </c>
      <c r="E71" s="9">
        <v>0</v>
      </c>
      <c r="F71" s="10">
        <v>0</v>
      </c>
      <c r="G71" s="11">
        <v>0</v>
      </c>
    </row>
    <row r="72" spans="1:8" x14ac:dyDescent="0.2">
      <c r="A72" t="s">
        <v>141</v>
      </c>
      <c r="B72" t="s">
        <v>142</v>
      </c>
      <c r="C72" s="2">
        <v>0</v>
      </c>
      <c r="D72" s="2">
        <v>0</v>
      </c>
      <c r="E72" s="9">
        <v>0</v>
      </c>
      <c r="F72" s="10">
        <v>0</v>
      </c>
      <c r="G72" s="11">
        <v>0</v>
      </c>
    </row>
    <row r="73" spans="1:8" x14ac:dyDescent="0.2">
      <c r="A73" t="s">
        <v>143</v>
      </c>
      <c r="B73" t="s">
        <v>144</v>
      </c>
      <c r="C73" s="2">
        <v>4275.96</v>
      </c>
      <c r="D73" s="2">
        <v>3386.62</v>
      </c>
      <c r="E73" s="9">
        <v>3541.12</v>
      </c>
      <c r="F73" s="10">
        <v>4000</v>
      </c>
      <c r="G73" s="11">
        <v>2500</v>
      </c>
    </row>
    <row r="74" spans="1:8" x14ac:dyDescent="0.2">
      <c r="A74" t="s">
        <v>145</v>
      </c>
      <c r="B74" t="s">
        <v>146</v>
      </c>
      <c r="C74" s="2">
        <v>0</v>
      </c>
      <c r="D74" s="2">
        <v>0</v>
      </c>
      <c r="E74" s="9">
        <v>0</v>
      </c>
      <c r="F74" s="10">
        <v>0</v>
      </c>
      <c r="G74" s="11">
        <v>0</v>
      </c>
    </row>
    <row r="75" spans="1:8" x14ac:dyDescent="0.2">
      <c r="A75" t="s">
        <v>147</v>
      </c>
      <c r="B75" t="s">
        <v>148</v>
      </c>
      <c r="C75" s="2">
        <v>25530</v>
      </c>
      <c r="D75" s="2">
        <v>27849</v>
      </c>
      <c r="E75" s="9">
        <v>18542.48</v>
      </c>
      <c r="F75" s="10">
        <v>30000</v>
      </c>
      <c r="G75" s="11">
        <v>25000</v>
      </c>
      <c r="H75" s="3" t="s">
        <v>149</v>
      </c>
    </row>
    <row r="76" spans="1:8" x14ac:dyDescent="0.2">
      <c r="A76" t="s">
        <v>150</v>
      </c>
      <c r="B76" t="s">
        <v>151</v>
      </c>
      <c r="C76" s="2">
        <v>700</v>
      </c>
      <c r="D76" s="2">
        <v>700</v>
      </c>
      <c r="E76" s="9">
        <v>0</v>
      </c>
      <c r="F76" s="10">
        <v>700</v>
      </c>
      <c r="G76" s="11">
        <v>700</v>
      </c>
    </row>
    <row r="77" spans="1:8" x14ac:dyDescent="0.2">
      <c r="A77" t="s">
        <v>152</v>
      </c>
      <c r="B77" t="s">
        <v>153</v>
      </c>
      <c r="C77" s="2">
        <v>4810</v>
      </c>
      <c r="D77" s="2">
        <v>6745</v>
      </c>
      <c r="E77" s="9">
        <v>5085</v>
      </c>
      <c r="F77" s="10">
        <v>10000</v>
      </c>
      <c r="G77" s="11">
        <v>5000</v>
      </c>
    </row>
    <row r="78" spans="1:8" x14ac:dyDescent="0.2">
      <c r="A78" t="s">
        <v>154</v>
      </c>
      <c r="B78" t="s">
        <v>155</v>
      </c>
      <c r="C78" s="2">
        <v>26248.81</v>
      </c>
      <c r="D78" s="2">
        <v>25961.65</v>
      </c>
      <c r="E78" s="9">
        <v>20474.89</v>
      </c>
      <c r="F78" s="10">
        <v>15000</v>
      </c>
      <c r="G78" s="11">
        <v>20000</v>
      </c>
    </row>
    <row r="79" spans="1:8" s="18" customFormat="1" x14ac:dyDescent="0.2">
      <c r="A79" s="14" t="s">
        <v>156</v>
      </c>
      <c r="B79" s="14"/>
      <c r="C79" s="15">
        <v>828913.34</v>
      </c>
      <c r="D79" s="16">
        <f>SUM(D46:D78)</f>
        <v>843950.07999999996</v>
      </c>
      <c r="E79" s="16">
        <f>SUM(E46:E78)</f>
        <v>829590.1100000001</v>
      </c>
      <c r="F79" s="16">
        <f>SUM(F46:F78)</f>
        <v>821450</v>
      </c>
      <c r="G79" s="16">
        <f>SUM(G46:G78)</f>
        <v>858700</v>
      </c>
      <c r="H79" s="17"/>
    </row>
    <row r="80" spans="1:8" x14ac:dyDescent="0.2">
      <c r="A80" t="s">
        <v>157</v>
      </c>
      <c r="C80" s="2"/>
      <c r="D80" s="2"/>
      <c r="F80" s="10"/>
      <c r="G80" s="11"/>
    </row>
    <row r="81" spans="1:8" x14ac:dyDescent="0.2">
      <c r="A81" t="s">
        <v>158</v>
      </c>
      <c r="B81" t="s">
        <v>159</v>
      </c>
      <c r="C81" s="2">
        <v>30517.59</v>
      </c>
      <c r="D81" s="2">
        <v>26141.93</v>
      </c>
      <c r="E81" s="9">
        <v>19468.14</v>
      </c>
      <c r="F81" s="10">
        <v>20000</v>
      </c>
      <c r="G81" s="11">
        <v>22000</v>
      </c>
    </row>
    <row r="82" spans="1:8" x14ac:dyDescent="0.2">
      <c r="A82" t="s">
        <v>160</v>
      </c>
      <c r="B82" t="s">
        <v>161</v>
      </c>
      <c r="C82" s="2">
        <v>0</v>
      </c>
      <c r="D82" s="2">
        <v>0</v>
      </c>
      <c r="E82" s="9">
        <v>0</v>
      </c>
      <c r="F82" s="10">
        <v>0</v>
      </c>
      <c r="G82" s="11">
        <v>0</v>
      </c>
    </row>
    <row r="83" spans="1:8" s="18" customFormat="1" x14ac:dyDescent="0.2">
      <c r="A83" s="14" t="s">
        <v>162</v>
      </c>
      <c r="B83" s="14"/>
      <c r="C83" s="15">
        <v>30517.59</v>
      </c>
      <c r="D83" s="16">
        <f>SUM(D81:D82)</f>
        <v>26141.93</v>
      </c>
      <c r="E83" s="16">
        <f>SUM(E81:E82)</f>
        <v>19468.14</v>
      </c>
      <c r="F83" s="16">
        <f>SUM(F81:F82)</f>
        <v>20000</v>
      </c>
      <c r="G83" s="16">
        <f>SUM(G81:G82)</f>
        <v>22000</v>
      </c>
      <c r="H83" s="17"/>
    </row>
    <row r="84" spans="1:8" x14ac:dyDescent="0.2">
      <c r="A84" t="s">
        <v>163</v>
      </c>
      <c r="C84" s="2"/>
      <c r="D84" s="2"/>
      <c r="F84" s="10"/>
      <c r="G84" s="11"/>
    </row>
    <row r="85" spans="1:8" x14ac:dyDescent="0.2">
      <c r="A85" t="s">
        <v>164</v>
      </c>
      <c r="B85" t="s">
        <v>165</v>
      </c>
      <c r="C85" s="2">
        <v>127582.2</v>
      </c>
      <c r="D85" s="2">
        <v>134666.38</v>
      </c>
      <c r="E85" s="9">
        <v>138487.01999999999</v>
      </c>
      <c r="F85" s="10">
        <v>115000</v>
      </c>
      <c r="G85" s="11">
        <v>110000</v>
      </c>
    </row>
    <row r="86" spans="1:8" x14ac:dyDescent="0.2">
      <c r="A86" t="s">
        <v>166</v>
      </c>
      <c r="B86" t="s">
        <v>167</v>
      </c>
      <c r="C86" s="2">
        <v>7678.22</v>
      </c>
      <c r="D86" s="2">
        <v>7365.48</v>
      </c>
      <c r="E86" s="9">
        <v>0</v>
      </c>
      <c r="F86" s="10">
        <v>7000</v>
      </c>
      <c r="G86" s="11">
        <v>6000</v>
      </c>
      <c r="H86" s="3" t="s">
        <v>168</v>
      </c>
    </row>
    <row r="87" spans="1:8" x14ac:dyDescent="0.2">
      <c r="A87" t="s">
        <v>169</v>
      </c>
      <c r="B87" t="s">
        <v>170</v>
      </c>
      <c r="C87" s="2">
        <v>0</v>
      </c>
      <c r="D87" s="2">
        <v>0</v>
      </c>
      <c r="E87" s="9">
        <v>0</v>
      </c>
      <c r="F87" s="10">
        <v>0</v>
      </c>
      <c r="G87" s="11">
        <v>20000</v>
      </c>
      <c r="H87" s="21" t="s">
        <v>171</v>
      </c>
    </row>
    <row r="88" spans="1:8" x14ac:dyDescent="0.2">
      <c r="A88" t="s">
        <v>172</v>
      </c>
      <c r="B88" t="s">
        <v>173</v>
      </c>
      <c r="C88" s="2">
        <v>23800.03</v>
      </c>
      <c r="D88" s="2">
        <v>23309.79</v>
      </c>
      <c r="E88" s="9">
        <v>0</v>
      </c>
      <c r="F88" s="10">
        <v>0</v>
      </c>
      <c r="G88" s="11">
        <v>0</v>
      </c>
    </row>
    <row r="89" spans="1:8" x14ac:dyDescent="0.2">
      <c r="A89" t="s">
        <v>174</v>
      </c>
      <c r="B89" t="s">
        <v>175</v>
      </c>
      <c r="C89" s="2">
        <v>0</v>
      </c>
      <c r="D89" s="2">
        <v>0</v>
      </c>
      <c r="E89" s="9">
        <v>0</v>
      </c>
      <c r="F89" s="10">
        <v>0</v>
      </c>
      <c r="G89" s="11">
        <v>0</v>
      </c>
    </row>
    <row r="90" spans="1:8" x14ac:dyDescent="0.2">
      <c r="A90" t="s">
        <v>176</v>
      </c>
      <c r="B90" t="s">
        <v>177</v>
      </c>
      <c r="C90" s="2">
        <v>0</v>
      </c>
      <c r="D90" s="2">
        <v>201845</v>
      </c>
      <c r="E90" s="9">
        <v>0</v>
      </c>
      <c r="F90" s="10">
        <v>2000</v>
      </c>
      <c r="G90" s="11">
        <v>1000</v>
      </c>
    </row>
    <row r="91" spans="1:8" x14ac:dyDescent="0.2">
      <c r="A91" t="s">
        <v>178</v>
      </c>
      <c r="B91" t="s">
        <v>179</v>
      </c>
      <c r="C91" s="2">
        <v>0</v>
      </c>
      <c r="D91" s="2">
        <v>0</v>
      </c>
      <c r="E91" s="9">
        <v>2201.0100000000002</v>
      </c>
      <c r="F91" s="10">
        <v>0</v>
      </c>
      <c r="G91" s="11">
        <v>0</v>
      </c>
    </row>
    <row r="92" spans="1:8" x14ac:dyDescent="0.2">
      <c r="A92" t="s">
        <v>180</v>
      </c>
      <c r="B92" t="s">
        <v>181</v>
      </c>
      <c r="C92" s="2">
        <v>600</v>
      </c>
      <c r="D92" s="2">
        <v>600</v>
      </c>
      <c r="E92" s="9">
        <v>550</v>
      </c>
      <c r="F92" s="10">
        <v>600</v>
      </c>
      <c r="G92" s="11">
        <v>500</v>
      </c>
    </row>
    <row r="93" spans="1:8" x14ac:dyDescent="0.2">
      <c r="A93" t="s">
        <v>182</v>
      </c>
      <c r="B93" t="s">
        <v>183</v>
      </c>
      <c r="C93" s="2">
        <v>0</v>
      </c>
      <c r="D93" s="2">
        <v>0</v>
      </c>
      <c r="E93" s="9">
        <v>0</v>
      </c>
      <c r="F93" s="10">
        <v>0</v>
      </c>
      <c r="G93" s="11">
        <v>0</v>
      </c>
    </row>
    <row r="94" spans="1:8" x14ac:dyDescent="0.2">
      <c r="A94" t="s">
        <v>184</v>
      </c>
      <c r="B94" t="s">
        <v>185</v>
      </c>
      <c r="C94" s="2">
        <v>0</v>
      </c>
      <c r="D94" s="2">
        <v>0</v>
      </c>
      <c r="E94" s="9">
        <v>0</v>
      </c>
      <c r="F94" s="10">
        <v>0</v>
      </c>
      <c r="G94" s="11">
        <v>0</v>
      </c>
    </row>
    <row r="95" spans="1:8" x14ac:dyDescent="0.2">
      <c r="A95" t="s">
        <v>186</v>
      </c>
      <c r="B95" t="s">
        <v>187</v>
      </c>
      <c r="C95" s="2">
        <v>0</v>
      </c>
      <c r="D95" s="2">
        <v>0</v>
      </c>
      <c r="E95" s="9">
        <v>0</v>
      </c>
      <c r="F95" s="10">
        <v>0</v>
      </c>
      <c r="G95" s="11">
        <v>0</v>
      </c>
    </row>
    <row r="96" spans="1:8" x14ac:dyDescent="0.2">
      <c r="A96" t="s">
        <v>188</v>
      </c>
      <c r="B96" t="s">
        <v>189</v>
      </c>
      <c r="C96" s="2">
        <v>0</v>
      </c>
      <c r="D96" s="2">
        <v>0</v>
      </c>
      <c r="E96" s="9">
        <v>0</v>
      </c>
      <c r="F96" s="10">
        <v>0</v>
      </c>
      <c r="G96" s="11">
        <v>0</v>
      </c>
    </row>
    <row r="97" spans="1:8" x14ac:dyDescent="0.2">
      <c r="A97" t="s">
        <v>190</v>
      </c>
      <c r="B97" t="s">
        <v>191</v>
      </c>
      <c r="C97" s="2">
        <v>12630.34</v>
      </c>
      <c r="D97" s="2">
        <v>40914.82</v>
      </c>
      <c r="E97" s="9">
        <v>77154.240000000005</v>
      </c>
      <c r="F97" s="10">
        <v>31300</v>
      </c>
      <c r="G97" s="11">
        <v>35000</v>
      </c>
    </row>
    <row r="98" spans="1:8" x14ac:dyDescent="0.2">
      <c r="A98" t="s">
        <v>192</v>
      </c>
      <c r="B98" t="s">
        <v>193</v>
      </c>
      <c r="C98" s="2">
        <v>6174</v>
      </c>
      <c r="D98" s="2">
        <v>3622</v>
      </c>
      <c r="E98" s="9">
        <v>0</v>
      </c>
      <c r="F98" s="10">
        <v>5000</v>
      </c>
      <c r="G98" s="11">
        <v>3500</v>
      </c>
    </row>
    <row r="99" spans="1:8" x14ac:dyDescent="0.2">
      <c r="A99" t="s">
        <v>194</v>
      </c>
      <c r="B99" t="s">
        <v>195</v>
      </c>
      <c r="C99" s="2">
        <v>0</v>
      </c>
      <c r="D99" s="2">
        <v>0</v>
      </c>
      <c r="E99" s="9">
        <v>0</v>
      </c>
      <c r="F99" s="10">
        <v>0</v>
      </c>
      <c r="G99" s="11">
        <v>0</v>
      </c>
    </row>
    <row r="100" spans="1:8" x14ac:dyDescent="0.2">
      <c r="A100" t="s">
        <v>196</v>
      </c>
      <c r="B100" t="s">
        <v>197</v>
      </c>
      <c r="C100" s="2">
        <v>0</v>
      </c>
      <c r="D100" s="2">
        <v>0</v>
      </c>
      <c r="E100" s="9">
        <v>0</v>
      </c>
      <c r="F100" s="10">
        <v>0</v>
      </c>
      <c r="G100" s="11">
        <v>0</v>
      </c>
    </row>
    <row r="101" spans="1:8" x14ac:dyDescent="0.2">
      <c r="A101" t="s">
        <v>198</v>
      </c>
      <c r="B101" t="s">
        <v>199</v>
      </c>
      <c r="C101" s="2">
        <v>0</v>
      </c>
      <c r="D101" s="2">
        <v>0</v>
      </c>
      <c r="E101" s="9">
        <v>0</v>
      </c>
      <c r="F101" s="10">
        <v>0</v>
      </c>
      <c r="G101" s="11">
        <v>0</v>
      </c>
    </row>
    <row r="102" spans="1:8" x14ac:dyDescent="0.2">
      <c r="A102" t="s">
        <v>200</v>
      </c>
      <c r="B102" t="s">
        <v>201</v>
      </c>
      <c r="C102" s="2">
        <v>0</v>
      </c>
      <c r="D102" s="2">
        <v>0</v>
      </c>
      <c r="E102" s="9">
        <v>0</v>
      </c>
      <c r="F102" s="10">
        <v>0</v>
      </c>
      <c r="G102" s="11">
        <v>0</v>
      </c>
    </row>
    <row r="103" spans="1:8" x14ac:dyDescent="0.2">
      <c r="A103" t="s">
        <v>202</v>
      </c>
      <c r="B103" t="s">
        <v>203</v>
      </c>
      <c r="C103" s="2">
        <v>0</v>
      </c>
      <c r="D103" s="2">
        <v>0</v>
      </c>
      <c r="E103" s="9">
        <v>0</v>
      </c>
      <c r="F103" s="10">
        <v>0</v>
      </c>
      <c r="G103" s="11">
        <v>0</v>
      </c>
    </row>
    <row r="104" spans="1:8" s="18" customFormat="1" x14ac:dyDescent="0.2">
      <c r="A104" s="14" t="s">
        <v>204</v>
      </c>
      <c r="B104" s="14"/>
      <c r="C104" s="15">
        <v>178464.79</v>
      </c>
      <c r="D104" s="16">
        <f>SUM(D85:D103)</f>
        <v>412323.47000000003</v>
      </c>
      <c r="E104" s="16">
        <f>SUM(E85:E103)</f>
        <v>218392.27000000002</v>
      </c>
      <c r="F104" s="16">
        <f>SUM(F85:F103)</f>
        <v>160900</v>
      </c>
      <c r="G104" s="16">
        <f>SUM(G85:G103)</f>
        <v>176000</v>
      </c>
      <c r="H104" s="17"/>
    </row>
    <row r="105" spans="1:8" x14ac:dyDescent="0.2">
      <c r="A105" t="s">
        <v>205</v>
      </c>
      <c r="C105" s="2"/>
      <c r="D105" s="2"/>
      <c r="F105" s="10"/>
      <c r="G105" s="11"/>
    </row>
    <row r="106" spans="1:8" x14ac:dyDescent="0.2">
      <c r="A106" t="s">
        <v>206</v>
      </c>
      <c r="B106" t="s">
        <v>207</v>
      </c>
      <c r="C106" s="2">
        <v>325000</v>
      </c>
      <c r="D106" s="2">
        <v>250000</v>
      </c>
      <c r="E106" s="9">
        <v>208333.3</v>
      </c>
      <c r="F106" s="10">
        <v>250000</v>
      </c>
      <c r="G106" s="11">
        <f>G561+G620+G691</f>
        <v>350000</v>
      </c>
      <c r="H106" s="3" t="s">
        <v>208</v>
      </c>
    </row>
    <row r="107" spans="1:8" x14ac:dyDescent="0.2">
      <c r="A107" t="s">
        <v>209</v>
      </c>
      <c r="B107" t="s">
        <v>210</v>
      </c>
      <c r="C107" s="2">
        <v>0</v>
      </c>
      <c r="D107" s="2">
        <v>0</v>
      </c>
      <c r="E107" s="9">
        <v>0</v>
      </c>
      <c r="F107" s="10">
        <v>0</v>
      </c>
      <c r="G107" s="11">
        <v>0</v>
      </c>
    </row>
    <row r="108" spans="1:8" x14ac:dyDescent="0.2">
      <c r="A108" t="s">
        <v>211</v>
      </c>
      <c r="B108" t="s">
        <v>212</v>
      </c>
      <c r="C108" s="2">
        <v>0</v>
      </c>
      <c r="D108" s="2">
        <v>0</v>
      </c>
      <c r="E108" s="9">
        <v>0</v>
      </c>
      <c r="F108" s="10">
        <v>0</v>
      </c>
      <c r="G108" s="11">
        <v>0</v>
      </c>
    </row>
    <row r="109" spans="1:8" x14ac:dyDescent="0.2">
      <c r="A109" t="s">
        <v>213</v>
      </c>
      <c r="B109" t="s">
        <v>214</v>
      </c>
      <c r="C109" s="2">
        <v>20853.75</v>
      </c>
      <c r="D109" s="2">
        <v>0</v>
      </c>
      <c r="E109" s="9">
        <v>0</v>
      </c>
      <c r="F109" s="10">
        <v>20000</v>
      </c>
      <c r="G109" s="11">
        <v>10000</v>
      </c>
      <c r="H109" s="3" t="s">
        <v>215</v>
      </c>
    </row>
    <row r="110" spans="1:8" x14ac:dyDescent="0.2">
      <c r="A110" t="s">
        <v>216</v>
      </c>
      <c r="B110" t="s">
        <v>217</v>
      </c>
      <c r="C110" s="2">
        <v>4116</v>
      </c>
      <c r="D110" s="2">
        <v>0</v>
      </c>
      <c r="E110" s="9">
        <v>0</v>
      </c>
      <c r="F110" s="10">
        <v>1000</v>
      </c>
      <c r="G110" s="11">
        <v>0</v>
      </c>
    </row>
    <row r="111" spans="1:8" x14ac:dyDescent="0.2">
      <c r="A111" t="s">
        <v>218</v>
      </c>
      <c r="B111" t="s">
        <v>219</v>
      </c>
      <c r="C111" s="2">
        <v>0</v>
      </c>
      <c r="D111" s="2">
        <v>0</v>
      </c>
      <c r="E111" s="9">
        <v>0</v>
      </c>
      <c r="F111" s="10">
        <v>519000</v>
      </c>
      <c r="G111" s="11">
        <v>470000</v>
      </c>
      <c r="H111" s="3" t="s">
        <v>220</v>
      </c>
    </row>
    <row r="112" spans="1:8" x14ac:dyDescent="0.2">
      <c r="A112" t="s">
        <v>221</v>
      </c>
      <c r="B112" t="s">
        <v>222</v>
      </c>
      <c r="C112" s="2">
        <v>0</v>
      </c>
      <c r="D112" s="2">
        <v>0</v>
      </c>
      <c r="E112" s="9">
        <v>0</v>
      </c>
      <c r="F112" s="10">
        <v>0</v>
      </c>
      <c r="G112" s="11">
        <v>0</v>
      </c>
    </row>
    <row r="113" spans="1:8" x14ac:dyDescent="0.2">
      <c r="A113" t="s">
        <v>223</v>
      </c>
      <c r="B113" t="s">
        <v>224</v>
      </c>
      <c r="C113" s="2">
        <v>0</v>
      </c>
      <c r="D113" s="2">
        <v>0</v>
      </c>
      <c r="E113" s="9">
        <v>0</v>
      </c>
      <c r="F113" s="10">
        <v>0</v>
      </c>
      <c r="G113" s="11">
        <v>0</v>
      </c>
    </row>
    <row r="114" spans="1:8" x14ac:dyDescent="0.2">
      <c r="A114" t="s">
        <v>225</v>
      </c>
      <c r="B114" t="s">
        <v>226</v>
      </c>
      <c r="C114" s="2">
        <v>0</v>
      </c>
      <c r="D114" s="2">
        <v>0</v>
      </c>
      <c r="E114" s="9">
        <v>0</v>
      </c>
      <c r="F114" s="10">
        <v>0</v>
      </c>
      <c r="G114" s="11">
        <v>0</v>
      </c>
    </row>
    <row r="115" spans="1:8" x14ac:dyDescent="0.2">
      <c r="A115" t="s">
        <v>227</v>
      </c>
      <c r="B115" t="s">
        <v>228</v>
      </c>
      <c r="C115" s="2">
        <v>0</v>
      </c>
      <c r="D115" s="2">
        <v>0</v>
      </c>
      <c r="E115" s="9">
        <v>0</v>
      </c>
      <c r="F115" s="10">
        <v>0</v>
      </c>
      <c r="G115" s="11">
        <v>0</v>
      </c>
    </row>
    <row r="116" spans="1:8" x14ac:dyDescent="0.2">
      <c r="A116" t="s">
        <v>229</v>
      </c>
      <c r="B116" t="s">
        <v>230</v>
      </c>
      <c r="C116" s="2">
        <v>0</v>
      </c>
      <c r="D116" s="2">
        <v>0</v>
      </c>
      <c r="E116" s="9">
        <v>0</v>
      </c>
      <c r="F116" s="10">
        <v>0</v>
      </c>
      <c r="G116" s="11">
        <v>0</v>
      </c>
    </row>
    <row r="117" spans="1:8" s="18" customFormat="1" x14ac:dyDescent="0.2">
      <c r="A117" s="14" t="s">
        <v>231</v>
      </c>
      <c r="B117" s="14"/>
      <c r="C117" s="16">
        <v>349969.75</v>
      </c>
      <c r="D117" s="16">
        <f>SUM(D106:D116)</f>
        <v>250000</v>
      </c>
      <c r="E117" s="16">
        <f>SUM(E106:E116)</f>
        <v>208333.3</v>
      </c>
      <c r="F117" s="16">
        <f>SUM(F106:F116)</f>
        <v>790000</v>
      </c>
      <c r="G117" s="16">
        <f>SUM(G106:G116)</f>
        <v>830000</v>
      </c>
      <c r="H117" s="17"/>
    </row>
    <row r="118" spans="1:8" s="18" customFormat="1" x14ac:dyDescent="0.2">
      <c r="A118" s="14" t="s">
        <v>232</v>
      </c>
      <c r="B118" s="14"/>
      <c r="C118" s="22">
        <f>C117+C104+C83+C79+C44+C21+C16</f>
        <v>3137847.65</v>
      </c>
      <c r="D118" s="22">
        <f>D117+D104+D83+D79+D44+D21+D16</f>
        <v>3219569.76</v>
      </c>
      <c r="E118" s="16">
        <f>E117+E104+E83+E79+E44+E21+E16</f>
        <v>2798660.19</v>
      </c>
      <c r="F118" s="22">
        <f>F117+F104+F83+F79+F44+F21+F16</f>
        <v>3766600</v>
      </c>
      <c r="G118" s="16">
        <f>G117+G104+G83+G79+G44+G21+G16</f>
        <v>3741700</v>
      </c>
      <c r="H118" s="17"/>
    </row>
    <row r="119" spans="1:8" x14ac:dyDescent="0.2">
      <c r="A119" t="s">
        <v>233</v>
      </c>
      <c r="C119" s="2"/>
      <c r="D119" s="2"/>
      <c r="F119" s="10"/>
      <c r="G119" s="11"/>
    </row>
    <row r="120" spans="1:8" x14ac:dyDescent="0.2">
      <c r="A120" t="s">
        <v>234</v>
      </c>
      <c r="B120" t="s">
        <v>235</v>
      </c>
      <c r="C120" s="2">
        <v>426.15</v>
      </c>
      <c r="D120" s="2">
        <v>0</v>
      </c>
      <c r="E120" s="9">
        <v>0</v>
      </c>
      <c r="F120" s="10">
        <v>0</v>
      </c>
      <c r="G120" s="11">
        <v>0</v>
      </c>
    </row>
    <row r="121" spans="1:8" x14ac:dyDescent="0.2">
      <c r="A121" t="s">
        <v>236</v>
      </c>
      <c r="B121" t="s">
        <v>237</v>
      </c>
      <c r="C121" s="2">
        <v>23529.09</v>
      </c>
      <c r="D121" s="2">
        <v>24602.2</v>
      </c>
      <c r="E121" s="9">
        <v>21551.23</v>
      </c>
      <c r="F121" s="10">
        <v>27000</v>
      </c>
      <c r="G121" s="11">
        <v>27000</v>
      </c>
    </row>
    <row r="122" spans="1:8" x14ac:dyDescent="0.2">
      <c r="A122" t="s">
        <v>238</v>
      </c>
      <c r="B122" t="s">
        <v>239</v>
      </c>
      <c r="C122" s="2">
        <v>2784.48</v>
      </c>
      <c r="D122" s="2">
        <v>3406.64</v>
      </c>
      <c r="E122" s="9">
        <v>3338.69</v>
      </c>
      <c r="F122" s="10">
        <v>3500</v>
      </c>
      <c r="G122" s="11">
        <v>4000</v>
      </c>
    </row>
    <row r="123" spans="1:8" x14ac:dyDescent="0.2">
      <c r="A123" t="s">
        <v>240</v>
      </c>
      <c r="B123" t="s">
        <v>241</v>
      </c>
      <c r="C123" s="2">
        <v>593</v>
      </c>
      <c r="D123" s="2">
        <v>745.27</v>
      </c>
      <c r="E123" s="9">
        <v>705.7</v>
      </c>
      <c r="F123" s="10">
        <v>700</v>
      </c>
      <c r="G123" s="11">
        <v>700</v>
      </c>
    </row>
    <row r="124" spans="1:8" x14ac:dyDescent="0.2">
      <c r="A124" t="s">
        <v>242</v>
      </c>
      <c r="B124" t="s">
        <v>243</v>
      </c>
      <c r="C124" s="2">
        <v>572.84</v>
      </c>
      <c r="D124" s="2">
        <v>370.36</v>
      </c>
      <c r="E124" s="9">
        <v>71.13</v>
      </c>
      <c r="F124" s="10">
        <v>450</v>
      </c>
      <c r="G124" s="11">
        <v>500</v>
      </c>
    </row>
    <row r="125" spans="1:8" x14ac:dyDescent="0.2">
      <c r="A125" t="s">
        <v>244</v>
      </c>
      <c r="B125" t="s">
        <v>245</v>
      </c>
      <c r="C125" s="2">
        <v>1863.87</v>
      </c>
      <c r="D125" s="2">
        <v>1176.33</v>
      </c>
      <c r="E125" s="9">
        <v>732.56</v>
      </c>
      <c r="F125" s="10">
        <v>1200</v>
      </c>
      <c r="G125" s="11">
        <v>1000</v>
      </c>
    </row>
    <row r="126" spans="1:8" x14ac:dyDescent="0.2">
      <c r="A126" t="s">
        <v>246</v>
      </c>
      <c r="B126" t="s">
        <v>247</v>
      </c>
      <c r="C126" s="2">
        <v>12390</v>
      </c>
      <c r="D126" s="2">
        <v>13463</v>
      </c>
      <c r="E126" s="9">
        <v>12203</v>
      </c>
      <c r="F126" s="10">
        <v>15000</v>
      </c>
      <c r="G126" s="11">
        <v>12500</v>
      </c>
    </row>
    <row r="127" spans="1:8" x14ac:dyDescent="0.2">
      <c r="A127" t="s">
        <v>248</v>
      </c>
      <c r="B127" t="s">
        <v>249</v>
      </c>
      <c r="C127" s="2">
        <v>8594.9699999999993</v>
      </c>
      <c r="D127" s="2">
        <v>5383.3</v>
      </c>
      <c r="E127" s="9">
        <v>10287.790000000001</v>
      </c>
      <c r="F127" s="10">
        <v>7500</v>
      </c>
      <c r="G127" s="11">
        <v>8500</v>
      </c>
    </row>
    <row r="128" spans="1:8" x14ac:dyDescent="0.2">
      <c r="A128" t="s">
        <v>250</v>
      </c>
      <c r="B128" t="s">
        <v>251</v>
      </c>
      <c r="C128" s="2">
        <v>366</v>
      </c>
      <c r="D128" s="2">
        <v>391</v>
      </c>
      <c r="E128" s="9">
        <v>390</v>
      </c>
      <c r="F128" s="10">
        <v>600</v>
      </c>
      <c r="G128" s="11">
        <v>400</v>
      </c>
    </row>
    <row r="129" spans="1:8" x14ac:dyDescent="0.2">
      <c r="A129" t="s">
        <v>252</v>
      </c>
      <c r="B129" t="s">
        <v>253</v>
      </c>
      <c r="C129" s="2">
        <v>400</v>
      </c>
      <c r="D129" s="2">
        <v>2250</v>
      </c>
      <c r="E129" s="9">
        <v>0</v>
      </c>
      <c r="F129" s="10">
        <v>2000</v>
      </c>
      <c r="G129" s="11">
        <v>1000</v>
      </c>
    </row>
    <row r="130" spans="1:8" x14ac:dyDescent="0.2">
      <c r="A130" t="s">
        <v>254</v>
      </c>
      <c r="B130" t="s">
        <v>255</v>
      </c>
      <c r="C130" s="2">
        <v>6933.56</v>
      </c>
      <c r="D130" s="2">
        <v>150</v>
      </c>
      <c r="E130" s="9">
        <v>433.67</v>
      </c>
      <c r="F130" s="10">
        <v>500</v>
      </c>
      <c r="G130" s="11">
        <v>1500</v>
      </c>
    </row>
    <row r="131" spans="1:8" s="18" customFormat="1" x14ac:dyDescent="0.2">
      <c r="A131" s="23" t="s">
        <v>256</v>
      </c>
      <c r="B131" s="23"/>
      <c r="C131" s="24">
        <v>58453.96</v>
      </c>
      <c r="D131" s="25">
        <f>SUM(D120:D130)</f>
        <v>51938.100000000006</v>
      </c>
      <c r="E131" s="25">
        <f>SUM(E120:E130)</f>
        <v>49713.77</v>
      </c>
      <c r="F131" s="25">
        <f>SUM(F120:F130)</f>
        <v>58450</v>
      </c>
      <c r="G131" s="25">
        <v>59500</v>
      </c>
      <c r="H131" s="17"/>
    </row>
    <row r="132" spans="1:8" x14ac:dyDescent="0.2">
      <c r="A132" t="s">
        <v>257</v>
      </c>
      <c r="C132" s="2"/>
      <c r="D132" s="2"/>
      <c r="F132" s="10"/>
      <c r="G132" s="11"/>
    </row>
    <row r="133" spans="1:8" x14ac:dyDescent="0.2">
      <c r="A133" t="s">
        <v>258</v>
      </c>
      <c r="B133" t="s">
        <v>235</v>
      </c>
      <c r="C133" s="2">
        <v>53716.05</v>
      </c>
      <c r="D133" s="2">
        <v>56624.83</v>
      </c>
      <c r="E133" s="9">
        <v>158754.29</v>
      </c>
      <c r="F133" s="10">
        <v>85000</v>
      </c>
      <c r="G133" s="11">
        <v>85000</v>
      </c>
    </row>
    <row r="134" spans="1:8" x14ac:dyDescent="0.2">
      <c r="A134" t="s">
        <v>259</v>
      </c>
      <c r="B134" t="s">
        <v>260</v>
      </c>
      <c r="C134" s="2">
        <v>14411.76</v>
      </c>
      <c r="D134" s="2">
        <v>11791.44</v>
      </c>
      <c r="E134" s="9">
        <v>10087.17</v>
      </c>
      <c r="F134" s="10">
        <v>42000</v>
      </c>
      <c r="G134" s="11">
        <v>15000</v>
      </c>
    </row>
    <row r="135" spans="1:8" x14ac:dyDescent="0.2">
      <c r="A135" t="s">
        <v>261</v>
      </c>
      <c r="B135" t="s">
        <v>239</v>
      </c>
      <c r="C135" s="2">
        <v>32715.5</v>
      </c>
      <c r="D135" s="2">
        <v>33750.26</v>
      </c>
      <c r="E135" s="9">
        <v>84292.35</v>
      </c>
      <c r="F135" s="10">
        <v>56000</v>
      </c>
      <c r="G135" s="11">
        <v>45000</v>
      </c>
    </row>
    <row r="136" spans="1:8" x14ac:dyDescent="0.2">
      <c r="A136" t="s">
        <v>262</v>
      </c>
      <c r="B136" t="s">
        <v>263</v>
      </c>
      <c r="C136" s="2">
        <v>27392.87</v>
      </c>
      <c r="D136" s="2">
        <v>20834.990000000002</v>
      </c>
      <c r="E136" s="9">
        <v>25337.23</v>
      </c>
      <c r="F136" s="10">
        <v>30000</v>
      </c>
      <c r="G136" s="11">
        <v>25000</v>
      </c>
      <c r="H136" s="3" t="s">
        <v>264</v>
      </c>
    </row>
    <row r="137" spans="1:8" x14ac:dyDescent="0.2">
      <c r="A137" t="s">
        <v>265</v>
      </c>
      <c r="B137" t="s">
        <v>266</v>
      </c>
      <c r="C137" s="2">
        <v>2459.62</v>
      </c>
      <c r="D137" s="2">
        <v>2580.14</v>
      </c>
      <c r="E137" s="9">
        <v>5946.91</v>
      </c>
      <c r="F137" s="10">
        <v>2000</v>
      </c>
      <c r="G137" s="11">
        <v>5000</v>
      </c>
    </row>
    <row r="138" spans="1:8" x14ac:dyDescent="0.2">
      <c r="A138" t="s">
        <v>267</v>
      </c>
      <c r="B138" t="s">
        <v>268</v>
      </c>
      <c r="C138" s="2">
        <v>2069.27</v>
      </c>
      <c r="D138" s="2">
        <v>235.63</v>
      </c>
      <c r="E138" s="9">
        <v>40</v>
      </c>
      <c r="F138" s="10">
        <v>2000</v>
      </c>
      <c r="G138" s="11">
        <v>1000</v>
      </c>
    </row>
    <row r="139" spans="1:8" x14ac:dyDescent="0.2">
      <c r="A139" t="s">
        <v>269</v>
      </c>
      <c r="B139" t="s">
        <v>241</v>
      </c>
      <c r="C139" s="2">
        <v>7325.53</v>
      </c>
      <c r="D139" s="2">
        <v>16360.31</v>
      </c>
      <c r="E139" s="9">
        <v>14240.46</v>
      </c>
      <c r="F139" s="10">
        <v>18000</v>
      </c>
      <c r="G139" s="11">
        <v>16000</v>
      </c>
    </row>
    <row r="140" spans="1:8" x14ac:dyDescent="0.2">
      <c r="A140" t="s">
        <v>270</v>
      </c>
      <c r="B140" t="s">
        <v>271</v>
      </c>
      <c r="C140" s="2">
        <v>14992.69</v>
      </c>
      <c r="D140" s="2">
        <v>16520.95</v>
      </c>
      <c r="E140" s="9">
        <v>6372.87</v>
      </c>
      <c r="F140" s="10">
        <v>20000</v>
      </c>
      <c r="G140" s="11">
        <v>15000</v>
      </c>
    </row>
    <row r="141" spans="1:8" x14ac:dyDescent="0.2">
      <c r="A141" t="s">
        <v>272</v>
      </c>
      <c r="B141" t="s">
        <v>273</v>
      </c>
      <c r="C141" s="2">
        <v>0</v>
      </c>
      <c r="D141" s="2">
        <v>-758</v>
      </c>
      <c r="E141" s="9">
        <v>1779.99</v>
      </c>
      <c r="F141" s="10">
        <v>1000</v>
      </c>
      <c r="G141" s="11">
        <v>2000</v>
      </c>
    </row>
    <row r="142" spans="1:8" x14ac:dyDescent="0.2">
      <c r="A142" t="s">
        <v>274</v>
      </c>
      <c r="B142" t="s">
        <v>245</v>
      </c>
      <c r="C142" s="2">
        <v>6789.87</v>
      </c>
      <c r="D142" s="2">
        <v>5435.4</v>
      </c>
      <c r="E142" s="9">
        <v>5598.06</v>
      </c>
      <c r="F142" s="10">
        <v>7500</v>
      </c>
      <c r="G142" s="11">
        <v>6500</v>
      </c>
    </row>
    <row r="143" spans="1:8" x14ac:dyDescent="0.2">
      <c r="A143" t="s">
        <v>275</v>
      </c>
      <c r="B143" t="s">
        <v>247</v>
      </c>
      <c r="C143" s="2">
        <v>78406.25</v>
      </c>
      <c r="D143" s="2">
        <v>45988.9</v>
      </c>
      <c r="E143" s="9">
        <v>38195.24</v>
      </c>
      <c r="F143" s="10">
        <v>50000</v>
      </c>
      <c r="G143" s="11">
        <v>50000</v>
      </c>
    </row>
    <row r="144" spans="1:8" x14ac:dyDescent="0.2">
      <c r="A144" t="s">
        <v>276</v>
      </c>
      <c r="B144" t="s">
        <v>277</v>
      </c>
      <c r="C144" s="2">
        <v>0</v>
      </c>
      <c r="D144" s="2">
        <v>0</v>
      </c>
      <c r="E144" s="9">
        <v>0</v>
      </c>
      <c r="F144" s="10">
        <v>0</v>
      </c>
      <c r="G144" s="11">
        <v>0</v>
      </c>
    </row>
    <row r="145" spans="1:8" x14ac:dyDescent="0.2">
      <c r="A145" t="s">
        <v>278</v>
      </c>
      <c r="B145" t="s">
        <v>251</v>
      </c>
      <c r="C145" s="2">
        <v>17925.93</v>
      </c>
      <c r="D145" s="2">
        <v>19604.490000000002</v>
      </c>
      <c r="E145" s="9">
        <v>19479</v>
      </c>
      <c r="F145" s="10">
        <v>28000</v>
      </c>
      <c r="G145" s="11">
        <v>20000</v>
      </c>
    </row>
    <row r="146" spans="1:8" x14ac:dyDescent="0.2">
      <c r="A146" t="s">
        <v>279</v>
      </c>
      <c r="B146" t="s">
        <v>280</v>
      </c>
      <c r="C146" s="2">
        <v>41427.47</v>
      </c>
      <c r="D146" s="2">
        <v>10894.59</v>
      </c>
      <c r="E146" s="9">
        <v>26858.52</v>
      </c>
      <c r="F146" s="10">
        <v>15000</v>
      </c>
      <c r="G146" s="11">
        <v>25000</v>
      </c>
    </row>
    <row r="147" spans="1:8" x14ac:dyDescent="0.2">
      <c r="A147" t="s">
        <v>281</v>
      </c>
      <c r="B147" t="s">
        <v>255</v>
      </c>
      <c r="C147" s="2">
        <v>18658.86</v>
      </c>
      <c r="D147" s="2">
        <v>48859.25</v>
      </c>
      <c r="E147" s="9">
        <v>6336.88</v>
      </c>
      <c r="F147" s="10">
        <v>40000</v>
      </c>
      <c r="G147" s="11">
        <v>20000</v>
      </c>
    </row>
    <row r="148" spans="1:8" x14ac:dyDescent="0.2">
      <c r="A148" t="s">
        <v>282</v>
      </c>
      <c r="B148" t="s">
        <v>283</v>
      </c>
      <c r="C148" s="2">
        <v>8856</v>
      </c>
      <c r="D148" s="2">
        <v>50</v>
      </c>
      <c r="E148" s="9">
        <v>9130.5</v>
      </c>
      <c r="F148" s="10">
        <v>10000</v>
      </c>
      <c r="G148" s="11">
        <v>0</v>
      </c>
    </row>
    <row r="149" spans="1:8" x14ac:dyDescent="0.2">
      <c r="A149" t="s">
        <v>284</v>
      </c>
      <c r="B149" t="s">
        <v>285</v>
      </c>
      <c r="C149" s="2">
        <v>0</v>
      </c>
      <c r="D149" s="2">
        <v>0</v>
      </c>
      <c r="E149" s="9">
        <v>0</v>
      </c>
      <c r="F149" s="10">
        <v>0</v>
      </c>
      <c r="G149" s="11">
        <v>0</v>
      </c>
    </row>
    <row r="150" spans="1:8" x14ac:dyDescent="0.2">
      <c r="A150" t="s">
        <v>286</v>
      </c>
      <c r="B150" t="s">
        <v>287</v>
      </c>
      <c r="C150" s="2">
        <v>0</v>
      </c>
      <c r="D150" s="2">
        <v>0</v>
      </c>
      <c r="E150" s="9">
        <v>0</v>
      </c>
      <c r="F150" s="10">
        <v>0</v>
      </c>
      <c r="G150" s="11">
        <v>0</v>
      </c>
    </row>
    <row r="151" spans="1:8" x14ac:dyDescent="0.2">
      <c r="A151" t="s">
        <v>288</v>
      </c>
      <c r="B151" t="s">
        <v>289</v>
      </c>
      <c r="C151" s="2">
        <v>0</v>
      </c>
      <c r="D151" s="2">
        <v>0</v>
      </c>
      <c r="E151" s="9">
        <v>167.75</v>
      </c>
      <c r="F151" s="10">
        <v>0</v>
      </c>
      <c r="G151" s="11">
        <v>0</v>
      </c>
    </row>
    <row r="152" spans="1:8" x14ac:dyDescent="0.2">
      <c r="A152" t="s">
        <v>290</v>
      </c>
      <c r="B152" t="s">
        <v>291</v>
      </c>
      <c r="C152" s="2">
        <v>0</v>
      </c>
      <c r="D152" s="2">
        <v>0</v>
      </c>
      <c r="E152" s="9">
        <v>1149.96</v>
      </c>
      <c r="F152" s="10">
        <v>0</v>
      </c>
      <c r="G152" s="11">
        <v>0</v>
      </c>
    </row>
    <row r="153" spans="1:8" x14ac:dyDescent="0.2">
      <c r="A153" t="s">
        <v>292</v>
      </c>
      <c r="B153" t="s">
        <v>293</v>
      </c>
      <c r="C153" s="2">
        <v>38581.99</v>
      </c>
      <c r="D153" s="2">
        <v>47537.05</v>
      </c>
      <c r="E153" s="9">
        <v>12618.44</v>
      </c>
      <c r="F153" s="10">
        <v>20000</v>
      </c>
      <c r="G153" s="11">
        <v>20000</v>
      </c>
    </row>
    <row r="154" spans="1:8" x14ac:dyDescent="0.2">
      <c r="A154" t="s">
        <v>294</v>
      </c>
      <c r="B154" t="s">
        <v>295</v>
      </c>
      <c r="C154" s="2">
        <v>2198.79</v>
      </c>
      <c r="D154" s="2">
        <v>0</v>
      </c>
      <c r="E154" s="9">
        <v>0</v>
      </c>
      <c r="F154" s="10">
        <v>0</v>
      </c>
      <c r="G154" s="11">
        <v>0</v>
      </c>
    </row>
    <row r="155" spans="1:8" x14ac:dyDescent="0.2">
      <c r="A155" t="s">
        <v>296</v>
      </c>
      <c r="B155" t="s">
        <v>297</v>
      </c>
      <c r="C155" s="2">
        <v>0</v>
      </c>
      <c r="D155" s="2">
        <v>0</v>
      </c>
      <c r="E155" s="9">
        <v>0</v>
      </c>
      <c r="F155" s="10">
        <v>0</v>
      </c>
      <c r="G155" s="11">
        <v>0</v>
      </c>
    </row>
    <row r="156" spans="1:8" x14ac:dyDescent="0.2">
      <c r="A156" t="s">
        <v>298</v>
      </c>
      <c r="B156" t="s">
        <v>106</v>
      </c>
      <c r="C156" s="2">
        <v>0</v>
      </c>
      <c r="D156" s="2">
        <v>0</v>
      </c>
      <c r="E156" s="9">
        <v>0</v>
      </c>
      <c r="F156" s="10">
        <v>0</v>
      </c>
      <c r="G156" s="11">
        <f>G55</f>
        <v>60000</v>
      </c>
    </row>
    <row r="157" spans="1:8" s="18" customFormat="1" x14ac:dyDescent="0.2">
      <c r="A157" s="23" t="s">
        <v>299</v>
      </c>
      <c r="B157" s="23"/>
      <c r="C157" s="24">
        <v>367928.45</v>
      </c>
      <c r="D157" s="25">
        <f>SUM(D133:D156)</f>
        <v>336310.23</v>
      </c>
      <c r="E157" s="25">
        <f>SUM(E133:E156)</f>
        <v>426385.62000000005</v>
      </c>
      <c r="F157" s="25">
        <f>SUM(F133:F156)</f>
        <v>426500</v>
      </c>
      <c r="G157" s="25">
        <v>347500</v>
      </c>
      <c r="H157" s="17"/>
    </row>
    <row r="158" spans="1:8" x14ac:dyDescent="0.2">
      <c r="A158" t="s">
        <v>300</v>
      </c>
      <c r="C158" s="2"/>
      <c r="D158" s="2"/>
      <c r="F158" s="10"/>
      <c r="G158" s="11"/>
    </row>
    <row r="159" spans="1:8" x14ac:dyDescent="0.2">
      <c r="A159" t="s">
        <v>301</v>
      </c>
      <c r="B159" t="s">
        <v>235</v>
      </c>
      <c r="C159" s="2">
        <v>2235.5100000000002</v>
      </c>
      <c r="D159" s="2">
        <v>2302.36</v>
      </c>
      <c r="E159" s="9">
        <v>0</v>
      </c>
      <c r="F159" s="10">
        <v>2700</v>
      </c>
      <c r="G159" s="11">
        <v>2100</v>
      </c>
    </row>
    <row r="160" spans="1:8" x14ac:dyDescent="0.2">
      <c r="A160" t="s">
        <v>302</v>
      </c>
      <c r="B160" t="s">
        <v>237</v>
      </c>
      <c r="C160" s="2">
        <v>0</v>
      </c>
      <c r="D160" s="2">
        <v>0</v>
      </c>
      <c r="E160" s="9">
        <v>0</v>
      </c>
      <c r="F160" s="10">
        <v>0</v>
      </c>
      <c r="G160" s="11">
        <v>0</v>
      </c>
    </row>
    <row r="161" spans="1:8" x14ac:dyDescent="0.2">
      <c r="A161" t="s">
        <v>303</v>
      </c>
      <c r="B161" t="s">
        <v>239</v>
      </c>
      <c r="C161" s="2">
        <v>1769.95</v>
      </c>
      <c r="D161" s="2">
        <v>1798.15</v>
      </c>
      <c r="E161" s="9">
        <v>0</v>
      </c>
      <c r="F161" s="10">
        <v>2000</v>
      </c>
      <c r="G161" s="11">
        <v>1500</v>
      </c>
    </row>
    <row r="162" spans="1:8" x14ac:dyDescent="0.2">
      <c r="A162" t="s">
        <v>304</v>
      </c>
      <c r="B162" t="s">
        <v>266</v>
      </c>
      <c r="C162" s="2">
        <v>0</v>
      </c>
      <c r="D162" s="2">
        <v>0</v>
      </c>
      <c r="E162" s="9">
        <v>0</v>
      </c>
      <c r="F162" s="10">
        <v>0</v>
      </c>
      <c r="G162" s="11">
        <v>0</v>
      </c>
    </row>
    <row r="163" spans="1:8" x14ac:dyDescent="0.2">
      <c r="A163" t="s">
        <v>305</v>
      </c>
      <c r="B163" t="s">
        <v>306</v>
      </c>
      <c r="C163" s="2">
        <v>0</v>
      </c>
      <c r="D163" s="2">
        <v>0</v>
      </c>
      <c r="E163" s="9">
        <v>0</v>
      </c>
      <c r="F163" s="10">
        <v>0</v>
      </c>
      <c r="G163" s="11">
        <v>0</v>
      </c>
    </row>
    <row r="164" spans="1:8" x14ac:dyDescent="0.2">
      <c r="A164" t="s">
        <v>307</v>
      </c>
      <c r="B164" t="s">
        <v>241</v>
      </c>
      <c r="C164" s="2">
        <v>0</v>
      </c>
      <c r="D164" s="2">
        <v>0</v>
      </c>
      <c r="E164" s="9">
        <v>0</v>
      </c>
      <c r="F164" s="10">
        <v>0</v>
      </c>
      <c r="G164" s="11">
        <v>0</v>
      </c>
    </row>
    <row r="165" spans="1:8" x14ac:dyDescent="0.2">
      <c r="A165" t="s">
        <v>308</v>
      </c>
      <c r="B165" t="s">
        <v>309</v>
      </c>
      <c r="C165" s="2">
        <v>0</v>
      </c>
      <c r="D165" s="2">
        <v>0</v>
      </c>
      <c r="E165" s="9">
        <v>0</v>
      </c>
      <c r="F165" s="10">
        <v>0</v>
      </c>
      <c r="G165" s="11">
        <v>0</v>
      </c>
    </row>
    <row r="166" spans="1:8" x14ac:dyDescent="0.2">
      <c r="A166" t="s">
        <v>310</v>
      </c>
      <c r="B166" t="s">
        <v>311</v>
      </c>
      <c r="C166" s="2">
        <v>17965.48</v>
      </c>
      <c r="D166" s="2">
        <v>9760.31</v>
      </c>
      <c r="E166" s="9">
        <v>9522.6</v>
      </c>
      <c r="F166" s="10">
        <v>9500</v>
      </c>
      <c r="G166" s="11">
        <v>10000</v>
      </c>
    </row>
    <row r="167" spans="1:8" x14ac:dyDescent="0.2">
      <c r="A167" t="s">
        <v>312</v>
      </c>
      <c r="B167" t="s">
        <v>245</v>
      </c>
      <c r="C167" s="2">
        <v>0</v>
      </c>
      <c r="D167" s="2">
        <v>0</v>
      </c>
      <c r="E167" s="9">
        <v>0</v>
      </c>
      <c r="F167" s="10">
        <v>0</v>
      </c>
      <c r="G167" s="11">
        <v>0</v>
      </c>
    </row>
    <row r="168" spans="1:8" x14ac:dyDescent="0.2">
      <c r="A168" t="s">
        <v>313</v>
      </c>
      <c r="B168" t="s">
        <v>251</v>
      </c>
      <c r="C168" s="2">
        <v>1470</v>
      </c>
      <c r="D168" s="2">
        <v>1359</v>
      </c>
      <c r="E168" s="9">
        <v>1288</v>
      </c>
      <c r="F168" s="10">
        <v>2000</v>
      </c>
      <c r="G168" s="11">
        <v>2000</v>
      </c>
    </row>
    <row r="169" spans="1:8" x14ac:dyDescent="0.2">
      <c r="A169" t="s">
        <v>314</v>
      </c>
      <c r="B169" t="s">
        <v>315</v>
      </c>
      <c r="C169" s="2">
        <v>0</v>
      </c>
      <c r="D169" s="2">
        <v>0</v>
      </c>
      <c r="E169" s="9">
        <v>0</v>
      </c>
      <c r="F169" s="10">
        <v>0</v>
      </c>
      <c r="G169" s="11">
        <v>0</v>
      </c>
    </row>
    <row r="170" spans="1:8" x14ac:dyDescent="0.2">
      <c r="A170" t="s">
        <v>316</v>
      </c>
      <c r="B170" t="s">
        <v>280</v>
      </c>
      <c r="C170" s="2">
        <v>0</v>
      </c>
      <c r="D170" s="2">
        <v>75</v>
      </c>
      <c r="E170" s="9">
        <v>195.17</v>
      </c>
      <c r="F170" s="10">
        <v>1000</v>
      </c>
      <c r="G170" s="11">
        <v>1000</v>
      </c>
    </row>
    <row r="171" spans="1:8" x14ac:dyDescent="0.2">
      <c r="A171" t="s">
        <v>317</v>
      </c>
      <c r="B171" t="s">
        <v>318</v>
      </c>
      <c r="C171" s="2">
        <v>0</v>
      </c>
      <c r="D171" s="2">
        <v>0</v>
      </c>
      <c r="E171" s="9">
        <v>0</v>
      </c>
      <c r="F171" s="10">
        <v>5000</v>
      </c>
      <c r="G171" s="11">
        <v>5000</v>
      </c>
    </row>
    <row r="172" spans="1:8" x14ac:dyDescent="0.2">
      <c r="A172" t="s">
        <v>319</v>
      </c>
      <c r="B172" t="s">
        <v>320</v>
      </c>
      <c r="C172" s="2">
        <v>0</v>
      </c>
      <c r="D172" s="2">
        <v>0</v>
      </c>
      <c r="E172" s="9">
        <v>0</v>
      </c>
      <c r="F172" s="10">
        <v>0</v>
      </c>
      <c r="G172" s="11">
        <v>0</v>
      </c>
    </row>
    <row r="173" spans="1:8" x14ac:dyDescent="0.2">
      <c r="A173" t="s">
        <v>321</v>
      </c>
      <c r="B173" t="s">
        <v>287</v>
      </c>
      <c r="C173" s="2">
        <v>0</v>
      </c>
      <c r="D173" s="2">
        <v>0</v>
      </c>
      <c r="E173" s="9">
        <v>0</v>
      </c>
      <c r="F173" s="10">
        <v>0</v>
      </c>
      <c r="G173" s="11">
        <v>0</v>
      </c>
    </row>
    <row r="174" spans="1:8" s="18" customFormat="1" x14ac:dyDescent="0.2">
      <c r="A174" s="23" t="s">
        <v>322</v>
      </c>
      <c r="B174" s="23"/>
      <c r="C174" s="24">
        <v>23440.94</v>
      </c>
      <c r="D174" s="25">
        <f>SUM(D159:D173)</f>
        <v>15294.82</v>
      </c>
      <c r="E174" s="25">
        <f>SUM(E159:E173)</f>
        <v>11005.77</v>
      </c>
      <c r="F174" s="25">
        <f>SUM(F159:F173)</f>
        <v>22200</v>
      </c>
      <c r="G174" s="25">
        <v>21500</v>
      </c>
      <c r="H174" s="17"/>
    </row>
    <row r="175" spans="1:8" x14ac:dyDescent="0.2">
      <c r="A175" t="s">
        <v>323</v>
      </c>
      <c r="C175" s="2"/>
      <c r="D175" s="2"/>
      <c r="F175" s="10"/>
      <c r="G175" s="11"/>
    </row>
    <row r="176" spans="1:8" x14ac:dyDescent="0.2">
      <c r="A176" t="s">
        <v>324</v>
      </c>
      <c r="B176" t="s">
        <v>235</v>
      </c>
      <c r="C176" s="2">
        <v>30734.28</v>
      </c>
      <c r="D176" s="2">
        <v>31726.02</v>
      </c>
      <c r="E176" s="9">
        <v>30324.47</v>
      </c>
      <c r="F176" s="10">
        <v>38000</v>
      </c>
      <c r="G176" s="11">
        <v>30000</v>
      </c>
    </row>
    <row r="177" spans="1:7" x14ac:dyDescent="0.2">
      <c r="A177" t="s">
        <v>325</v>
      </c>
      <c r="B177" t="s">
        <v>237</v>
      </c>
      <c r="C177" s="2">
        <v>0</v>
      </c>
      <c r="D177" s="2">
        <v>0</v>
      </c>
      <c r="E177" s="9">
        <v>0</v>
      </c>
      <c r="F177" s="10">
        <v>0</v>
      </c>
      <c r="G177" s="11">
        <v>0</v>
      </c>
    </row>
    <row r="178" spans="1:7" x14ac:dyDescent="0.2">
      <c r="A178" t="s">
        <v>326</v>
      </c>
      <c r="B178" t="s">
        <v>239</v>
      </c>
      <c r="C178" s="2">
        <v>22099.97</v>
      </c>
      <c r="D178" s="2">
        <v>21558.82</v>
      </c>
      <c r="E178" s="9">
        <v>22987.43</v>
      </c>
      <c r="F178" s="10">
        <v>25000</v>
      </c>
      <c r="G178" s="11">
        <v>20200</v>
      </c>
    </row>
    <row r="179" spans="1:7" x14ac:dyDescent="0.2">
      <c r="A179" t="s">
        <v>327</v>
      </c>
      <c r="B179" t="s">
        <v>241</v>
      </c>
      <c r="C179" s="2">
        <v>0</v>
      </c>
      <c r="D179" s="2">
        <v>0</v>
      </c>
      <c r="E179" s="9">
        <v>0</v>
      </c>
      <c r="F179" s="10">
        <v>0</v>
      </c>
      <c r="G179" s="11">
        <v>0</v>
      </c>
    </row>
    <row r="180" spans="1:7" x14ac:dyDescent="0.2">
      <c r="A180" t="s">
        <v>328</v>
      </c>
      <c r="B180" t="s">
        <v>329</v>
      </c>
      <c r="C180" s="2">
        <v>0</v>
      </c>
      <c r="D180" s="2">
        <v>0</v>
      </c>
      <c r="E180" s="9">
        <v>0</v>
      </c>
      <c r="F180" s="10">
        <v>0</v>
      </c>
      <c r="G180" s="11">
        <v>0</v>
      </c>
    </row>
    <row r="181" spans="1:7" x14ac:dyDescent="0.2">
      <c r="A181" t="s">
        <v>330</v>
      </c>
      <c r="B181" t="s">
        <v>331</v>
      </c>
      <c r="C181" s="2">
        <v>2884</v>
      </c>
      <c r="D181" s="2">
        <v>9722.9500000000007</v>
      </c>
      <c r="E181" s="9">
        <v>4116.42</v>
      </c>
      <c r="F181" s="10">
        <v>15000</v>
      </c>
      <c r="G181" s="11">
        <v>15000</v>
      </c>
    </row>
    <row r="182" spans="1:7" x14ac:dyDescent="0.2">
      <c r="A182" t="s">
        <v>332</v>
      </c>
      <c r="B182" t="s">
        <v>311</v>
      </c>
      <c r="C182" s="2">
        <v>38280.839999999997</v>
      </c>
      <c r="D182" s="2">
        <v>31143.360000000001</v>
      </c>
      <c r="E182" s="9">
        <v>21053.5</v>
      </c>
      <c r="F182" s="10">
        <v>40000</v>
      </c>
      <c r="G182" s="11">
        <v>50000</v>
      </c>
    </row>
    <row r="183" spans="1:7" x14ac:dyDescent="0.2">
      <c r="A183" t="s">
        <v>333</v>
      </c>
      <c r="B183" t="s">
        <v>245</v>
      </c>
      <c r="C183" s="2">
        <v>2195.6999999999998</v>
      </c>
      <c r="D183" s="2">
        <v>1796.48</v>
      </c>
      <c r="E183" s="9">
        <v>949.71</v>
      </c>
      <c r="F183" s="10">
        <v>2000</v>
      </c>
      <c r="G183" s="11">
        <v>2000</v>
      </c>
    </row>
    <row r="184" spans="1:7" x14ac:dyDescent="0.2">
      <c r="A184" t="s">
        <v>334</v>
      </c>
      <c r="B184" t="s">
        <v>247</v>
      </c>
      <c r="C184" s="2">
        <v>0</v>
      </c>
      <c r="D184" s="2">
        <v>0</v>
      </c>
      <c r="E184" s="9">
        <v>0</v>
      </c>
      <c r="F184" s="10">
        <v>1000</v>
      </c>
      <c r="G184" s="11">
        <v>1000</v>
      </c>
    </row>
    <row r="185" spans="1:7" x14ac:dyDescent="0.2">
      <c r="A185" t="s">
        <v>335</v>
      </c>
      <c r="B185" t="s">
        <v>336</v>
      </c>
      <c r="C185" s="2">
        <v>19215.21</v>
      </c>
      <c r="D185" s="2">
        <v>23483.919999999998</v>
      </c>
      <c r="E185" s="9">
        <v>29748.44</v>
      </c>
      <c r="F185" s="10">
        <v>19000</v>
      </c>
      <c r="G185" s="11">
        <v>25000</v>
      </c>
    </row>
    <row r="186" spans="1:7" x14ac:dyDescent="0.2">
      <c r="A186" t="s">
        <v>337</v>
      </c>
      <c r="B186" t="s">
        <v>251</v>
      </c>
      <c r="C186" s="2">
        <v>1287</v>
      </c>
      <c r="D186" s="2">
        <v>1196</v>
      </c>
      <c r="E186" s="9">
        <v>1195</v>
      </c>
      <c r="F186" s="10">
        <v>1850</v>
      </c>
      <c r="G186" s="11">
        <v>1800</v>
      </c>
    </row>
    <row r="187" spans="1:7" x14ac:dyDescent="0.2">
      <c r="A187" t="s">
        <v>338</v>
      </c>
      <c r="B187" t="s">
        <v>315</v>
      </c>
      <c r="C187" s="2">
        <v>0</v>
      </c>
      <c r="D187" s="2">
        <v>0</v>
      </c>
      <c r="E187" s="9">
        <v>0</v>
      </c>
      <c r="F187" s="10">
        <v>0</v>
      </c>
      <c r="G187" s="11">
        <v>0</v>
      </c>
    </row>
    <row r="188" spans="1:7" x14ac:dyDescent="0.2">
      <c r="A188" t="s">
        <v>339</v>
      </c>
      <c r="B188" t="s">
        <v>340</v>
      </c>
      <c r="C188" s="2">
        <v>1000</v>
      </c>
      <c r="D188" s="2">
        <v>1000</v>
      </c>
      <c r="E188" s="9">
        <v>1000</v>
      </c>
      <c r="F188" s="10">
        <v>1000</v>
      </c>
      <c r="G188" s="11">
        <v>1000</v>
      </c>
    </row>
    <row r="189" spans="1:7" x14ac:dyDescent="0.2">
      <c r="A189" t="s">
        <v>341</v>
      </c>
      <c r="B189" t="s">
        <v>318</v>
      </c>
      <c r="C189" s="2">
        <v>0</v>
      </c>
      <c r="D189" s="2">
        <v>77309</v>
      </c>
      <c r="E189" s="9">
        <v>0</v>
      </c>
      <c r="F189" s="10">
        <v>25000</v>
      </c>
      <c r="G189" s="11">
        <v>80000</v>
      </c>
    </row>
    <row r="190" spans="1:7" x14ac:dyDescent="0.2">
      <c r="A190" t="s">
        <v>342</v>
      </c>
      <c r="B190" t="s">
        <v>320</v>
      </c>
      <c r="C190" s="2">
        <v>0</v>
      </c>
      <c r="D190" s="2">
        <v>0</v>
      </c>
      <c r="E190" s="9">
        <v>0</v>
      </c>
      <c r="F190" s="10">
        <v>0</v>
      </c>
      <c r="G190" s="11">
        <v>0</v>
      </c>
    </row>
    <row r="191" spans="1:7" x14ac:dyDescent="0.2">
      <c r="A191" t="s">
        <v>343</v>
      </c>
      <c r="B191" t="s">
        <v>287</v>
      </c>
      <c r="C191" s="2">
        <v>0</v>
      </c>
      <c r="D191" s="2">
        <v>0</v>
      </c>
      <c r="E191" s="9">
        <v>0</v>
      </c>
      <c r="F191" s="10">
        <v>0</v>
      </c>
      <c r="G191" s="11">
        <v>0</v>
      </c>
    </row>
    <row r="192" spans="1:7" x14ac:dyDescent="0.2">
      <c r="A192" t="s">
        <v>344</v>
      </c>
      <c r="B192" t="s">
        <v>345</v>
      </c>
      <c r="C192" s="2">
        <v>0</v>
      </c>
      <c r="D192" s="2">
        <v>0</v>
      </c>
      <c r="E192" s="9">
        <v>0</v>
      </c>
      <c r="F192" s="10">
        <v>0</v>
      </c>
      <c r="G192" s="11">
        <v>0</v>
      </c>
    </row>
    <row r="193" spans="1:8" x14ac:dyDescent="0.2">
      <c r="A193" t="s">
        <v>346</v>
      </c>
      <c r="B193" t="s">
        <v>347</v>
      </c>
      <c r="C193" s="2">
        <v>0</v>
      </c>
      <c r="D193" s="2">
        <v>0</v>
      </c>
      <c r="E193" s="9">
        <v>0</v>
      </c>
      <c r="F193" s="10">
        <v>0</v>
      </c>
      <c r="G193" s="11">
        <v>0</v>
      </c>
    </row>
    <row r="194" spans="1:8" s="18" customFormat="1" x14ac:dyDescent="0.2">
      <c r="A194" s="23" t="s">
        <v>348</v>
      </c>
      <c r="B194" s="23"/>
      <c r="C194" s="24">
        <v>117697</v>
      </c>
      <c r="D194" s="25">
        <f>SUM(D176:D193)</f>
        <v>198936.55</v>
      </c>
      <c r="E194" s="25">
        <f>SUM(E176:E193)</f>
        <v>111374.97000000002</v>
      </c>
      <c r="F194" s="25">
        <f>SUM(F176:F193)</f>
        <v>167850</v>
      </c>
      <c r="G194" s="25">
        <f>SUM(G176:G193)</f>
        <v>226000</v>
      </c>
      <c r="H194" s="17"/>
    </row>
    <row r="195" spans="1:8" x14ac:dyDescent="0.2">
      <c r="A195" t="s">
        <v>349</v>
      </c>
      <c r="C195" s="2"/>
      <c r="D195" s="2"/>
      <c r="F195" s="10"/>
      <c r="G195" s="11"/>
    </row>
    <row r="196" spans="1:8" x14ac:dyDescent="0.2">
      <c r="A196" t="s">
        <v>350</v>
      </c>
      <c r="B196" t="s">
        <v>235</v>
      </c>
      <c r="C196" s="2">
        <v>24494.03</v>
      </c>
      <c r="D196" s="2">
        <v>25722.71</v>
      </c>
      <c r="E196" s="9">
        <v>18508.36</v>
      </c>
      <c r="F196" s="10">
        <v>35000</v>
      </c>
      <c r="G196" s="11">
        <v>32000</v>
      </c>
    </row>
    <row r="197" spans="1:8" x14ac:dyDescent="0.2">
      <c r="A197" t="s">
        <v>351</v>
      </c>
      <c r="B197" t="s">
        <v>237</v>
      </c>
      <c r="C197" s="2">
        <v>0</v>
      </c>
      <c r="D197" s="2">
        <v>0</v>
      </c>
      <c r="E197" s="9">
        <v>0</v>
      </c>
      <c r="F197" s="10">
        <v>0</v>
      </c>
      <c r="G197" s="11">
        <v>0</v>
      </c>
    </row>
    <row r="198" spans="1:8" x14ac:dyDescent="0.2">
      <c r="A198" t="s">
        <v>352</v>
      </c>
      <c r="B198" t="s">
        <v>239</v>
      </c>
      <c r="C198" s="2">
        <v>17735.57</v>
      </c>
      <c r="D198" s="2">
        <v>17290.84</v>
      </c>
      <c r="E198" s="9">
        <v>13077.32</v>
      </c>
      <c r="F198" s="10">
        <v>20000</v>
      </c>
      <c r="G198" s="11">
        <v>20500</v>
      </c>
    </row>
    <row r="199" spans="1:8" x14ac:dyDescent="0.2">
      <c r="A199" t="s">
        <v>353</v>
      </c>
      <c r="B199" t="s">
        <v>241</v>
      </c>
      <c r="C199" s="2">
        <v>0</v>
      </c>
      <c r="D199" s="2">
        <v>0</v>
      </c>
      <c r="E199" s="9">
        <v>0</v>
      </c>
      <c r="F199" s="10">
        <v>0</v>
      </c>
      <c r="G199" s="11">
        <v>0</v>
      </c>
    </row>
    <row r="200" spans="1:8" x14ac:dyDescent="0.2">
      <c r="A200" t="s">
        <v>354</v>
      </c>
      <c r="B200" t="s">
        <v>243</v>
      </c>
      <c r="C200" s="2">
        <v>0</v>
      </c>
      <c r="D200" s="2">
        <v>0</v>
      </c>
      <c r="E200" s="9">
        <v>0</v>
      </c>
      <c r="F200" s="10">
        <v>0</v>
      </c>
      <c r="G200" s="11">
        <v>0</v>
      </c>
    </row>
    <row r="201" spans="1:8" x14ac:dyDescent="0.2">
      <c r="A201" t="s">
        <v>355</v>
      </c>
      <c r="B201" t="s">
        <v>273</v>
      </c>
      <c r="C201" s="2">
        <v>0</v>
      </c>
      <c r="D201" s="2">
        <v>0</v>
      </c>
      <c r="E201" s="9">
        <v>0</v>
      </c>
      <c r="F201" s="10">
        <v>5000</v>
      </c>
      <c r="G201" s="11">
        <v>5000</v>
      </c>
    </row>
    <row r="202" spans="1:8" x14ac:dyDescent="0.2">
      <c r="A202" t="s">
        <v>356</v>
      </c>
      <c r="B202" t="s">
        <v>311</v>
      </c>
      <c r="C202" s="2">
        <v>20751.84</v>
      </c>
      <c r="D202" s="2">
        <v>17140.009999999998</v>
      </c>
      <c r="E202" s="9">
        <v>47130</v>
      </c>
      <c r="F202" s="10">
        <v>20000</v>
      </c>
      <c r="G202" s="11">
        <v>25000</v>
      </c>
    </row>
    <row r="203" spans="1:8" x14ac:dyDescent="0.2">
      <c r="A203" t="s">
        <v>357</v>
      </c>
      <c r="B203" t="s">
        <v>358</v>
      </c>
      <c r="C203" s="2">
        <v>685.47</v>
      </c>
      <c r="D203" s="2">
        <v>751.71</v>
      </c>
      <c r="E203" s="9">
        <v>715.84</v>
      </c>
      <c r="F203" s="10">
        <v>1000</v>
      </c>
      <c r="G203" s="11">
        <v>1000</v>
      </c>
    </row>
    <row r="204" spans="1:8" x14ac:dyDescent="0.2">
      <c r="A204" t="s">
        <v>359</v>
      </c>
      <c r="B204" t="s">
        <v>247</v>
      </c>
      <c r="C204" s="2">
        <v>0</v>
      </c>
      <c r="D204" s="2">
        <v>0</v>
      </c>
      <c r="E204" s="9">
        <v>0</v>
      </c>
      <c r="F204" s="10">
        <v>0</v>
      </c>
      <c r="G204" s="11">
        <v>0</v>
      </c>
    </row>
    <row r="205" spans="1:8" x14ac:dyDescent="0.2">
      <c r="A205" t="s">
        <v>360</v>
      </c>
      <c r="B205" t="s">
        <v>336</v>
      </c>
      <c r="C205" s="2">
        <v>22733.85</v>
      </c>
      <c r="D205" s="2">
        <v>36207.879999999997</v>
      </c>
      <c r="E205" s="9">
        <v>32934.949999999997</v>
      </c>
      <c r="F205" s="10">
        <v>35000</v>
      </c>
      <c r="G205" s="11">
        <v>35000</v>
      </c>
    </row>
    <row r="206" spans="1:8" x14ac:dyDescent="0.2">
      <c r="A206" t="s">
        <v>361</v>
      </c>
      <c r="B206" t="s">
        <v>251</v>
      </c>
      <c r="C206" s="2">
        <v>1613</v>
      </c>
      <c r="D206" s="2">
        <v>1521</v>
      </c>
      <c r="E206" s="9">
        <v>1517</v>
      </c>
      <c r="F206" s="10">
        <v>2350</v>
      </c>
      <c r="G206" s="11">
        <v>2000</v>
      </c>
    </row>
    <row r="207" spans="1:8" x14ac:dyDescent="0.2">
      <c r="A207" t="s">
        <v>362</v>
      </c>
      <c r="B207" t="s">
        <v>363</v>
      </c>
      <c r="C207" s="2">
        <v>0</v>
      </c>
      <c r="D207" s="2">
        <v>0</v>
      </c>
      <c r="E207" s="9">
        <v>0</v>
      </c>
      <c r="F207" s="10">
        <v>0</v>
      </c>
      <c r="G207" s="11">
        <v>0</v>
      </c>
    </row>
    <row r="208" spans="1:8" x14ac:dyDescent="0.2">
      <c r="A208" t="s">
        <v>364</v>
      </c>
      <c r="B208" t="s">
        <v>365</v>
      </c>
      <c r="C208" s="2">
        <v>0</v>
      </c>
      <c r="D208" s="2">
        <v>0</v>
      </c>
      <c r="E208" s="9">
        <v>0</v>
      </c>
      <c r="F208" s="10">
        <v>0</v>
      </c>
      <c r="G208" s="11">
        <v>0</v>
      </c>
    </row>
    <row r="209" spans="1:8" x14ac:dyDescent="0.2">
      <c r="A209" t="s">
        <v>366</v>
      </c>
      <c r="B209" t="s">
        <v>367</v>
      </c>
      <c r="C209" s="2">
        <v>0</v>
      </c>
      <c r="D209" s="2">
        <v>0</v>
      </c>
      <c r="E209" s="9">
        <v>0</v>
      </c>
      <c r="F209" s="10">
        <v>0</v>
      </c>
      <c r="G209" s="11">
        <v>0</v>
      </c>
    </row>
    <row r="210" spans="1:8" x14ac:dyDescent="0.2">
      <c r="A210" t="s">
        <v>368</v>
      </c>
      <c r="B210" t="s">
        <v>318</v>
      </c>
      <c r="C210" s="2">
        <v>0</v>
      </c>
      <c r="D210" s="2">
        <v>0</v>
      </c>
      <c r="E210" s="9">
        <v>0</v>
      </c>
      <c r="F210" s="10">
        <v>0</v>
      </c>
      <c r="G210" s="11">
        <v>0</v>
      </c>
    </row>
    <row r="211" spans="1:8" x14ac:dyDescent="0.2">
      <c r="A211" t="s">
        <v>369</v>
      </c>
      <c r="B211" t="s">
        <v>320</v>
      </c>
      <c r="C211" s="2">
        <v>0</v>
      </c>
      <c r="D211" s="2">
        <v>0</v>
      </c>
      <c r="E211" s="9">
        <v>0</v>
      </c>
      <c r="F211" s="10">
        <v>0</v>
      </c>
      <c r="G211" s="11">
        <v>0</v>
      </c>
    </row>
    <row r="212" spans="1:8" x14ac:dyDescent="0.2">
      <c r="A212" t="s">
        <v>370</v>
      </c>
      <c r="B212" t="s">
        <v>287</v>
      </c>
      <c r="C212" s="2">
        <v>0</v>
      </c>
      <c r="D212" s="2">
        <v>0</v>
      </c>
      <c r="E212" s="9">
        <v>0</v>
      </c>
      <c r="F212" s="10">
        <v>0</v>
      </c>
      <c r="G212" s="11">
        <v>0</v>
      </c>
    </row>
    <row r="213" spans="1:8" s="18" customFormat="1" x14ac:dyDescent="0.2">
      <c r="A213" s="23" t="s">
        <v>371</v>
      </c>
      <c r="B213" s="23"/>
      <c r="C213" s="24">
        <v>88013.759999999995</v>
      </c>
      <c r="D213" s="25">
        <f>SUM(D196:D212)</f>
        <v>98634.15</v>
      </c>
      <c r="E213" s="25">
        <f>SUM(E196:E212)</f>
        <v>113883.46999999999</v>
      </c>
      <c r="F213" s="25">
        <f>SUM(F196:F212)</f>
        <v>118350</v>
      </c>
      <c r="G213" s="25">
        <f>SUM(G196:G212)</f>
        <v>120500</v>
      </c>
      <c r="H213" s="17"/>
    </row>
    <row r="214" spans="1:8" x14ac:dyDescent="0.2">
      <c r="A214" t="s">
        <v>372</v>
      </c>
      <c r="C214" s="2"/>
      <c r="D214" s="2"/>
      <c r="F214" s="10"/>
      <c r="G214" s="11"/>
    </row>
    <row r="215" spans="1:8" x14ac:dyDescent="0.2">
      <c r="A215" t="s">
        <v>373</v>
      </c>
      <c r="B215" t="s">
        <v>235</v>
      </c>
      <c r="C215" s="2">
        <v>50666.32</v>
      </c>
      <c r="D215" s="2">
        <v>33207.699999999997</v>
      </c>
      <c r="E215" s="9">
        <v>53422.12</v>
      </c>
      <c r="F215" s="10">
        <v>54000</v>
      </c>
      <c r="G215" s="11">
        <v>38800</v>
      </c>
    </row>
    <row r="216" spans="1:8" x14ac:dyDescent="0.2">
      <c r="A216" t="s">
        <v>374</v>
      </c>
      <c r="B216" t="s">
        <v>237</v>
      </c>
      <c r="C216" s="2">
        <v>0</v>
      </c>
      <c r="D216" s="2">
        <v>0</v>
      </c>
      <c r="E216" s="9">
        <v>0</v>
      </c>
      <c r="F216" s="10">
        <v>0</v>
      </c>
      <c r="G216" s="11">
        <v>0</v>
      </c>
    </row>
    <row r="217" spans="1:8" x14ac:dyDescent="0.2">
      <c r="A217" t="s">
        <v>375</v>
      </c>
      <c r="B217" t="s">
        <v>239</v>
      </c>
      <c r="C217" s="2">
        <v>47006.36</v>
      </c>
      <c r="D217" s="2">
        <v>26528.44</v>
      </c>
      <c r="E217" s="9">
        <v>47886.96</v>
      </c>
      <c r="F217" s="10">
        <v>50000</v>
      </c>
      <c r="G217" s="11">
        <v>32000</v>
      </c>
    </row>
    <row r="218" spans="1:8" x14ac:dyDescent="0.2">
      <c r="A218" t="s">
        <v>376</v>
      </c>
      <c r="B218" t="s">
        <v>377</v>
      </c>
      <c r="C218" s="2">
        <v>0</v>
      </c>
      <c r="D218" s="2">
        <v>0</v>
      </c>
      <c r="E218" s="9">
        <v>0</v>
      </c>
      <c r="F218" s="10">
        <v>0</v>
      </c>
      <c r="G218" s="11">
        <v>0</v>
      </c>
    </row>
    <row r="219" spans="1:8" x14ac:dyDescent="0.2">
      <c r="A219" t="s">
        <v>378</v>
      </c>
      <c r="B219" t="s">
        <v>268</v>
      </c>
      <c r="C219" s="2">
        <v>0</v>
      </c>
      <c r="D219" s="2">
        <v>0</v>
      </c>
      <c r="E219" s="9">
        <v>0</v>
      </c>
      <c r="F219" s="10">
        <v>0</v>
      </c>
      <c r="G219" s="11">
        <v>0</v>
      </c>
    </row>
    <row r="220" spans="1:8" x14ac:dyDescent="0.2">
      <c r="A220" t="s">
        <v>379</v>
      </c>
      <c r="B220" t="s">
        <v>241</v>
      </c>
      <c r="C220" s="2">
        <v>0</v>
      </c>
      <c r="D220" s="2">
        <v>0</v>
      </c>
      <c r="E220" s="9">
        <v>0</v>
      </c>
      <c r="F220" s="10">
        <v>0</v>
      </c>
      <c r="G220" s="11">
        <v>0</v>
      </c>
    </row>
    <row r="221" spans="1:8" x14ac:dyDescent="0.2">
      <c r="A221" t="s">
        <v>380</v>
      </c>
      <c r="B221" t="s">
        <v>271</v>
      </c>
      <c r="C221" s="2">
        <v>0</v>
      </c>
      <c r="D221" s="2">
        <v>0</v>
      </c>
      <c r="E221" s="9">
        <v>0</v>
      </c>
      <c r="F221" s="10">
        <v>0</v>
      </c>
      <c r="G221" s="11">
        <v>0</v>
      </c>
    </row>
    <row r="222" spans="1:8" x14ac:dyDescent="0.2">
      <c r="A222" t="s">
        <v>381</v>
      </c>
      <c r="B222" t="s">
        <v>331</v>
      </c>
      <c r="C222" s="2">
        <v>0</v>
      </c>
      <c r="D222" s="2">
        <v>0</v>
      </c>
      <c r="E222" s="9">
        <v>0</v>
      </c>
      <c r="F222" s="10">
        <v>0</v>
      </c>
      <c r="G222" s="11">
        <v>0</v>
      </c>
    </row>
    <row r="223" spans="1:8" x14ac:dyDescent="0.2">
      <c r="A223" t="s">
        <v>382</v>
      </c>
      <c r="B223" t="s">
        <v>383</v>
      </c>
      <c r="C223" s="2">
        <v>0</v>
      </c>
      <c r="D223" s="2">
        <v>0</v>
      </c>
      <c r="E223" s="9">
        <v>0</v>
      </c>
      <c r="F223" s="10">
        <v>0</v>
      </c>
      <c r="G223" s="11">
        <v>0</v>
      </c>
    </row>
    <row r="224" spans="1:8" x14ac:dyDescent="0.2">
      <c r="A224" t="s">
        <v>384</v>
      </c>
      <c r="B224" t="s">
        <v>385</v>
      </c>
      <c r="C224" s="2">
        <v>0</v>
      </c>
      <c r="D224" s="2">
        <v>0</v>
      </c>
      <c r="E224" s="9">
        <v>0</v>
      </c>
      <c r="F224" s="10">
        <v>200</v>
      </c>
      <c r="G224" s="11">
        <v>200</v>
      </c>
    </row>
    <row r="225" spans="1:8" x14ac:dyDescent="0.2">
      <c r="A225" t="s">
        <v>386</v>
      </c>
      <c r="B225" t="s">
        <v>247</v>
      </c>
      <c r="C225" s="2">
        <v>0</v>
      </c>
      <c r="D225" s="2">
        <v>0</v>
      </c>
      <c r="E225" s="9">
        <v>0</v>
      </c>
      <c r="F225" s="10">
        <v>0</v>
      </c>
      <c r="G225" s="11">
        <v>0</v>
      </c>
    </row>
    <row r="226" spans="1:8" x14ac:dyDescent="0.2">
      <c r="A226" t="s">
        <v>387</v>
      </c>
      <c r="B226" t="s">
        <v>336</v>
      </c>
      <c r="C226" s="2">
        <v>0</v>
      </c>
      <c r="D226" s="2">
        <v>0</v>
      </c>
      <c r="E226" s="9">
        <v>0</v>
      </c>
      <c r="F226" s="10">
        <v>0</v>
      </c>
      <c r="G226" s="11">
        <v>0</v>
      </c>
    </row>
    <row r="227" spans="1:8" x14ac:dyDescent="0.2">
      <c r="A227" t="s">
        <v>388</v>
      </c>
      <c r="B227" t="s">
        <v>251</v>
      </c>
      <c r="C227" s="2">
        <v>2940</v>
      </c>
      <c r="D227" s="2">
        <v>2717</v>
      </c>
      <c r="E227" s="9">
        <v>2711</v>
      </c>
      <c r="F227" s="10">
        <v>4200</v>
      </c>
      <c r="G227" s="11">
        <v>3000</v>
      </c>
    </row>
    <row r="228" spans="1:8" x14ac:dyDescent="0.2">
      <c r="A228" t="s">
        <v>389</v>
      </c>
      <c r="B228" t="s">
        <v>390</v>
      </c>
      <c r="C228" s="2">
        <v>3057.01</v>
      </c>
      <c r="D228" s="2">
        <v>927.45</v>
      </c>
      <c r="E228" s="9">
        <v>697.57</v>
      </c>
      <c r="F228" s="10">
        <v>7000</v>
      </c>
      <c r="G228" s="11">
        <v>7700</v>
      </c>
    </row>
    <row r="229" spans="1:8" x14ac:dyDescent="0.2">
      <c r="A229" t="s">
        <v>391</v>
      </c>
      <c r="B229" t="s">
        <v>392</v>
      </c>
      <c r="C229" s="2">
        <v>12697.3</v>
      </c>
      <c r="D229" s="2">
        <v>11296.14</v>
      </c>
      <c r="E229" s="9">
        <v>12709.41</v>
      </c>
      <c r="F229" s="10">
        <v>16000</v>
      </c>
      <c r="G229" s="11">
        <v>16000</v>
      </c>
    </row>
    <row r="230" spans="1:8" x14ac:dyDescent="0.2">
      <c r="A230" t="s">
        <v>393</v>
      </c>
      <c r="B230" t="s">
        <v>394</v>
      </c>
      <c r="C230" s="2">
        <v>250000</v>
      </c>
      <c r="D230" s="2">
        <v>250000</v>
      </c>
      <c r="E230" s="9">
        <v>187500</v>
      </c>
      <c r="F230" s="10">
        <v>250000</v>
      </c>
      <c r="G230" s="11">
        <v>250000</v>
      </c>
      <c r="H230" s="3" t="s">
        <v>395</v>
      </c>
    </row>
    <row r="231" spans="1:8" x14ac:dyDescent="0.2">
      <c r="A231" t="s">
        <v>396</v>
      </c>
      <c r="B231" t="s">
        <v>320</v>
      </c>
      <c r="C231" s="2">
        <v>0</v>
      </c>
      <c r="D231" s="2">
        <v>0</v>
      </c>
      <c r="E231" s="9">
        <v>0</v>
      </c>
      <c r="F231" s="10">
        <v>0</v>
      </c>
      <c r="G231" s="11">
        <v>0</v>
      </c>
    </row>
    <row r="232" spans="1:8" x14ac:dyDescent="0.2">
      <c r="A232" t="s">
        <v>397</v>
      </c>
      <c r="B232" t="s">
        <v>287</v>
      </c>
      <c r="C232" s="2">
        <v>0</v>
      </c>
      <c r="D232" s="2">
        <v>0</v>
      </c>
      <c r="E232" s="9">
        <v>0</v>
      </c>
      <c r="F232" s="10">
        <v>0</v>
      </c>
      <c r="G232" s="11">
        <v>0</v>
      </c>
    </row>
    <row r="233" spans="1:8" x14ac:dyDescent="0.2">
      <c r="A233" t="s">
        <v>398</v>
      </c>
      <c r="B233" t="s">
        <v>106</v>
      </c>
      <c r="C233" s="2">
        <v>0</v>
      </c>
      <c r="D233" s="2">
        <v>0</v>
      </c>
      <c r="E233" s="9">
        <v>0</v>
      </c>
      <c r="F233" s="10">
        <v>0</v>
      </c>
      <c r="G233" s="11">
        <v>60000</v>
      </c>
      <c r="H233" s="21" t="s">
        <v>399</v>
      </c>
    </row>
    <row r="234" spans="1:8" s="18" customFormat="1" x14ac:dyDescent="0.2">
      <c r="A234" s="23" t="s">
        <v>400</v>
      </c>
      <c r="B234" s="23"/>
      <c r="C234" s="24">
        <v>366366.99</v>
      </c>
      <c r="D234" s="25">
        <f>SUM(D215:D233)</f>
        <v>324676.73</v>
      </c>
      <c r="E234" s="25">
        <f>SUM(E215:E233)</f>
        <v>304927.06</v>
      </c>
      <c r="F234" s="25">
        <v>381400</v>
      </c>
      <c r="G234" s="25">
        <f>SUM(G215:G233)</f>
        <v>407700</v>
      </c>
      <c r="H234" s="17"/>
    </row>
    <row r="235" spans="1:8" x14ac:dyDescent="0.2">
      <c r="A235" t="s">
        <v>401</v>
      </c>
      <c r="C235" s="2"/>
      <c r="D235" s="2"/>
      <c r="F235" s="10"/>
      <c r="G235" s="11"/>
    </row>
    <row r="236" spans="1:8" x14ac:dyDescent="0.2">
      <c r="A236" t="s">
        <v>402</v>
      </c>
      <c r="B236" t="s">
        <v>235</v>
      </c>
      <c r="C236" s="2">
        <v>1243</v>
      </c>
      <c r="D236" s="2">
        <v>1278.24</v>
      </c>
      <c r="E236" s="9">
        <v>1609.95</v>
      </c>
      <c r="F236" s="10">
        <v>2000</v>
      </c>
      <c r="G236" s="11">
        <v>2000</v>
      </c>
    </row>
    <row r="237" spans="1:8" x14ac:dyDescent="0.2">
      <c r="A237" t="s">
        <v>403</v>
      </c>
      <c r="B237" t="s">
        <v>237</v>
      </c>
      <c r="C237" s="2">
        <v>2100</v>
      </c>
      <c r="D237" s="2">
        <v>2100</v>
      </c>
      <c r="E237" s="9">
        <v>1750</v>
      </c>
      <c r="F237" s="10">
        <v>4000</v>
      </c>
      <c r="G237" s="11">
        <v>1000</v>
      </c>
    </row>
    <row r="238" spans="1:8" x14ac:dyDescent="0.2">
      <c r="A238" t="s">
        <v>404</v>
      </c>
      <c r="B238" t="s">
        <v>239</v>
      </c>
      <c r="C238" s="2">
        <v>946.81</v>
      </c>
      <c r="D238" s="2">
        <v>531.48</v>
      </c>
      <c r="E238" s="9">
        <v>1353.33</v>
      </c>
      <c r="F238" s="10">
        <v>2000</v>
      </c>
      <c r="G238" s="11">
        <v>700</v>
      </c>
    </row>
    <row r="239" spans="1:8" x14ac:dyDescent="0.2">
      <c r="A239" t="s">
        <v>405</v>
      </c>
      <c r="B239" t="s">
        <v>406</v>
      </c>
      <c r="C239" s="2">
        <v>6112.5</v>
      </c>
      <c r="D239" s="2">
        <v>3828</v>
      </c>
      <c r="E239" s="9">
        <v>396</v>
      </c>
      <c r="F239" s="10">
        <v>12000</v>
      </c>
      <c r="G239" s="11">
        <v>10000</v>
      </c>
    </row>
    <row r="240" spans="1:8" x14ac:dyDescent="0.2">
      <c r="A240" t="s">
        <v>407</v>
      </c>
      <c r="B240" t="s">
        <v>268</v>
      </c>
      <c r="C240" s="2">
        <v>0</v>
      </c>
      <c r="D240" s="2">
        <v>0</v>
      </c>
      <c r="E240" s="9">
        <v>0</v>
      </c>
      <c r="F240" s="10">
        <v>0</v>
      </c>
      <c r="G240" s="11">
        <v>0</v>
      </c>
    </row>
    <row r="241" spans="1:8" x14ac:dyDescent="0.2">
      <c r="A241" t="s">
        <v>408</v>
      </c>
      <c r="B241" t="s">
        <v>241</v>
      </c>
      <c r="C241" s="2">
        <v>2749.72</v>
      </c>
      <c r="D241" s="2">
        <v>3692.63</v>
      </c>
      <c r="E241" s="9">
        <v>1572.04</v>
      </c>
      <c r="F241" s="10">
        <v>6000</v>
      </c>
      <c r="G241" s="11">
        <v>4000</v>
      </c>
    </row>
    <row r="242" spans="1:8" x14ac:dyDescent="0.2">
      <c r="A242" t="s">
        <v>409</v>
      </c>
      <c r="B242" t="s">
        <v>410</v>
      </c>
      <c r="C242" s="2">
        <v>0</v>
      </c>
      <c r="D242" s="2">
        <v>0</v>
      </c>
      <c r="E242" s="9">
        <v>0</v>
      </c>
      <c r="F242" s="10">
        <v>0</v>
      </c>
      <c r="G242" s="11">
        <v>0</v>
      </c>
    </row>
    <row r="243" spans="1:8" x14ac:dyDescent="0.2">
      <c r="A243" t="s">
        <v>411</v>
      </c>
      <c r="B243" t="s">
        <v>331</v>
      </c>
      <c r="C243" s="2">
        <v>0</v>
      </c>
      <c r="D243" s="2">
        <v>0</v>
      </c>
      <c r="E243" s="9">
        <v>0</v>
      </c>
      <c r="F243" s="10">
        <v>2000</v>
      </c>
      <c r="G243" s="11">
        <v>2000</v>
      </c>
    </row>
    <row r="244" spans="1:8" x14ac:dyDescent="0.2">
      <c r="A244" t="s">
        <v>412</v>
      </c>
      <c r="B244" t="s">
        <v>383</v>
      </c>
      <c r="C244" s="2">
        <v>4180.74</v>
      </c>
      <c r="D244" s="2">
        <v>2696.89</v>
      </c>
      <c r="E244" s="9">
        <v>2314.4899999999998</v>
      </c>
      <c r="F244" s="10">
        <v>4500</v>
      </c>
      <c r="G244" s="11">
        <v>5000</v>
      </c>
    </row>
    <row r="245" spans="1:8" x14ac:dyDescent="0.2">
      <c r="A245" t="s">
        <v>413</v>
      </c>
      <c r="B245" t="s">
        <v>245</v>
      </c>
      <c r="C245" s="2">
        <v>789.67</v>
      </c>
      <c r="D245" s="2">
        <v>558.41</v>
      </c>
      <c r="E245" s="9">
        <v>503.94</v>
      </c>
      <c r="F245" s="10">
        <v>1500</v>
      </c>
      <c r="G245" s="11">
        <v>1000</v>
      </c>
    </row>
    <row r="246" spans="1:8" x14ac:dyDescent="0.2">
      <c r="A246" t="s">
        <v>414</v>
      </c>
      <c r="B246" t="s">
        <v>336</v>
      </c>
      <c r="C246" s="2">
        <v>26123.34</v>
      </c>
      <c r="D246" s="2">
        <v>33590.129999999997</v>
      </c>
      <c r="E246" s="9">
        <v>36842.15</v>
      </c>
      <c r="F246" s="10">
        <v>30000</v>
      </c>
      <c r="G246" s="11">
        <v>25000</v>
      </c>
    </row>
    <row r="247" spans="1:8" x14ac:dyDescent="0.2">
      <c r="A247" t="s">
        <v>415</v>
      </c>
      <c r="B247" t="s">
        <v>416</v>
      </c>
      <c r="C247" s="2">
        <v>83410</v>
      </c>
      <c r="D247" s="2">
        <v>84099.25</v>
      </c>
      <c r="E247" s="9">
        <v>70931.75</v>
      </c>
      <c r="F247" s="10">
        <v>83000</v>
      </c>
      <c r="G247" s="11">
        <v>85000</v>
      </c>
    </row>
    <row r="248" spans="1:8" x14ac:dyDescent="0.2">
      <c r="A248" t="s">
        <v>417</v>
      </c>
      <c r="B248" t="s">
        <v>251</v>
      </c>
      <c r="C248" s="2">
        <v>2201</v>
      </c>
      <c r="D248" s="2">
        <v>2042</v>
      </c>
      <c r="E248" s="9">
        <v>1932</v>
      </c>
      <c r="F248" s="10">
        <v>3000</v>
      </c>
      <c r="G248" s="11">
        <v>2500</v>
      </c>
    </row>
    <row r="249" spans="1:8" x14ac:dyDescent="0.2">
      <c r="A249" t="s">
        <v>418</v>
      </c>
      <c r="B249" t="s">
        <v>315</v>
      </c>
      <c r="C249" s="2">
        <v>0</v>
      </c>
      <c r="D249" s="2">
        <v>0</v>
      </c>
      <c r="E249" s="9">
        <v>0</v>
      </c>
      <c r="F249" s="10">
        <v>0</v>
      </c>
      <c r="G249" s="11">
        <v>0</v>
      </c>
    </row>
    <row r="250" spans="1:8" x14ac:dyDescent="0.2">
      <c r="A250" t="s">
        <v>419</v>
      </c>
      <c r="B250" t="s">
        <v>318</v>
      </c>
      <c r="C250" s="2">
        <v>0</v>
      </c>
      <c r="D250" s="2">
        <v>0</v>
      </c>
      <c r="E250" s="9">
        <v>0</v>
      </c>
      <c r="F250" s="10">
        <v>0</v>
      </c>
      <c r="G250" s="11">
        <v>0</v>
      </c>
    </row>
    <row r="251" spans="1:8" x14ac:dyDescent="0.2">
      <c r="A251" t="s">
        <v>420</v>
      </c>
      <c r="B251" t="s">
        <v>320</v>
      </c>
      <c r="C251" s="2">
        <v>0</v>
      </c>
      <c r="D251" s="2">
        <v>0</v>
      </c>
      <c r="E251" s="9">
        <v>0</v>
      </c>
      <c r="F251" s="10">
        <v>1000</v>
      </c>
      <c r="G251" s="11">
        <v>1000</v>
      </c>
    </row>
    <row r="252" spans="1:8" x14ac:dyDescent="0.2">
      <c r="A252" t="s">
        <v>421</v>
      </c>
      <c r="B252" t="s">
        <v>287</v>
      </c>
      <c r="C252" s="2">
        <v>0</v>
      </c>
      <c r="D252" s="2">
        <v>0</v>
      </c>
      <c r="E252" s="9">
        <v>0</v>
      </c>
      <c r="F252" s="10">
        <v>4000</v>
      </c>
      <c r="G252" s="11">
        <v>4000</v>
      </c>
    </row>
    <row r="253" spans="1:8" x14ac:dyDescent="0.2">
      <c r="A253" t="s">
        <v>422</v>
      </c>
      <c r="B253" t="s">
        <v>423</v>
      </c>
      <c r="C253" s="2">
        <v>0</v>
      </c>
      <c r="D253" s="2">
        <v>0</v>
      </c>
      <c r="E253" s="9">
        <v>0</v>
      </c>
      <c r="F253" s="10">
        <v>0</v>
      </c>
      <c r="G253" s="11">
        <v>0</v>
      </c>
    </row>
    <row r="254" spans="1:8" s="18" customFormat="1" x14ac:dyDescent="0.2">
      <c r="A254" s="23" t="s">
        <v>424</v>
      </c>
      <c r="B254" s="23"/>
      <c r="C254" s="24">
        <v>129856.78</v>
      </c>
      <c r="D254" s="25">
        <f>SUM(D236:D253)</f>
        <v>134417.03</v>
      </c>
      <c r="E254" s="25">
        <f>SUM(E236:E253)</f>
        <v>119205.65</v>
      </c>
      <c r="F254" s="25">
        <f>SUM(F236:F253)</f>
        <v>155000</v>
      </c>
      <c r="G254" s="25">
        <f>SUM(G236:G253)</f>
        <v>143200</v>
      </c>
      <c r="H254" s="17"/>
    </row>
    <row r="255" spans="1:8" x14ac:dyDescent="0.2">
      <c r="A255" t="s">
        <v>425</v>
      </c>
      <c r="C255" s="2"/>
      <c r="D255" s="2"/>
      <c r="F255" s="10"/>
      <c r="G255" s="11"/>
    </row>
    <row r="256" spans="1:8" x14ac:dyDescent="0.2">
      <c r="A256" t="s">
        <v>426</v>
      </c>
      <c r="B256" t="s">
        <v>235</v>
      </c>
      <c r="C256" s="2">
        <v>1243</v>
      </c>
      <c r="D256" s="2">
        <v>1278.24</v>
      </c>
      <c r="E256" s="9">
        <v>1609.95</v>
      </c>
      <c r="F256" s="10">
        <v>2000</v>
      </c>
      <c r="G256" s="11">
        <v>1800</v>
      </c>
    </row>
    <row r="257" spans="1:8" x14ac:dyDescent="0.2">
      <c r="A257" t="s">
        <v>427</v>
      </c>
      <c r="B257" t="s">
        <v>239</v>
      </c>
      <c r="C257" s="2">
        <v>786.13</v>
      </c>
      <c r="D257" s="2">
        <v>370.8</v>
      </c>
      <c r="E257" s="9">
        <v>860.68</v>
      </c>
      <c r="F257" s="10">
        <v>500</v>
      </c>
      <c r="G257" s="11">
        <v>1000</v>
      </c>
    </row>
    <row r="258" spans="1:8" x14ac:dyDescent="0.2">
      <c r="A258" t="s">
        <v>428</v>
      </c>
      <c r="B258" t="s">
        <v>331</v>
      </c>
      <c r="C258" s="2">
        <v>4521.99</v>
      </c>
      <c r="D258" s="2">
        <v>3047.61</v>
      </c>
      <c r="E258" s="9">
        <v>2877.23</v>
      </c>
      <c r="F258" s="10">
        <v>5000</v>
      </c>
      <c r="G258" s="11">
        <v>5000</v>
      </c>
    </row>
    <row r="259" spans="1:8" x14ac:dyDescent="0.2">
      <c r="A259" t="s">
        <v>429</v>
      </c>
      <c r="B259" t="s">
        <v>430</v>
      </c>
      <c r="C259" s="2">
        <v>0</v>
      </c>
      <c r="D259" s="2">
        <v>0</v>
      </c>
      <c r="E259" s="9">
        <v>0</v>
      </c>
      <c r="F259" s="10">
        <v>0</v>
      </c>
      <c r="G259" s="11">
        <v>0</v>
      </c>
    </row>
    <row r="260" spans="1:8" x14ac:dyDescent="0.2">
      <c r="A260" t="s">
        <v>431</v>
      </c>
      <c r="B260" t="s">
        <v>336</v>
      </c>
      <c r="C260" s="2">
        <v>0</v>
      </c>
      <c r="D260" s="2">
        <v>0</v>
      </c>
      <c r="E260" s="9">
        <v>0</v>
      </c>
      <c r="F260" s="10">
        <v>0</v>
      </c>
      <c r="G260" s="11">
        <v>0</v>
      </c>
    </row>
    <row r="261" spans="1:8" x14ac:dyDescent="0.2">
      <c r="A261" t="s">
        <v>432</v>
      </c>
      <c r="B261" t="s">
        <v>251</v>
      </c>
      <c r="C261" s="2">
        <v>1105</v>
      </c>
      <c r="D261" s="2">
        <v>1033</v>
      </c>
      <c r="E261" s="9">
        <v>1034</v>
      </c>
      <c r="F261" s="10">
        <v>1600</v>
      </c>
      <c r="G261" s="11">
        <v>1500</v>
      </c>
    </row>
    <row r="262" spans="1:8" x14ac:dyDescent="0.2">
      <c r="A262" t="s">
        <v>433</v>
      </c>
      <c r="B262" t="s">
        <v>434</v>
      </c>
      <c r="C262" s="2">
        <v>0</v>
      </c>
      <c r="D262" s="2">
        <v>0</v>
      </c>
      <c r="E262" s="9">
        <v>0</v>
      </c>
      <c r="F262" s="10">
        <v>0</v>
      </c>
      <c r="G262" s="11">
        <v>0</v>
      </c>
    </row>
    <row r="263" spans="1:8" x14ac:dyDescent="0.2">
      <c r="A263" t="s">
        <v>435</v>
      </c>
      <c r="B263" t="s">
        <v>315</v>
      </c>
      <c r="C263" s="2">
        <v>0</v>
      </c>
      <c r="D263" s="2">
        <v>0</v>
      </c>
      <c r="E263" s="9">
        <v>0</v>
      </c>
      <c r="F263" s="10">
        <v>0</v>
      </c>
      <c r="G263" s="11">
        <v>0</v>
      </c>
    </row>
    <row r="264" spans="1:8" x14ac:dyDescent="0.2">
      <c r="A264" t="s">
        <v>436</v>
      </c>
      <c r="B264" t="s">
        <v>280</v>
      </c>
      <c r="C264" s="2">
        <v>0</v>
      </c>
      <c r="D264" s="2">
        <v>0</v>
      </c>
      <c r="E264" s="9">
        <v>0</v>
      </c>
      <c r="F264" s="10">
        <v>0</v>
      </c>
      <c r="G264" s="11">
        <v>0</v>
      </c>
    </row>
    <row r="265" spans="1:8" x14ac:dyDescent="0.2">
      <c r="A265" t="s">
        <v>437</v>
      </c>
      <c r="B265" t="s">
        <v>438</v>
      </c>
      <c r="C265" s="2">
        <v>0</v>
      </c>
      <c r="D265" s="2">
        <v>0</v>
      </c>
      <c r="E265" s="9">
        <v>0</v>
      </c>
      <c r="F265" s="10">
        <v>0</v>
      </c>
      <c r="G265" s="11">
        <v>0</v>
      </c>
    </row>
    <row r="266" spans="1:8" x14ac:dyDescent="0.2">
      <c r="A266" t="s">
        <v>439</v>
      </c>
      <c r="B266" t="s">
        <v>318</v>
      </c>
      <c r="C266" s="2">
        <v>0</v>
      </c>
      <c r="D266" s="2">
        <v>0</v>
      </c>
      <c r="E266" s="9">
        <v>0</v>
      </c>
      <c r="F266" s="10">
        <v>0</v>
      </c>
      <c r="G266" s="11">
        <v>0</v>
      </c>
    </row>
    <row r="267" spans="1:8" x14ac:dyDescent="0.2">
      <c r="A267" t="s">
        <v>440</v>
      </c>
      <c r="B267" t="s">
        <v>320</v>
      </c>
      <c r="C267" s="2">
        <v>0</v>
      </c>
      <c r="D267" s="2">
        <v>0</v>
      </c>
      <c r="E267" s="9">
        <v>0</v>
      </c>
      <c r="F267" s="10">
        <v>0</v>
      </c>
      <c r="G267" s="11">
        <v>0</v>
      </c>
    </row>
    <row r="268" spans="1:8" x14ac:dyDescent="0.2">
      <c r="A268" t="s">
        <v>441</v>
      </c>
      <c r="B268" t="s">
        <v>287</v>
      </c>
      <c r="C268" s="2">
        <v>0</v>
      </c>
      <c r="D268" s="2">
        <v>0</v>
      </c>
      <c r="E268" s="9">
        <v>0</v>
      </c>
      <c r="F268" s="10">
        <v>0</v>
      </c>
      <c r="G268" s="11">
        <v>0</v>
      </c>
    </row>
    <row r="269" spans="1:8" x14ac:dyDescent="0.2">
      <c r="A269" t="s">
        <v>442</v>
      </c>
      <c r="B269" t="s">
        <v>443</v>
      </c>
      <c r="C269" s="2">
        <v>0</v>
      </c>
      <c r="D269" s="2">
        <v>0</v>
      </c>
      <c r="E269" s="9">
        <v>17000</v>
      </c>
      <c r="F269" s="10">
        <v>17000</v>
      </c>
      <c r="G269" s="11">
        <v>0</v>
      </c>
    </row>
    <row r="270" spans="1:8" s="18" customFormat="1" x14ac:dyDescent="0.2">
      <c r="A270" s="23" t="s">
        <v>444</v>
      </c>
      <c r="B270" s="23"/>
      <c r="C270" s="24">
        <v>7656.12</v>
      </c>
      <c r="D270" s="25">
        <f>SUM(D256:D269)</f>
        <v>5729.65</v>
      </c>
      <c r="E270" s="25">
        <f>SUM(E256:E269)</f>
        <v>23381.86</v>
      </c>
      <c r="F270" s="25">
        <f>SUM(F256:F269)</f>
        <v>26100</v>
      </c>
      <c r="G270" s="25">
        <f>SUM(G256:G269)</f>
        <v>9300</v>
      </c>
      <c r="H270" s="17"/>
    </row>
    <row r="271" spans="1:8" x14ac:dyDescent="0.2">
      <c r="A271" t="s">
        <v>445</v>
      </c>
      <c r="C271" s="2"/>
      <c r="D271" s="2"/>
      <c r="F271" s="10"/>
      <c r="G271" s="11"/>
    </row>
    <row r="272" spans="1:8" x14ac:dyDescent="0.2">
      <c r="A272" t="s">
        <v>446</v>
      </c>
      <c r="B272" t="s">
        <v>447</v>
      </c>
      <c r="C272" s="2">
        <v>8444.0499999999993</v>
      </c>
      <c r="D272" s="2">
        <v>8747.9</v>
      </c>
      <c r="E272" s="9">
        <v>8787.01</v>
      </c>
      <c r="F272" s="10">
        <v>14000</v>
      </c>
      <c r="G272" s="11">
        <v>10000</v>
      </c>
    </row>
    <row r="273" spans="1:8" x14ac:dyDescent="0.2">
      <c r="A273" t="s">
        <v>448</v>
      </c>
      <c r="B273" t="s">
        <v>237</v>
      </c>
      <c r="C273" s="2">
        <v>0</v>
      </c>
      <c r="D273" s="2">
        <v>0</v>
      </c>
      <c r="E273" s="9">
        <v>0</v>
      </c>
      <c r="F273" s="10">
        <v>0</v>
      </c>
      <c r="G273" s="11">
        <v>0</v>
      </c>
    </row>
    <row r="274" spans="1:8" x14ac:dyDescent="0.2">
      <c r="A274" t="s">
        <v>449</v>
      </c>
      <c r="B274" t="s">
        <v>239</v>
      </c>
      <c r="C274" s="2">
        <v>4596.82</v>
      </c>
      <c r="D274" s="2">
        <v>3798.38</v>
      </c>
      <c r="E274" s="9">
        <v>5379.6</v>
      </c>
      <c r="F274" s="10">
        <v>5000</v>
      </c>
      <c r="G274" s="11">
        <v>6000</v>
      </c>
    </row>
    <row r="275" spans="1:8" x14ac:dyDescent="0.2">
      <c r="A275" t="s">
        <v>450</v>
      </c>
      <c r="B275" t="s">
        <v>331</v>
      </c>
      <c r="C275" s="2">
        <v>0</v>
      </c>
      <c r="D275" s="2">
        <v>0</v>
      </c>
      <c r="E275" s="9">
        <v>0</v>
      </c>
      <c r="F275" s="10">
        <v>1000</v>
      </c>
      <c r="G275" s="11">
        <v>1000</v>
      </c>
    </row>
    <row r="276" spans="1:8" x14ac:dyDescent="0.2">
      <c r="A276" t="s">
        <v>451</v>
      </c>
      <c r="B276" t="s">
        <v>247</v>
      </c>
      <c r="C276" s="2">
        <v>0</v>
      </c>
      <c r="D276" s="2">
        <v>0</v>
      </c>
      <c r="E276" s="9">
        <v>0</v>
      </c>
      <c r="F276" s="10">
        <v>0</v>
      </c>
      <c r="G276" s="11">
        <v>0</v>
      </c>
    </row>
    <row r="277" spans="1:8" x14ac:dyDescent="0.2">
      <c r="A277" t="s">
        <v>452</v>
      </c>
      <c r="B277" t="s">
        <v>336</v>
      </c>
      <c r="C277" s="2">
        <v>0</v>
      </c>
      <c r="D277" s="2">
        <v>0</v>
      </c>
      <c r="E277" s="9">
        <v>0</v>
      </c>
      <c r="F277" s="10">
        <v>0</v>
      </c>
      <c r="G277" s="11">
        <v>0</v>
      </c>
    </row>
    <row r="278" spans="1:8" x14ac:dyDescent="0.2">
      <c r="A278" t="s">
        <v>453</v>
      </c>
      <c r="B278" t="s">
        <v>251</v>
      </c>
      <c r="C278" s="2">
        <v>1105</v>
      </c>
      <c r="D278" s="2">
        <v>1033</v>
      </c>
      <c r="E278" s="9">
        <v>1034</v>
      </c>
      <c r="F278" s="10">
        <v>1600</v>
      </c>
      <c r="G278" s="11">
        <v>1500</v>
      </c>
    </row>
    <row r="279" spans="1:8" x14ac:dyDescent="0.2">
      <c r="A279" t="s">
        <v>454</v>
      </c>
      <c r="B279" t="s">
        <v>455</v>
      </c>
      <c r="C279" s="2">
        <v>0</v>
      </c>
      <c r="D279" s="2">
        <v>0</v>
      </c>
      <c r="E279" s="9">
        <v>0</v>
      </c>
      <c r="F279" s="10">
        <v>0</v>
      </c>
      <c r="G279" s="11">
        <v>0</v>
      </c>
    </row>
    <row r="280" spans="1:8" x14ac:dyDescent="0.2">
      <c r="A280" t="s">
        <v>456</v>
      </c>
      <c r="B280" t="s">
        <v>457</v>
      </c>
      <c r="C280" s="2">
        <v>0</v>
      </c>
      <c r="D280" s="2">
        <v>0</v>
      </c>
      <c r="E280" s="9">
        <v>0</v>
      </c>
      <c r="F280" s="10">
        <v>0</v>
      </c>
      <c r="G280" s="11">
        <v>0</v>
      </c>
    </row>
    <row r="281" spans="1:8" x14ac:dyDescent="0.2">
      <c r="A281" t="s">
        <v>458</v>
      </c>
      <c r="B281" t="s">
        <v>459</v>
      </c>
      <c r="C281" s="2">
        <v>0</v>
      </c>
      <c r="D281" s="2">
        <v>0</v>
      </c>
      <c r="E281" s="9">
        <v>0</v>
      </c>
      <c r="F281" s="10">
        <v>0</v>
      </c>
      <c r="G281" s="11">
        <v>0</v>
      </c>
    </row>
    <row r="282" spans="1:8" x14ac:dyDescent="0.2">
      <c r="A282" t="s">
        <v>460</v>
      </c>
      <c r="B282" t="s">
        <v>287</v>
      </c>
      <c r="C282" s="2">
        <v>0</v>
      </c>
      <c r="D282" s="2">
        <v>0</v>
      </c>
      <c r="E282" s="9">
        <v>0</v>
      </c>
      <c r="F282" s="10">
        <v>0</v>
      </c>
      <c r="G282" s="11">
        <v>0</v>
      </c>
    </row>
    <row r="283" spans="1:8" x14ac:dyDescent="0.2">
      <c r="A283" t="s">
        <v>461</v>
      </c>
      <c r="B283" t="s">
        <v>462</v>
      </c>
      <c r="C283" s="2">
        <v>0</v>
      </c>
      <c r="D283" s="2">
        <v>0</v>
      </c>
      <c r="E283" s="9">
        <v>0</v>
      </c>
      <c r="F283" s="10">
        <v>0</v>
      </c>
      <c r="G283" s="11">
        <v>0</v>
      </c>
    </row>
    <row r="284" spans="1:8" x14ac:dyDescent="0.2">
      <c r="A284" t="s">
        <v>463</v>
      </c>
      <c r="B284" t="s">
        <v>464</v>
      </c>
      <c r="C284" s="2">
        <v>0</v>
      </c>
      <c r="D284" s="2">
        <v>0</v>
      </c>
      <c r="E284" s="9">
        <v>0</v>
      </c>
      <c r="F284" s="10">
        <v>0</v>
      </c>
      <c r="G284" s="11">
        <v>0</v>
      </c>
    </row>
    <row r="285" spans="1:8" s="18" customFormat="1" x14ac:dyDescent="0.2">
      <c r="A285" s="23" t="s">
        <v>465</v>
      </c>
      <c r="B285" s="23"/>
      <c r="C285" s="24">
        <v>14145.87</v>
      </c>
      <c r="D285" s="25">
        <f>SUM(D272:D284)</f>
        <v>13579.279999999999</v>
      </c>
      <c r="E285" s="25">
        <f>SUM(E272:E284)</f>
        <v>15200.61</v>
      </c>
      <c r="F285" s="25">
        <f>SUM(F272:F284)</f>
        <v>21600</v>
      </c>
      <c r="G285" s="25">
        <f>SUM(G272:G284)</f>
        <v>18500</v>
      </c>
      <c r="H285" s="17"/>
    </row>
    <row r="286" spans="1:8" x14ac:dyDescent="0.2">
      <c r="A286" t="s">
        <v>466</v>
      </c>
      <c r="C286" s="2"/>
      <c r="D286" s="2"/>
      <c r="F286" s="10"/>
      <c r="G286" s="11"/>
    </row>
    <row r="287" spans="1:8" x14ac:dyDescent="0.2">
      <c r="A287" t="s">
        <v>467</v>
      </c>
      <c r="B287" t="s">
        <v>235</v>
      </c>
      <c r="C287" s="2">
        <v>29129.3</v>
      </c>
      <c r="D287" s="2">
        <v>48354.44</v>
      </c>
      <c r="E287" s="9">
        <v>51501.75</v>
      </c>
      <c r="F287" s="10">
        <v>50000</v>
      </c>
      <c r="G287" s="11">
        <v>63000</v>
      </c>
    </row>
    <row r="288" spans="1:8" x14ac:dyDescent="0.2">
      <c r="A288" t="s">
        <v>468</v>
      </c>
      <c r="B288" t="s">
        <v>237</v>
      </c>
      <c r="C288" s="2">
        <v>9039.8799999999992</v>
      </c>
      <c r="D288" s="2">
        <v>3617.5</v>
      </c>
      <c r="E288" s="9">
        <v>7786.25</v>
      </c>
      <c r="F288" s="10">
        <v>2500</v>
      </c>
      <c r="G288" s="11">
        <v>5000</v>
      </c>
    </row>
    <row r="289" spans="1:8" x14ac:dyDescent="0.2">
      <c r="A289" t="s">
        <v>469</v>
      </c>
      <c r="B289" t="s">
        <v>239</v>
      </c>
      <c r="C289" s="2">
        <v>14682.33</v>
      </c>
      <c r="D289" s="2">
        <v>17429.23</v>
      </c>
      <c r="E289" s="9">
        <v>28392.080000000002</v>
      </c>
      <c r="F289" s="10">
        <v>22000</v>
      </c>
      <c r="G289" s="11">
        <v>42000</v>
      </c>
    </row>
    <row r="290" spans="1:8" x14ac:dyDescent="0.2">
      <c r="A290" t="s">
        <v>470</v>
      </c>
      <c r="B290" t="s">
        <v>331</v>
      </c>
      <c r="C290" s="2">
        <v>7018.58</v>
      </c>
      <c r="D290" s="2">
        <v>5218.21</v>
      </c>
      <c r="E290" s="9">
        <v>11303.01</v>
      </c>
      <c r="F290" s="10">
        <v>7000</v>
      </c>
      <c r="G290" s="11">
        <v>10000</v>
      </c>
    </row>
    <row r="291" spans="1:8" x14ac:dyDescent="0.2">
      <c r="A291" t="s">
        <v>471</v>
      </c>
      <c r="B291" t="s">
        <v>472</v>
      </c>
      <c r="C291" s="2">
        <v>7023.61</v>
      </c>
      <c r="D291" s="2">
        <v>132969.94</v>
      </c>
      <c r="E291" s="9">
        <v>6264.51</v>
      </c>
      <c r="F291" s="10">
        <v>200000</v>
      </c>
      <c r="G291" s="11">
        <v>200000</v>
      </c>
    </row>
    <row r="292" spans="1:8" x14ac:dyDescent="0.2">
      <c r="A292" t="s">
        <v>473</v>
      </c>
      <c r="B292" t="s">
        <v>245</v>
      </c>
      <c r="C292" s="2">
        <v>3111.05</v>
      </c>
      <c r="D292" s="2">
        <v>1380</v>
      </c>
      <c r="E292" s="9">
        <v>1320</v>
      </c>
      <c r="F292" s="10">
        <v>3500</v>
      </c>
      <c r="G292" s="11">
        <v>3500</v>
      </c>
    </row>
    <row r="293" spans="1:8" x14ac:dyDescent="0.2">
      <c r="A293" t="s">
        <v>474</v>
      </c>
      <c r="B293" t="s">
        <v>247</v>
      </c>
      <c r="C293" s="2">
        <v>0</v>
      </c>
      <c r="D293" s="2">
        <v>0</v>
      </c>
      <c r="E293" s="9">
        <v>7390</v>
      </c>
      <c r="F293" s="10">
        <v>0</v>
      </c>
      <c r="G293" s="11">
        <v>0</v>
      </c>
    </row>
    <row r="294" spans="1:8" x14ac:dyDescent="0.2">
      <c r="A294" t="s">
        <v>475</v>
      </c>
      <c r="B294" t="s">
        <v>336</v>
      </c>
      <c r="C294" s="2">
        <v>85581.39</v>
      </c>
      <c r="D294" s="2">
        <v>57862.99</v>
      </c>
      <c r="E294" s="9">
        <v>34376.019999999997</v>
      </c>
      <c r="F294" s="10">
        <v>65000</v>
      </c>
      <c r="G294" s="11">
        <v>90000</v>
      </c>
    </row>
    <row r="295" spans="1:8" x14ac:dyDescent="0.2">
      <c r="A295" t="s">
        <v>476</v>
      </c>
      <c r="B295" t="s">
        <v>251</v>
      </c>
      <c r="C295" s="2">
        <v>4505.9799999999996</v>
      </c>
      <c r="D295" s="2">
        <v>4149</v>
      </c>
      <c r="E295" s="9">
        <v>4126</v>
      </c>
      <c r="F295" s="10">
        <v>6400</v>
      </c>
      <c r="G295" s="11">
        <v>5000</v>
      </c>
    </row>
    <row r="296" spans="1:8" x14ac:dyDescent="0.2">
      <c r="A296" t="s">
        <v>477</v>
      </c>
      <c r="B296" t="s">
        <v>478</v>
      </c>
      <c r="C296" s="2">
        <v>0</v>
      </c>
      <c r="D296" s="2">
        <v>0</v>
      </c>
      <c r="E296" s="9">
        <v>0</v>
      </c>
      <c r="F296" s="10">
        <v>0</v>
      </c>
      <c r="G296" s="11">
        <v>0</v>
      </c>
    </row>
    <row r="297" spans="1:8" x14ac:dyDescent="0.2">
      <c r="A297" t="s">
        <v>479</v>
      </c>
      <c r="B297" t="s">
        <v>287</v>
      </c>
      <c r="C297" s="2">
        <v>0</v>
      </c>
      <c r="D297" s="2">
        <v>0</v>
      </c>
      <c r="E297" s="9">
        <v>0</v>
      </c>
      <c r="F297" s="10">
        <v>0</v>
      </c>
      <c r="G297" s="11">
        <v>25000</v>
      </c>
    </row>
    <row r="298" spans="1:8" x14ac:dyDescent="0.2">
      <c r="A298" t="s">
        <v>480</v>
      </c>
      <c r="B298" t="s">
        <v>481</v>
      </c>
      <c r="C298" s="2">
        <v>0</v>
      </c>
      <c r="D298" s="2">
        <v>0</v>
      </c>
      <c r="E298" s="9">
        <v>0</v>
      </c>
      <c r="F298" s="10">
        <v>0</v>
      </c>
      <c r="G298" s="11">
        <v>0</v>
      </c>
    </row>
    <row r="299" spans="1:8" x14ac:dyDescent="0.2">
      <c r="A299" t="s">
        <v>482</v>
      </c>
      <c r="B299" t="s">
        <v>483</v>
      </c>
      <c r="C299" s="2">
        <v>0</v>
      </c>
      <c r="D299" s="2">
        <v>0</v>
      </c>
      <c r="E299" s="9">
        <v>0</v>
      </c>
      <c r="F299" s="10">
        <v>0</v>
      </c>
      <c r="G299" s="11">
        <v>0</v>
      </c>
    </row>
    <row r="300" spans="1:8" x14ac:dyDescent="0.2">
      <c r="A300" t="s">
        <v>484</v>
      </c>
      <c r="B300" t="s">
        <v>485</v>
      </c>
      <c r="C300" s="2">
        <v>0</v>
      </c>
      <c r="D300" s="2">
        <v>0</v>
      </c>
      <c r="E300" s="9">
        <v>0</v>
      </c>
      <c r="F300" s="10">
        <v>0</v>
      </c>
      <c r="G300" s="11">
        <v>0</v>
      </c>
    </row>
    <row r="301" spans="1:8" x14ac:dyDescent="0.2">
      <c r="A301" t="s">
        <v>486</v>
      </c>
      <c r="B301" t="s">
        <v>487</v>
      </c>
      <c r="C301" s="2">
        <v>0</v>
      </c>
      <c r="D301" s="2">
        <v>0</v>
      </c>
      <c r="E301" s="9">
        <v>0</v>
      </c>
      <c r="F301" s="10">
        <v>0</v>
      </c>
      <c r="G301" s="11">
        <v>0</v>
      </c>
    </row>
    <row r="302" spans="1:8" s="18" customFormat="1" x14ac:dyDescent="0.2">
      <c r="A302" s="23" t="s">
        <v>488</v>
      </c>
      <c r="B302" s="23"/>
      <c r="C302" s="24">
        <v>160092.12</v>
      </c>
      <c r="D302" s="25">
        <f>SUM(D287:D301)</f>
        <v>270981.31</v>
      </c>
      <c r="E302" s="25">
        <f>SUM(E287:E301)</f>
        <v>152459.62</v>
      </c>
      <c r="F302" s="25">
        <f>SUM(F287:F301)</f>
        <v>356400</v>
      </c>
      <c r="G302" s="25">
        <f>SUM(G287:G301)</f>
        <v>443500</v>
      </c>
      <c r="H302" s="17"/>
    </row>
    <row r="303" spans="1:8" x14ac:dyDescent="0.2">
      <c r="A303" t="s">
        <v>489</v>
      </c>
      <c r="C303" s="2"/>
      <c r="D303" s="2"/>
      <c r="F303" s="10"/>
      <c r="G303" s="11"/>
    </row>
    <row r="304" spans="1:8" x14ac:dyDescent="0.2">
      <c r="A304" t="s">
        <v>490</v>
      </c>
      <c r="B304" t="s">
        <v>491</v>
      </c>
      <c r="C304" s="2">
        <v>216428.79999999999</v>
      </c>
      <c r="D304" s="2">
        <v>404567.01</v>
      </c>
      <c r="E304" s="9">
        <v>156756.82999999999</v>
      </c>
      <c r="F304" s="10">
        <v>200000</v>
      </c>
      <c r="G304" s="11">
        <v>200000</v>
      </c>
    </row>
    <row r="305" spans="1:8" x14ac:dyDescent="0.2">
      <c r="A305" t="s">
        <v>492</v>
      </c>
      <c r="B305" t="s">
        <v>493</v>
      </c>
      <c r="C305" s="2">
        <v>0</v>
      </c>
      <c r="D305" s="2">
        <v>0</v>
      </c>
      <c r="E305" s="9">
        <v>0</v>
      </c>
      <c r="F305" s="10">
        <v>0</v>
      </c>
      <c r="G305" s="11">
        <v>0</v>
      </c>
    </row>
    <row r="306" spans="1:8" s="18" customFormat="1" x14ac:dyDescent="0.2">
      <c r="A306" s="23" t="s">
        <v>494</v>
      </c>
      <c r="B306" s="23"/>
      <c r="C306" s="24">
        <v>216428.79999999999</v>
      </c>
      <c r="D306" s="25">
        <f>SUM(D304:D305)</f>
        <v>404567.01</v>
      </c>
      <c r="E306" s="25">
        <f>SUM(E304:E305)</f>
        <v>156756.82999999999</v>
      </c>
      <c r="F306" s="25">
        <f>SUM(F304:F305)</f>
        <v>200000</v>
      </c>
      <c r="G306" s="25">
        <f>SUM(G304:G305)</f>
        <v>200000</v>
      </c>
      <c r="H306" s="17"/>
    </row>
    <row r="307" spans="1:8" x14ac:dyDescent="0.2">
      <c r="A307" t="s">
        <v>495</v>
      </c>
      <c r="C307" s="2"/>
      <c r="D307" s="2"/>
      <c r="F307" s="10"/>
      <c r="G307" s="11"/>
    </row>
    <row r="308" spans="1:8" x14ac:dyDescent="0.2">
      <c r="A308" t="s">
        <v>496</v>
      </c>
      <c r="B308" t="s">
        <v>235</v>
      </c>
      <c r="C308" s="2">
        <v>74116.42</v>
      </c>
      <c r="D308" s="2">
        <v>67727.81</v>
      </c>
      <c r="E308" s="9">
        <v>43532.85</v>
      </c>
      <c r="F308" s="10">
        <v>79000</v>
      </c>
      <c r="G308" s="11">
        <v>58000</v>
      </c>
    </row>
    <row r="309" spans="1:8" x14ac:dyDescent="0.2">
      <c r="A309" t="s">
        <v>497</v>
      </c>
      <c r="B309" t="s">
        <v>239</v>
      </c>
      <c r="C309" s="2">
        <v>60709.64</v>
      </c>
      <c r="D309" s="2">
        <v>53848.93</v>
      </c>
      <c r="E309" s="9">
        <v>37973.480000000003</v>
      </c>
      <c r="F309" s="10">
        <v>64000</v>
      </c>
      <c r="G309" s="11">
        <v>42000</v>
      </c>
    </row>
    <row r="310" spans="1:8" x14ac:dyDescent="0.2">
      <c r="A310" t="s">
        <v>498</v>
      </c>
      <c r="B310" t="s">
        <v>331</v>
      </c>
      <c r="C310" s="2">
        <v>10651.5</v>
      </c>
      <c r="D310" s="2">
        <v>0</v>
      </c>
      <c r="E310" s="9">
        <v>10678.67</v>
      </c>
      <c r="F310" s="10">
        <v>15000</v>
      </c>
      <c r="G310" s="11">
        <v>15000</v>
      </c>
    </row>
    <row r="311" spans="1:8" x14ac:dyDescent="0.2">
      <c r="A311" t="s">
        <v>499</v>
      </c>
      <c r="B311" t="s">
        <v>500</v>
      </c>
      <c r="C311" s="2">
        <v>123411.09</v>
      </c>
      <c r="D311" s="2">
        <v>137393.44</v>
      </c>
      <c r="E311" s="9">
        <v>108584.5</v>
      </c>
      <c r="F311" s="10">
        <v>130000</v>
      </c>
      <c r="G311" s="11">
        <v>133000</v>
      </c>
    </row>
    <row r="312" spans="1:8" x14ac:dyDescent="0.2">
      <c r="A312" t="s">
        <v>501</v>
      </c>
      <c r="B312" t="s">
        <v>502</v>
      </c>
      <c r="C312" s="2">
        <v>0</v>
      </c>
      <c r="D312" s="2">
        <v>0</v>
      </c>
      <c r="E312" s="9">
        <v>0</v>
      </c>
      <c r="F312" s="10">
        <v>0</v>
      </c>
      <c r="G312" s="11">
        <v>0</v>
      </c>
    </row>
    <row r="313" spans="1:8" x14ac:dyDescent="0.2">
      <c r="A313" t="s">
        <v>503</v>
      </c>
      <c r="B313" t="s">
        <v>504</v>
      </c>
      <c r="C313" s="2">
        <v>0</v>
      </c>
      <c r="D313" s="2">
        <v>0</v>
      </c>
      <c r="E313" s="9">
        <v>0</v>
      </c>
      <c r="F313" s="10">
        <v>0</v>
      </c>
      <c r="G313" s="11">
        <v>0</v>
      </c>
    </row>
    <row r="314" spans="1:8" x14ac:dyDescent="0.2">
      <c r="A314" t="s">
        <v>505</v>
      </c>
      <c r="B314" t="s">
        <v>251</v>
      </c>
      <c r="C314" s="2">
        <v>1105</v>
      </c>
      <c r="D314" s="2">
        <v>1033</v>
      </c>
      <c r="E314" s="9">
        <v>1034</v>
      </c>
      <c r="F314" s="10">
        <v>1600</v>
      </c>
      <c r="G314" s="11">
        <v>1500</v>
      </c>
    </row>
    <row r="315" spans="1:8" x14ac:dyDescent="0.2">
      <c r="A315" t="s">
        <v>506</v>
      </c>
      <c r="B315" t="s">
        <v>507</v>
      </c>
      <c r="C315" s="2">
        <v>55273.760000000002</v>
      </c>
      <c r="D315" s="2">
        <v>56756.68</v>
      </c>
      <c r="E315" s="9">
        <v>42663.12</v>
      </c>
      <c r="F315" s="10">
        <v>60000</v>
      </c>
      <c r="G315" s="11">
        <v>60000</v>
      </c>
    </row>
    <row r="316" spans="1:8" x14ac:dyDescent="0.2">
      <c r="A316" t="s">
        <v>508</v>
      </c>
      <c r="B316" t="s">
        <v>509</v>
      </c>
      <c r="C316" s="2">
        <v>0</v>
      </c>
      <c r="D316" s="2">
        <v>0</v>
      </c>
      <c r="E316" s="9">
        <v>0</v>
      </c>
      <c r="F316" s="10">
        <v>0</v>
      </c>
      <c r="G316" s="11">
        <v>0</v>
      </c>
    </row>
    <row r="317" spans="1:8" s="18" customFormat="1" x14ac:dyDescent="0.2">
      <c r="A317" s="23" t="s">
        <v>510</v>
      </c>
      <c r="B317" s="23"/>
      <c r="C317" s="24">
        <v>325267.40999999997</v>
      </c>
      <c r="D317" s="25">
        <f>SUM(D308:D316)</f>
        <v>316759.86</v>
      </c>
      <c r="E317" s="25">
        <f>SUM(E308:E316)</f>
        <v>244466.62</v>
      </c>
      <c r="F317" s="25">
        <v>349600</v>
      </c>
      <c r="G317" s="25">
        <f>SUM(G308:G316)</f>
        <v>309500</v>
      </c>
      <c r="H317" s="17"/>
    </row>
    <row r="318" spans="1:8" x14ac:dyDescent="0.2">
      <c r="A318" t="s">
        <v>122</v>
      </c>
      <c r="C318" s="2"/>
      <c r="D318" s="2"/>
      <c r="F318" s="10"/>
      <c r="G318" s="11"/>
    </row>
    <row r="319" spans="1:8" x14ac:dyDescent="0.2">
      <c r="A319" t="s">
        <v>511</v>
      </c>
      <c r="B319" t="s">
        <v>447</v>
      </c>
      <c r="C319" s="2">
        <v>22550.91</v>
      </c>
      <c r="D319" s="2">
        <v>24297.03</v>
      </c>
      <c r="E319" s="9">
        <v>20778.900000000001</v>
      </c>
      <c r="F319" s="10">
        <v>35000</v>
      </c>
      <c r="G319" s="11">
        <v>40000</v>
      </c>
    </row>
    <row r="320" spans="1:8" x14ac:dyDescent="0.2">
      <c r="A320" t="s">
        <v>512</v>
      </c>
      <c r="B320" t="s">
        <v>237</v>
      </c>
      <c r="C320" s="2">
        <v>1865</v>
      </c>
      <c r="D320" s="2">
        <v>0</v>
      </c>
      <c r="E320" s="9">
        <v>0</v>
      </c>
      <c r="F320" s="10">
        <v>0</v>
      </c>
      <c r="G320" s="11">
        <v>1500</v>
      </c>
    </row>
    <row r="321" spans="1:8" x14ac:dyDescent="0.2">
      <c r="A321" t="s">
        <v>513</v>
      </c>
      <c r="B321" t="s">
        <v>239</v>
      </c>
      <c r="C321" s="2">
        <v>11690.48</v>
      </c>
      <c r="D321" s="2">
        <v>10836.13</v>
      </c>
      <c r="E321" s="9">
        <v>18663.09</v>
      </c>
      <c r="F321" s="10">
        <v>17500</v>
      </c>
      <c r="G321" s="11">
        <v>39500</v>
      </c>
    </row>
    <row r="322" spans="1:8" x14ac:dyDescent="0.2">
      <c r="A322" t="s">
        <v>514</v>
      </c>
      <c r="B322" t="s">
        <v>331</v>
      </c>
      <c r="C322" s="2">
        <v>0</v>
      </c>
      <c r="D322" s="2">
        <v>0</v>
      </c>
      <c r="E322" s="9">
        <v>0</v>
      </c>
      <c r="F322" s="10">
        <v>1000</v>
      </c>
      <c r="G322" s="11">
        <v>1000</v>
      </c>
    </row>
    <row r="323" spans="1:8" x14ac:dyDescent="0.2">
      <c r="A323" t="s">
        <v>515</v>
      </c>
      <c r="B323" t="s">
        <v>462</v>
      </c>
      <c r="C323" s="2">
        <v>0</v>
      </c>
      <c r="D323" s="2">
        <v>0</v>
      </c>
      <c r="E323" s="9">
        <v>0</v>
      </c>
      <c r="F323" s="10">
        <v>0</v>
      </c>
      <c r="G323" s="11">
        <v>0</v>
      </c>
    </row>
    <row r="324" spans="1:8" x14ac:dyDescent="0.2">
      <c r="A324" t="s">
        <v>516</v>
      </c>
      <c r="B324" t="s">
        <v>517</v>
      </c>
      <c r="C324" s="2">
        <v>2724.71</v>
      </c>
      <c r="D324" s="2">
        <v>2206.41</v>
      </c>
      <c r="E324" s="9">
        <v>10410.77</v>
      </c>
      <c r="F324" s="10">
        <v>7500</v>
      </c>
      <c r="G324" s="11">
        <v>7500</v>
      </c>
    </row>
    <row r="325" spans="1:8" x14ac:dyDescent="0.2">
      <c r="A325" t="s">
        <v>518</v>
      </c>
      <c r="B325" t="s">
        <v>519</v>
      </c>
      <c r="C325" s="2">
        <v>11179.09</v>
      </c>
      <c r="D325" s="2">
        <v>8932.07</v>
      </c>
      <c r="E325" s="9">
        <v>7505.91</v>
      </c>
      <c r="F325" s="10">
        <v>7500</v>
      </c>
      <c r="G325" s="11">
        <v>7500</v>
      </c>
    </row>
    <row r="326" spans="1:8" x14ac:dyDescent="0.2">
      <c r="A326" t="s">
        <v>520</v>
      </c>
      <c r="B326" t="s">
        <v>251</v>
      </c>
      <c r="C326" s="2">
        <v>882</v>
      </c>
      <c r="D326" s="2">
        <v>846</v>
      </c>
      <c r="E326" s="9">
        <v>839</v>
      </c>
      <c r="F326" s="10">
        <v>1300</v>
      </c>
      <c r="G326" s="11">
        <v>1000</v>
      </c>
    </row>
    <row r="327" spans="1:8" x14ac:dyDescent="0.2">
      <c r="A327" t="s">
        <v>521</v>
      </c>
      <c r="B327" t="s">
        <v>315</v>
      </c>
      <c r="C327" s="2">
        <v>0</v>
      </c>
      <c r="D327" s="2">
        <v>0</v>
      </c>
      <c r="E327" s="9">
        <v>0</v>
      </c>
      <c r="F327" s="10">
        <v>0</v>
      </c>
      <c r="G327" s="11">
        <v>0</v>
      </c>
    </row>
    <row r="328" spans="1:8" x14ac:dyDescent="0.2">
      <c r="A328" t="s">
        <v>522</v>
      </c>
      <c r="B328" t="s">
        <v>523</v>
      </c>
      <c r="C328" s="2">
        <v>0</v>
      </c>
      <c r="D328" s="2">
        <v>0</v>
      </c>
      <c r="E328" s="9">
        <v>0</v>
      </c>
      <c r="F328" s="10">
        <v>0</v>
      </c>
      <c r="G328" s="11">
        <v>0</v>
      </c>
    </row>
    <row r="329" spans="1:8" x14ac:dyDescent="0.2">
      <c r="A329" t="s">
        <v>524</v>
      </c>
      <c r="B329" t="s">
        <v>525</v>
      </c>
      <c r="C329" s="2">
        <v>0</v>
      </c>
      <c r="D329" s="2">
        <v>0</v>
      </c>
      <c r="E329" s="9">
        <v>0</v>
      </c>
      <c r="F329" s="10">
        <v>0</v>
      </c>
      <c r="G329" s="11">
        <v>0</v>
      </c>
    </row>
    <row r="330" spans="1:8" x14ac:dyDescent="0.2">
      <c r="A330" t="s">
        <v>526</v>
      </c>
      <c r="B330" t="s">
        <v>320</v>
      </c>
      <c r="C330" s="2">
        <v>0</v>
      </c>
      <c r="D330" s="2">
        <v>0</v>
      </c>
      <c r="E330" s="9">
        <v>0</v>
      </c>
      <c r="F330" s="10">
        <v>2000</v>
      </c>
      <c r="G330" s="11">
        <v>2500</v>
      </c>
    </row>
    <row r="331" spans="1:8" x14ac:dyDescent="0.2">
      <c r="A331" t="s">
        <v>527</v>
      </c>
      <c r="B331" t="s">
        <v>528</v>
      </c>
      <c r="C331" s="2">
        <v>0</v>
      </c>
      <c r="D331" s="2">
        <v>0</v>
      </c>
      <c r="E331" s="9">
        <v>0</v>
      </c>
      <c r="F331" s="10">
        <v>0</v>
      </c>
      <c r="G331" s="11">
        <v>0</v>
      </c>
    </row>
    <row r="332" spans="1:8" s="18" customFormat="1" x14ac:dyDescent="0.2">
      <c r="A332" s="23" t="s">
        <v>529</v>
      </c>
      <c r="B332" s="23"/>
      <c r="C332" s="24">
        <v>50892.19</v>
      </c>
      <c r="D332" s="25">
        <f>SUM(D319:D331)</f>
        <v>47117.639999999992</v>
      </c>
      <c r="E332" s="25">
        <f>SUM(E319:E331)</f>
        <v>58197.670000000013</v>
      </c>
      <c r="F332" s="25">
        <v>71800</v>
      </c>
      <c r="G332" s="25">
        <f>SUM(G319:G331)</f>
        <v>100500</v>
      </c>
      <c r="H332" s="17"/>
    </row>
    <row r="333" spans="1:8" x14ac:dyDescent="0.2">
      <c r="A333" t="s">
        <v>530</v>
      </c>
      <c r="C333" s="2"/>
      <c r="D333" s="2"/>
      <c r="F333" s="10"/>
      <c r="G333" s="11"/>
    </row>
    <row r="334" spans="1:8" x14ac:dyDescent="0.2">
      <c r="A334" t="s">
        <v>531</v>
      </c>
      <c r="B334" t="s">
        <v>447</v>
      </c>
      <c r="C334" s="2">
        <v>20350.009999999998</v>
      </c>
      <c r="D334" s="2">
        <v>30956.76</v>
      </c>
      <c r="E334" s="9">
        <v>22805.68</v>
      </c>
      <c r="F334" s="10">
        <v>25000</v>
      </c>
      <c r="G334" s="11">
        <v>25000</v>
      </c>
    </row>
    <row r="335" spans="1:8" x14ac:dyDescent="0.2">
      <c r="A335" t="s">
        <v>532</v>
      </c>
      <c r="B335" t="s">
        <v>533</v>
      </c>
      <c r="C335" s="2">
        <v>44459.91</v>
      </c>
      <c r="D335" s="2">
        <v>42748.5</v>
      </c>
      <c r="E335" s="9">
        <v>24276.75</v>
      </c>
      <c r="F335" s="10">
        <v>40000</v>
      </c>
      <c r="G335" s="11">
        <v>45000</v>
      </c>
    </row>
    <row r="336" spans="1:8" x14ac:dyDescent="0.2">
      <c r="A336" t="s">
        <v>534</v>
      </c>
      <c r="B336" t="s">
        <v>239</v>
      </c>
      <c r="C336" s="2">
        <v>5299.74</v>
      </c>
      <c r="D336" s="2">
        <v>6044.01</v>
      </c>
      <c r="E336" s="9">
        <v>4729.2700000000004</v>
      </c>
      <c r="F336" s="10">
        <v>6000</v>
      </c>
      <c r="G336" s="11">
        <v>8000</v>
      </c>
    </row>
    <row r="337" spans="1:8" x14ac:dyDescent="0.2">
      <c r="A337" t="s">
        <v>535</v>
      </c>
      <c r="B337" t="s">
        <v>410</v>
      </c>
      <c r="C337" s="2">
        <v>0</v>
      </c>
      <c r="D337" s="2">
        <v>0</v>
      </c>
      <c r="E337" s="9">
        <v>0</v>
      </c>
      <c r="F337" s="10">
        <v>0</v>
      </c>
      <c r="G337" s="11">
        <v>0</v>
      </c>
    </row>
    <row r="338" spans="1:8" x14ac:dyDescent="0.2">
      <c r="A338" t="s">
        <v>536</v>
      </c>
      <c r="B338" t="s">
        <v>537</v>
      </c>
      <c r="C338" s="2">
        <v>18812.919999999998</v>
      </c>
      <c r="D338" s="2">
        <v>3720.5</v>
      </c>
      <c r="E338" s="9">
        <v>10998.17</v>
      </c>
      <c r="F338" s="10">
        <v>10000</v>
      </c>
      <c r="G338" s="11">
        <v>25000</v>
      </c>
    </row>
    <row r="339" spans="1:8" x14ac:dyDescent="0.2">
      <c r="A339" t="s">
        <v>538</v>
      </c>
      <c r="B339" t="s">
        <v>539</v>
      </c>
      <c r="C339" s="2">
        <v>17114.54</v>
      </c>
      <c r="D339" s="2">
        <v>12605.85</v>
      </c>
      <c r="E339" s="9">
        <v>5251.4</v>
      </c>
      <c r="F339" s="10">
        <v>17500</v>
      </c>
      <c r="G339" s="11">
        <v>15000</v>
      </c>
    </row>
    <row r="340" spans="1:8" x14ac:dyDescent="0.2">
      <c r="A340" t="s">
        <v>540</v>
      </c>
      <c r="B340" t="s">
        <v>385</v>
      </c>
      <c r="C340" s="2">
        <v>551.85</v>
      </c>
      <c r="D340" s="2">
        <v>33.35</v>
      </c>
      <c r="E340" s="9">
        <v>49.77</v>
      </c>
      <c r="F340" s="10">
        <v>850</v>
      </c>
      <c r="G340" s="11">
        <v>1000</v>
      </c>
    </row>
    <row r="341" spans="1:8" x14ac:dyDescent="0.2">
      <c r="A341" t="s">
        <v>541</v>
      </c>
      <c r="B341" t="s">
        <v>542</v>
      </c>
      <c r="C341" s="2">
        <v>154.78</v>
      </c>
      <c r="D341" s="2">
        <v>179.09</v>
      </c>
      <c r="E341" s="9">
        <v>1171.68</v>
      </c>
      <c r="F341" s="10">
        <v>1000</v>
      </c>
      <c r="G341" s="11">
        <v>1000</v>
      </c>
    </row>
    <row r="342" spans="1:8" x14ac:dyDescent="0.2">
      <c r="A342" t="s">
        <v>543</v>
      </c>
      <c r="B342" t="s">
        <v>251</v>
      </c>
      <c r="C342" s="2">
        <v>3672</v>
      </c>
      <c r="D342" s="2">
        <v>3368</v>
      </c>
      <c r="E342" s="9">
        <v>3355</v>
      </c>
      <c r="F342" s="10">
        <v>5200</v>
      </c>
      <c r="G342" s="11">
        <v>5000</v>
      </c>
    </row>
    <row r="343" spans="1:8" x14ac:dyDescent="0.2">
      <c r="A343" t="s">
        <v>544</v>
      </c>
      <c r="B343" t="s">
        <v>545</v>
      </c>
      <c r="C343" s="2">
        <v>0</v>
      </c>
      <c r="D343" s="2">
        <v>0</v>
      </c>
      <c r="E343" s="9">
        <v>0</v>
      </c>
      <c r="F343" s="10">
        <v>0</v>
      </c>
      <c r="G343" s="11">
        <v>0</v>
      </c>
    </row>
    <row r="344" spans="1:8" x14ac:dyDescent="0.2">
      <c r="A344" t="s">
        <v>546</v>
      </c>
      <c r="B344" t="s">
        <v>547</v>
      </c>
      <c r="C344" s="2">
        <v>0</v>
      </c>
      <c r="D344" s="2">
        <v>0</v>
      </c>
      <c r="E344" s="9">
        <v>0</v>
      </c>
      <c r="F344" s="10">
        <v>0</v>
      </c>
      <c r="G344" s="11">
        <v>0</v>
      </c>
    </row>
    <row r="345" spans="1:8" x14ac:dyDescent="0.2">
      <c r="A345" t="s">
        <v>548</v>
      </c>
      <c r="B345" t="s">
        <v>549</v>
      </c>
      <c r="C345" s="2">
        <v>0</v>
      </c>
      <c r="D345" s="2">
        <v>0</v>
      </c>
      <c r="E345" s="9">
        <v>0</v>
      </c>
      <c r="F345" s="10">
        <v>0</v>
      </c>
      <c r="G345" s="11">
        <v>0</v>
      </c>
    </row>
    <row r="346" spans="1:8" x14ac:dyDescent="0.2">
      <c r="A346" t="s">
        <v>550</v>
      </c>
      <c r="B346" t="s">
        <v>551</v>
      </c>
      <c r="C346" s="2">
        <v>17563.27</v>
      </c>
      <c r="D346" s="2">
        <v>22353.91</v>
      </c>
      <c r="E346" s="9">
        <v>3585.13</v>
      </c>
      <c r="F346" s="10">
        <v>12000</v>
      </c>
      <c r="G346" s="11">
        <v>4000</v>
      </c>
    </row>
    <row r="347" spans="1:8" x14ac:dyDescent="0.2">
      <c r="A347" t="s">
        <v>552</v>
      </c>
      <c r="B347" t="s">
        <v>553</v>
      </c>
      <c r="C347" s="2">
        <v>-54.59</v>
      </c>
      <c r="D347" s="2">
        <v>14175.95</v>
      </c>
      <c r="E347" s="9">
        <v>4210.09</v>
      </c>
      <c r="F347" s="10">
        <v>12000</v>
      </c>
      <c r="G347" s="11">
        <v>5000</v>
      </c>
    </row>
    <row r="348" spans="1:8" x14ac:dyDescent="0.2">
      <c r="A348" t="s">
        <v>554</v>
      </c>
      <c r="B348" t="s">
        <v>555</v>
      </c>
      <c r="C348" s="2">
        <v>50000</v>
      </c>
      <c r="D348" s="2">
        <v>50000</v>
      </c>
      <c r="E348" s="9">
        <v>50000</v>
      </c>
      <c r="F348" s="10">
        <v>50000</v>
      </c>
      <c r="G348" s="11">
        <v>50000</v>
      </c>
      <c r="H348" s="3" t="s">
        <v>556</v>
      </c>
    </row>
    <row r="349" spans="1:8" x14ac:dyDescent="0.2">
      <c r="A349" t="s">
        <v>557</v>
      </c>
      <c r="B349" t="s">
        <v>558</v>
      </c>
      <c r="C349" s="2">
        <v>0</v>
      </c>
      <c r="D349" s="2">
        <v>0</v>
      </c>
      <c r="E349" s="9">
        <v>0</v>
      </c>
      <c r="F349" s="10">
        <v>0</v>
      </c>
      <c r="G349" s="11">
        <v>0</v>
      </c>
    </row>
    <row r="350" spans="1:8" s="1" customFormat="1" x14ac:dyDescent="0.2">
      <c r="A350" s="26" t="s">
        <v>559</v>
      </c>
      <c r="B350" s="26"/>
      <c r="C350" s="25">
        <v>177924.43</v>
      </c>
      <c r="D350" s="25">
        <f>SUM(D334:D349)</f>
        <v>186185.92</v>
      </c>
      <c r="E350" s="25">
        <f>SUM(E334:E349)</f>
        <v>130432.93999999999</v>
      </c>
      <c r="F350" s="25">
        <f>SUM(F334:F349)</f>
        <v>179550</v>
      </c>
      <c r="G350" s="25">
        <f>SUM(G334:G349)</f>
        <v>184000</v>
      </c>
      <c r="H350" s="27"/>
    </row>
    <row r="351" spans="1:8" x14ac:dyDescent="0.2">
      <c r="A351" t="s">
        <v>560</v>
      </c>
      <c r="C351" s="2"/>
      <c r="D351" s="2"/>
      <c r="F351" s="10"/>
      <c r="G351" s="11"/>
    </row>
    <row r="352" spans="1:8" x14ac:dyDescent="0.2">
      <c r="A352" t="s">
        <v>561</v>
      </c>
      <c r="B352" t="s">
        <v>447</v>
      </c>
      <c r="C352" s="2">
        <v>81642.009999999995</v>
      </c>
      <c r="D352" s="2">
        <v>95337.32</v>
      </c>
      <c r="E352" s="9">
        <v>67036.66</v>
      </c>
      <c r="F352" s="10">
        <v>97500</v>
      </c>
      <c r="G352" s="11">
        <v>65000</v>
      </c>
    </row>
    <row r="353" spans="1:8" x14ac:dyDescent="0.2">
      <c r="A353" t="s">
        <v>562</v>
      </c>
      <c r="B353" t="s">
        <v>237</v>
      </c>
      <c r="C353" s="2">
        <v>13118.5</v>
      </c>
      <c r="D353" s="2">
        <v>14943.65</v>
      </c>
      <c r="E353" s="9">
        <v>7634.14</v>
      </c>
      <c r="F353" s="10">
        <v>15000</v>
      </c>
      <c r="G353" s="11">
        <v>15000</v>
      </c>
    </row>
    <row r="354" spans="1:8" x14ac:dyDescent="0.2">
      <c r="A354" t="s">
        <v>563</v>
      </c>
      <c r="B354" t="s">
        <v>564</v>
      </c>
      <c r="C354" s="2">
        <v>51329.39</v>
      </c>
      <c r="D354" s="2">
        <v>54940.160000000003</v>
      </c>
      <c r="E354" s="9">
        <v>45589.22</v>
      </c>
      <c r="F354" s="10">
        <v>70000</v>
      </c>
      <c r="G354" s="11">
        <v>50000</v>
      </c>
    </row>
    <row r="355" spans="1:8" x14ac:dyDescent="0.2">
      <c r="A355" t="s">
        <v>565</v>
      </c>
      <c r="B355" t="s">
        <v>306</v>
      </c>
      <c r="C355" s="2">
        <v>0</v>
      </c>
      <c r="D355" s="2">
        <v>0</v>
      </c>
      <c r="E355" s="9">
        <v>0</v>
      </c>
      <c r="F355" s="10">
        <v>0</v>
      </c>
      <c r="G355" s="11">
        <v>0</v>
      </c>
    </row>
    <row r="356" spans="1:8" x14ac:dyDescent="0.2">
      <c r="A356" t="s">
        <v>566</v>
      </c>
      <c r="B356" t="s">
        <v>241</v>
      </c>
      <c r="C356" s="2">
        <v>1893.41</v>
      </c>
      <c r="D356" s="2">
        <v>2283.3000000000002</v>
      </c>
      <c r="E356" s="9">
        <v>1793.46</v>
      </c>
      <c r="F356" s="10">
        <v>3000</v>
      </c>
      <c r="G356" s="11">
        <v>3000</v>
      </c>
    </row>
    <row r="357" spans="1:8" x14ac:dyDescent="0.2">
      <c r="A357" t="s">
        <v>567</v>
      </c>
      <c r="B357" t="s">
        <v>309</v>
      </c>
      <c r="C357" s="2">
        <v>2683.96</v>
      </c>
      <c r="D357" s="2">
        <v>2822.14</v>
      </c>
      <c r="E357" s="9">
        <v>2770.55</v>
      </c>
      <c r="F357" s="10">
        <v>2500</v>
      </c>
      <c r="G357" s="11">
        <v>3000</v>
      </c>
    </row>
    <row r="358" spans="1:8" x14ac:dyDescent="0.2">
      <c r="A358" t="s">
        <v>568</v>
      </c>
      <c r="B358" t="s">
        <v>331</v>
      </c>
      <c r="C358" s="2">
        <v>3067.46</v>
      </c>
      <c r="D358" s="2">
        <v>22488.26</v>
      </c>
      <c r="E358" s="9">
        <v>5050.9799999999996</v>
      </c>
      <c r="F358" s="10">
        <v>35000</v>
      </c>
      <c r="G358" s="11">
        <v>35000</v>
      </c>
    </row>
    <row r="359" spans="1:8" x14ac:dyDescent="0.2">
      <c r="A359" t="s">
        <v>569</v>
      </c>
      <c r="B359" t="s">
        <v>570</v>
      </c>
      <c r="C359" s="2">
        <v>1404.05</v>
      </c>
      <c r="D359" s="2">
        <v>0</v>
      </c>
      <c r="E359" s="9">
        <v>352.3</v>
      </c>
      <c r="F359" s="10">
        <v>105000</v>
      </c>
      <c r="G359" s="11">
        <v>100000</v>
      </c>
      <c r="H359" s="3" t="s">
        <v>571</v>
      </c>
    </row>
    <row r="360" spans="1:8" x14ac:dyDescent="0.2">
      <c r="A360" t="s">
        <v>572</v>
      </c>
      <c r="B360" t="s">
        <v>385</v>
      </c>
      <c r="C360" s="2">
        <v>480</v>
      </c>
      <c r="D360" s="2">
        <v>749.07</v>
      </c>
      <c r="E360" s="9">
        <v>1265.06</v>
      </c>
      <c r="F360" s="10">
        <v>750</v>
      </c>
      <c r="G360" s="11">
        <v>1000</v>
      </c>
    </row>
    <row r="361" spans="1:8" x14ac:dyDescent="0.2">
      <c r="A361" t="s">
        <v>573</v>
      </c>
      <c r="B361" t="s">
        <v>247</v>
      </c>
      <c r="C361" s="2">
        <v>0</v>
      </c>
      <c r="D361" s="2">
        <v>0</v>
      </c>
      <c r="E361" s="9">
        <v>938</v>
      </c>
      <c r="F361" s="10">
        <v>2500</v>
      </c>
      <c r="G361" s="11">
        <v>3000</v>
      </c>
    </row>
    <row r="362" spans="1:8" x14ac:dyDescent="0.2">
      <c r="A362" t="s">
        <v>574</v>
      </c>
      <c r="B362" t="s">
        <v>336</v>
      </c>
      <c r="C362" s="2">
        <v>18296.11</v>
      </c>
      <c r="D362" s="2">
        <v>18683.98</v>
      </c>
      <c r="E362" s="9">
        <v>23060.49</v>
      </c>
      <c r="F362" s="10">
        <v>18000</v>
      </c>
      <c r="G362" s="11">
        <v>20000</v>
      </c>
    </row>
    <row r="363" spans="1:8" x14ac:dyDescent="0.2">
      <c r="A363" t="s">
        <v>575</v>
      </c>
      <c r="B363" t="s">
        <v>576</v>
      </c>
      <c r="C363" s="2">
        <v>14637.74</v>
      </c>
      <c r="D363" s="2">
        <v>16081.26</v>
      </c>
      <c r="E363" s="9">
        <v>9971.2099999999991</v>
      </c>
      <c r="F363" s="10">
        <v>14000</v>
      </c>
      <c r="G363" s="11">
        <v>8000</v>
      </c>
    </row>
    <row r="364" spans="1:8" x14ac:dyDescent="0.2">
      <c r="A364" t="s">
        <v>577</v>
      </c>
      <c r="B364" t="s">
        <v>251</v>
      </c>
      <c r="C364" s="2">
        <v>14397.84</v>
      </c>
      <c r="D364" s="2">
        <v>14307.72</v>
      </c>
      <c r="E364" s="9">
        <v>19627.97</v>
      </c>
      <c r="F364" s="10">
        <v>19000</v>
      </c>
      <c r="G364" s="11">
        <v>16000</v>
      </c>
    </row>
    <row r="365" spans="1:8" x14ac:dyDescent="0.2">
      <c r="A365" t="s">
        <v>578</v>
      </c>
      <c r="B365" t="s">
        <v>579</v>
      </c>
      <c r="C365" s="2">
        <v>424.8</v>
      </c>
      <c r="D365" s="2">
        <v>404.63</v>
      </c>
      <c r="E365" s="9">
        <v>544.86</v>
      </c>
      <c r="F365" s="10">
        <v>1000</v>
      </c>
      <c r="G365" s="11">
        <v>1000</v>
      </c>
    </row>
    <row r="366" spans="1:8" x14ac:dyDescent="0.2">
      <c r="A366" t="s">
        <v>580</v>
      </c>
      <c r="B366" t="s">
        <v>581</v>
      </c>
      <c r="C366" s="2">
        <v>2816.83</v>
      </c>
      <c r="D366" s="2">
        <v>42.96</v>
      </c>
      <c r="E366" s="9">
        <v>3191.69</v>
      </c>
      <c r="F366" s="10">
        <v>3000</v>
      </c>
      <c r="G366" s="11">
        <v>4000</v>
      </c>
    </row>
    <row r="367" spans="1:8" x14ac:dyDescent="0.2">
      <c r="A367" t="s">
        <v>582</v>
      </c>
      <c r="B367" t="s">
        <v>583</v>
      </c>
      <c r="C367" s="2">
        <v>9674.2999999999993</v>
      </c>
      <c r="D367" s="2">
        <v>15434.35</v>
      </c>
      <c r="E367" s="9">
        <v>18678.060000000001</v>
      </c>
      <c r="F367" s="10">
        <v>7000</v>
      </c>
      <c r="G367" s="11">
        <v>10000</v>
      </c>
    </row>
    <row r="368" spans="1:8" x14ac:dyDescent="0.2">
      <c r="A368" t="s">
        <v>584</v>
      </c>
      <c r="B368" t="s">
        <v>585</v>
      </c>
      <c r="C368" s="2">
        <v>3174.31</v>
      </c>
      <c r="D368" s="2">
        <v>614.99</v>
      </c>
      <c r="E368" s="9">
        <v>10406.709999999999</v>
      </c>
      <c r="F368" s="10">
        <v>2000</v>
      </c>
      <c r="G368" s="11">
        <v>5000</v>
      </c>
    </row>
    <row r="369" spans="1:8" x14ac:dyDescent="0.2">
      <c r="A369" t="s">
        <v>586</v>
      </c>
      <c r="B369" t="s">
        <v>587</v>
      </c>
      <c r="C369" s="2">
        <v>0</v>
      </c>
      <c r="D369" s="2">
        <v>0</v>
      </c>
      <c r="E369" s="9">
        <v>0</v>
      </c>
      <c r="F369" s="10">
        <v>0</v>
      </c>
      <c r="G369" s="11">
        <v>0</v>
      </c>
    </row>
    <row r="370" spans="1:8" x14ac:dyDescent="0.2">
      <c r="A370" t="s">
        <v>588</v>
      </c>
      <c r="B370" t="s">
        <v>589</v>
      </c>
      <c r="C370" s="2">
        <v>5766</v>
      </c>
      <c r="D370" s="2">
        <v>12603.72</v>
      </c>
      <c r="E370" s="9">
        <v>11831.7</v>
      </c>
      <c r="F370" s="10">
        <v>16000</v>
      </c>
      <c r="G370" s="11">
        <v>15000</v>
      </c>
    </row>
    <row r="371" spans="1:8" x14ac:dyDescent="0.2">
      <c r="A371" t="s">
        <v>590</v>
      </c>
      <c r="B371" t="s">
        <v>591</v>
      </c>
      <c r="C371" s="2">
        <v>63875</v>
      </c>
      <c r="D371" s="2">
        <v>64196.67</v>
      </c>
      <c r="E371" s="9">
        <v>15999.99</v>
      </c>
      <c r="F371" s="10">
        <v>65000</v>
      </c>
      <c r="G371" s="11">
        <v>65000</v>
      </c>
    </row>
    <row r="372" spans="1:8" s="18" customFormat="1" x14ac:dyDescent="0.2">
      <c r="A372" s="23" t="s">
        <v>592</v>
      </c>
      <c r="B372" s="23"/>
      <c r="C372" s="24">
        <v>288681.71000000002</v>
      </c>
      <c r="D372" s="25">
        <f>SUM(D352:D371)</f>
        <v>335934.18</v>
      </c>
      <c r="E372" s="25">
        <f>SUM(E352:E371)</f>
        <v>245743.05</v>
      </c>
      <c r="F372" s="25">
        <f>SUM(F352:F371)</f>
        <v>476250</v>
      </c>
      <c r="G372" s="25">
        <f>SUM(G352:G371)</f>
        <v>419000</v>
      </c>
      <c r="H372" s="17"/>
    </row>
    <row r="373" spans="1:8" x14ac:dyDescent="0.2">
      <c r="A373" t="s">
        <v>181</v>
      </c>
      <c r="C373" s="2"/>
      <c r="D373" s="2"/>
      <c r="F373" s="10"/>
      <c r="G373" s="11"/>
    </row>
    <row r="374" spans="1:8" x14ac:dyDescent="0.2">
      <c r="A374" t="s">
        <v>593</v>
      </c>
      <c r="B374" t="s">
        <v>235</v>
      </c>
      <c r="C374" s="2">
        <v>1834.08</v>
      </c>
      <c r="D374" s="2">
        <v>1929.24</v>
      </c>
      <c r="E374" s="9">
        <v>1721.6</v>
      </c>
      <c r="F374" s="10">
        <v>2000</v>
      </c>
      <c r="G374" s="11">
        <v>2000</v>
      </c>
    </row>
    <row r="375" spans="1:8" x14ac:dyDescent="0.2">
      <c r="A375" t="s">
        <v>594</v>
      </c>
      <c r="B375" t="s">
        <v>237</v>
      </c>
      <c r="C375" s="2">
        <v>0</v>
      </c>
      <c r="D375" s="2">
        <v>0</v>
      </c>
      <c r="E375" s="9">
        <v>0</v>
      </c>
      <c r="F375" s="10">
        <v>0</v>
      </c>
      <c r="G375" s="11">
        <v>0</v>
      </c>
    </row>
    <row r="376" spans="1:8" x14ac:dyDescent="0.2">
      <c r="A376" t="s">
        <v>595</v>
      </c>
      <c r="B376" t="s">
        <v>239</v>
      </c>
      <c r="C376" s="2">
        <v>1020.11</v>
      </c>
      <c r="D376" s="2">
        <v>1025.6400000000001</v>
      </c>
      <c r="E376" s="9">
        <v>1069.5899999999999</v>
      </c>
      <c r="F376" s="10">
        <v>1200</v>
      </c>
      <c r="G376" s="11">
        <v>1500</v>
      </c>
    </row>
    <row r="377" spans="1:8" x14ac:dyDescent="0.2">
      <c r="A377" t="s">
        <v>596</v>
      </c>
      <c r="B377" t="s">
        <v>383</v>
      </c>
      <c r="C377" s="2">
        <v>3416.97</v>
      </c>
      <c r="D377" s="2">
        <v>408.19</v>
      </c>
      <c r="E377" s="9">
        <v>921.37</v>
      </c>
      <c r="F377" s="10">
        <v>2500</v>
      </c>
      <c r="G377" s="11">
        <v>4000</v>
      </c>
    </row>
    <row r="378" spans="1:8" x14ac:dyDescent="0.2">
      <c r="A378" t="s">
        <v>597</v>
      </c>
      <c r="B378" t="s">
        <v>251</v>
      </c>
      <c r="C378" s="2">
        <v>437</v>
      </c>
      <c r="D378" s="2">
        <v>423</v>
      </c>
      <c r="E378" s="9">
        <v>415</v>
      </c>
      <c r="F378" s="10">
        <v>650</v>
      </c>
      <c r="G378" s="11">
        <v>500</v>
      </c>
    </row>
    <row r="379" spans="1:8" x14ac:dyDescent="0.2">
      <c r="A379" t="s">
        <v>598</v>
      </c>
      <c r="B379" t="s">
        <v>318</v>
      </c>
      <c r="C379" s="2">
        <v>0</v>
      </c>
      <c r="D379" s="2">
        <v>450</v>
      </c>
      <c r="E379" s="9">
        <v>0</v>
      </c>
      <c r="F379" s="10">
        <v>366500</v>
      </c>
      <c r="G379" s="11">
        <v>320000</v>
      </c>
      <c r="H379" s="3" t="s">
        <v>599</v>
      </c>
    </row>
    <row r="380" spans="1:8" s="18" customFormat="1" x14ac:dyDescent="0.2">
      <c r="A380" s="23" t="s">
        <v>600</v>
      </c>
      <c r="B380" s="23"/>
      <c r="C380" s="25">
        <v>6708.16</v>
      </c>
      <c r="D380" s="25">
        <f>SUM(D374:D379)</f>
        <v>4236.07</v>
      </c>
      <c r="E380" s="25">
        <f>SUM(E374:E379)</f>
        <v>4127.5599999999995</v>
      </c>
      <c r="F380" s="25">
        <f>SUM(F374:F379)</f>
        <v>372850</v>
      </c>
      <c r="G380" s="25">
        <f>SUM(G374:G379)</f>
        <v>328000</v>
      </c>
      <c r="H380" s="17"/>
    </row>
    <row r="381" spans="1:8" x14ac:dyDescent="0.2">
      <c r="A381" t="s">
        <v>601</v>
      </c>
      <c r="C381" s="2"/>
      <c r="D381" s="2"/>
      <c r="F381" s="10"/>
      <c r="G381" s="11"/>
    </row>
    <row r="382" spans="1:8" x14ac:dyDescent="0.2">
      <c r="A382" t="s">
        <v>602</v>
      </c>
      <c r="B382" t="s">
        <v>235</v>
      </c>
      <c r="C382" s="2">
        <v>49517.56</v>
      </c>
      <c r="D382" s="2">
        <v>78496.37</v>
      </c>
      <c r="E382" s="9">
        <v>89427.78</v>
      </c>
      <c r="F382" s="10">
        <v>82000</v>
      </c>
      <c r="G382" s="11">
        <v>60000</v>
      </c>
    </row>
    <row r="383" spans="1:8" x14ac:dyDescent="0.2">
      <c r="A383" t="s">
        <v>603</v>
      </c>
      <c r="B383" t="s">
        <v>237</v>
      </c>
      <c r="C383" s="2">
        <v>31330.75</v>
      </c>
      <c r="D383" s="2">
        <v>6054</v>
      </c>
      <c r="E383" s="9">
        <v>0</v>
      </c>
      <c r="F383" s="10">
        <v>9000</v>
      </c>
      <c r="G383" s="11">
        <v>25000</v>
      </c>
    </row>
    <row r="384" spans="1:8" x14ac:dyDescent="0.2">
      <c r="A384" t="s">
        <v>604</v>
      </c>
      <c r="B384" t="s">
        <v>239</v>
      </c>
      <c r="C384" s="2">
        <v>26074.73</v>
      </c>
      <c r="D384" s="2">
        <v>26838.75</v>
      </c>
      <c r="E384" s="9">
        <v>41959.199999999997</v>
      </c>
      <c r="F384" s="10">
        <v>39000</v>
      </c>
      <c r="G384" s="11">
        <v>45000</v>
      </c>
    </row>
    <row r="385" spans="1:8" x14ac:dyDescent="0.2">
      <c r="A385" t="s">
        <v>605</v>
      </c>
      <c r="B385" t="s">
        <v>241</v>
      </c>
      <c r="C385" s="2">
        <v>1003.03</v>
      </c>
      <c r="D385" s="2">
        <v>187.5</v>
      </c>
      <c r="E385" s="9">
        <v>827.83</v>
      </c>
      <c r="F385" s="10">
        <v>1500</v>
      </c>
      <c r="G385" s="11">
        <v>1000</v>
      </c>
    </row>
    <row r="386" spans="1:8" x14ac:dyDescent="0.2">
      <c r="A386" t="s">
        <v>606</v>
      </c>
      <c r="B386" t="s">
        <v>607</v>
      </c>
      <c r="C386" s="2">
        <v>3608.48</v>
      </c>
      <c r="D386" s="2">
        <v>2344.0700000000002</v>
      </c>
      <c r="E386" s="9">
        <v>2800.37</v>
      </c>
      <c r="F386" s="10">
        <v>3000</v>
      </c>
      <c r="G386" s="11">
        <v>4000</v>
      </c>
    </row>
    <row r="387" spans="1:8" x14ac:dyDescent="0.2">
      <c r="A387" t="s">
        <v>608</v>
      </c>
      <c r="B387" t="s">
        <v>331</v>
      </c>
      <c r="C387" s="2">
        <v>0</v>
      </c>
      <c r="D387" s="2">
        <v>2392.6</v>
      </c>
      <c r="E387" s="9">
        <v>0</v>
      </c>
      <c r="F387" s="10">
        <v>3500</v>
      </c>
      <c r="G387" s="11">
        <v>2000</v>
      </c>
    </row>
    <row r="388" spans="1:8" x14ac:dyDescent="0.2">
      <c r="A388" t="s">
        <v>609</v>
      </c>
      <c r="B388" t="s">
        <v>383</v>
      </c>
      <c r="C388" s="2">
        <v>14444.46</v>
      </c>
      <c r="D388" s="2">
        <v>2930.76</v>
      </c>
      <c r="E388" s="9">
        <v>2838.05</v>
      </c>
      <c r="F388" s="10">
        <v>4500</v>
      </c>
      <c r="G388" s="11">
        <v>20000</v>
      </c>
      <c r="H388" s="3" t="s">
        <v>610</v>
      </c>
    </row>
    <row r="389" spans="1:8" x14ac:dyDescent="0.2">
      <c r="A389" t="s">
        <v>611</v>
      </c>
      <c r="B389" t="s">
        <v>245</v>
      </c>
      <c r="C389" s="2">
        <v>2686.77</v>
      </c>
      <c r="D389" s="2">
        <v>3259.51</v>
      </c>
      <c r="E389" s="9">
        <v>2500.5500000000002</v>
      </c>
      <c r="F389" s="10">
        <v>3000</v>
      </c>
      <c r="G389" s="11">
        <v>3000</v>
      </c>
    </row>
    <row r="390" spans="1:8" x14ac:dyDescent="0.2">
      <c r="A390" t="s">
        <v>612</v>
      </c>
      <c r="B390" t="s">
        <v>247</v>
      </c>
      <c r="C390" s="2">
        <v>3580</v>
      </c>
      <c r="D390" s="2">
        <v>652.39</v>
      </c>
      <c r="E390" s="9">
        <v>3666.67</v>
      </c>
      <c r="F390" s="10">
        <v>2000</v>
      </c>
      <c r="G390" s="11">
        <v>4000</v>
      </c>
    </row>
    <row r="391" spans="1:8" x14ac:dyDescent="0.2">
      <c r="A391" t="s">
        <v>613</v>
      </c>
      <c r="B391" t="s">
        <v>614</v>
      </c>
      <c r="C391" s="2">
        <v>27181.439999999999</v>
      </c>
      <c r="D391" s="2">
        <v>19094.95</v>
      </c>
      <c r="E391" s="9">
        <v>17159.05</v>
      </c>
      <c r="F391" s="10">
        <v>22000</v>
      </c>
      <c r="G391" s="11">
        <v>20000</v>
      </c>
    </row>
    <row r="392" spans="1:8" x14ac:dyDescent="0.2">
      <c r="A392" t="s">
        <v>615</v>
      </c>
      <c r="B392" t="s">
        <v>616</v>
      </c>
      <c r="C392" s="2">
        <v>2346.9899999999998</v>
      </c>
      <c r="D392" s="2">
        <v>1793.28</v>
      </c>
      <c r="E392" s="9">
        <v>361.33</v>
      </c>
      <c r="F392" s="10">
        <v>5000</v>
      </c>
      <c r="G392" s="11">
        <v>3000</v>
      </c>
    </row>
    <row r="393" spans="1:8" x14ac:dyDescent="0.2">
      <c r="A393" t="s">
        <v>617</v>
      </c>
      <c r="B393" t="s">
        <v>251</v>
      </c>
      <c r="C393" s="2">
        <v>2940</v>
      </c>
      <c r="D393" s="2">
        <v>2075</v>
      </c>
      <c r="E393" s="9">
        <v>2067</v>
      </c>
      <c r="F393" s="10">
        <v>3200</v>
      </c>
      <c r="G393" s="11">
        <v>3000</v>
      </c>
    </row>
    <row r="394" spans="1:8" x14ac:dyDescent="0.2">
      <c r="A394" t="s">
        <v>618</v>
      </c>
      <c r="B394" t="s">
        <v>315</v>
      </c>
      <c r="C394" s="2">
        <v>0</v>
      </c>
      <c r="D394" s="2">
        <v>0</v>
      </c>
      <c r="E394" s="9">
        <v>0</v>
      </c>
      <c r="F394" s="10">
        <v>0</v>
      </c>
      <c r="G394" s="11">
        <v>0</v>
      </c>
    </row>
    <row r="395" spans="1:8" x14ac:dyDescent="0.2">
      <c r="A395" t="s">
        <v>619</v>
      </c>
      <c r="B395" t="s">
        <v>318</v>
      </c>
      <c r="C395" s="2">
        <v>0</v>
      </c>
      <c r="D395" s="2">
        <v>5303.98</v>
      </c>
      <c r="E395" s="9">
        <v>0</v>
      </c>
      <c r="F395" s="10">
        <v>10000</v>
      </c>
      <c r="G395" s="11">
        <v>5000</v>
      </c>
    </row>
    <row r="396" spans="1:8" x14ac:dyDescent="0.2">
      <c r="A396" t="s">
        <v>620</v>
      </c>
      <c r="B396" t="s">
        <v>621</v>
      </c>
      <c r="C396" s="2">
        <v>0</v>
      </c>
      <c r="D396" s="2">
        <v>0</v>
      </c>
      <c r="E396" s="9">
        <v>0</v>
      </c>
      <c r="F396" s="10">
        <v>0</v>
      </c>
      <c r="G396" s="11">
        <v>0</v>
      </c>
    </row>
    <row r="397" spans="1:8" x14ac:dyDescent="0.2">
      <c r="A397" t="s">
        <v>622</v>
      </c>
      <c r="B397" t="s">
        <v>623</v>
      </c>
      <c r="C397" s="2">
        <v>0</v>
      </c>
      <c r="D397" s="2">
        <v>0</v>
      </c>
      <c r="E397" s="9">
        <v>0</v>
      </c>
      <c r="F397" s="10">
        <v>0</v>
      </c>
      <c r="G397" s="11">
        <v>0</v>
      </c>
    </row>
    <row r="398" spans="1:8" x14ac:dyDescent="0.2">
      <c r="A398" t="s">
        <v>624</v>
      </c>
      <c r="B398" t="s">
        <v>625</v>
      </c>
      <c r="C398" s="2">
        <v>2.4</v>
      </c>
      <c r="D398" s="2">
        <v>0</v>
      </c>
      <c r="E398" s="9">
        <v>0</v>
      </c>
      <c r="F398" s="10">
        <v>0</v>
      </c>
      <c r="G398" s="11">
        <v>0</v>
      </c>
    </row>
    <row r="399" spans="1:8" s="18" customFormat="1" x14ac:dyDescent="0.2">
      <c r="A399" s="23" t="s">
        <v>626</v>
      </c>
      <c r="B399" s="23"/>
      <c r="C399" s="25">
        <v>164716.60999999999</v>
      </c>
      <c r="D399" s="25">
        <f>SUM(D382:D398)</f>
        <v>151423.16</v>
      </c>
      <c r="E399" s="25">
        <f>SUM(E382:E398)</f>
        <v>163607.82999999993</v>
      </c>
      <c r="F399" s="25">
        <f>SUM(F382:F398)</f>
        <v>187700</v>
      </c>
      <c r="G399" s="25">
        <f>SUM(G382:G398)</f>
        <v>195000</v>
      </c>
      <c r="H399" s="17"/>
    </row>
    <row r="400" spans="1:8" x14ac:dyDescent="0.2">
      <c r="A400" t="s">
        <v>627</v>
      </c>
      <c r="C400" s="2"/>
      <c r="D400" s="2"/>
      <c r="F400" s="10"/>
      <c r="G400" s="11"/>
    </row>
    <row r="401" spans="1:8" x14ac:dyDescent="0.2">
      <c r="A401" t="s">
        <v>628</v>
      </c>
      <c r="B401" t="s">
        <v>235</v>
      </c>
      <c r="C401" s="2">
        <v>44625.77</v>
      </c>
      <c r="D401" s="2">
        <v>56038.92</v>
      </c>
      <c r="E401" s="9">
        <v>45221.35</v>
      </c>
      <c r="F401" s="10">
        <v>58000</v>
      </c>
      <c r="G401" s="11">
        <v>50000</v>
      </c>
    </row>
    <row r="402" spans="1:8" x14ac:dyDescent="0.2">
      <c r="A402" t="s">
        <v>629</v>
      </c>
      <c r="B402" t="s">
        <v>237</v>
      </c>
      <c r="C402" s="2">
        <v>1800.63</v>
      </c>
      <c r="D402" s="2">
        <v>0</v>
      </c>
      <c r="E402" s="9">
        <v>0</v>
      </c>
      <c r="F402" s="10">
        <v>0</v>
      </c>
      <c r="G402" s="11">
        <v>2500</v>
      </c>
    </row>
    <row r="403" spans="1:8" x14ac:dyDescent="0.2">
      <c r="A403" t="s">
        <v>630</v>
      </c>
      <c r="B403" t="s">
        <v>239</v>
      </c>
      <c r="C403" s="2">
        <v>23409.41</v>
      </c>
      <c r="D403" s="2">
        <v>29110.04</v>
      </c>
      <c r="E403" s="9">
        <v>38796.93</v>
      </c>
      <c r="F403" s="10">
        <v>40000</v>
      </c>
      <c r="G403" s="11">
        <v>40000</v>
      </c>
    </row>
    <row r="404" spans="1:8" x14ac:dyDescent="0.2">
      <c r="A404" t="s">
        <v>631</v>
      </c>
      <c r="B404" t="s">
        <v>331</v>
      </c>
      <c r="C404" s="2">
        <v>7018.62</v>
      </c>
      <c r="D404" s="2">
        <v>5218.22</v>
      </c>
      <c r="E404" s="9">
        <v>6410.98</v>
      </c>
      <c r="F404" s="10">
        <v>14000</v>
      </c>
      <c r="G404" s="11">
        <v>10000</v>
      </c>
    </row>
    <row r="405" spans="1:8" x14ac:dyDescent="0.2">
      <c r="A405" t="s">
        <v>632</v>
      </c>
      <c r="B405" t="s">
        <v>633</v>
      </c>
      <c r="C405" s="2">
        <v>817.58</v>
      </c>
      <c r="D405" s="2">
        <v>540</v>
      </c>
      <c r="E405" s="9">
        <v>480</v>
      </c>
      <c r="F405" s="10">
        <v>1000</v>
      </c>
      <c r="G405" s="11">
        <v>1000</v>
      </c>
    </row>
    <row r="406" spans="1:8" x14ac:dyDescent="0.2">
      <c r="A406" t="s">
        <v>634</v>
      </c>
      <c r="B406" t="s">
        <v>462</v>
      </c>
      <c r="C406" s="2">
        <v>0</v>
      </c>
      <c r="D406" s="2">
        <v>0</v>
      </c>
      <c r="E406" s="9">
        <v>0</v>
      </c>
      <c r="F406" s="10">
        <v>0</v>
      </c>
      <c r="G406" s="11">
        <v>0</v>
      </c>
    </row>
    <row r="407" spans="1:8" x14ac:dyDescent="0.2">
      <c r="A407" t="s">
        <v>635</v>
      </c>
      <c r="B407" t="s">
        <v>247</v>
      </c>
      <c r="C407" s="2">
        <v>0</v>
      </c>
      <c r="D407" s="2">
        <v>0</v>
      </c>
      <c r="E407" s="9">
        <v>0</v>
      </c>
      <c r="F407" s="10">
        <v>1000</v>
      </c>
      <c r="G407" s="11">
        <v>1000</v>
      </c>
    </row>
    <row r="408" spans="1:8" x14ac:dyDescent="0.2">
      <c r="A408" t="s">
        <v>636</v>
      </c>
      <c r="B408" t="s">
        <v>336</v>
      </c>
      <c r="C408" s="2">
        <v>23981.82</v>
      </c>
      <c r="D408" s="2">
        <v>31701.26</v>
      </c>
      <c r="E408" s="9">
        <v>16100.96</v>
      </c>
      <c r="F408" s="10">
        <v>26000</v>
      </c>
      <c r="G408" s="11">
        <v>25000</v>
      </c>
    </row>
    <row r="409" spans="1:8" x14ac:dyDescent="0.2">
      <c r="A409" t="s">
        <v>637</v>
      </c>
      <c r="B409" t="s">
        <v>251</v>
      </c>
      <c r="C409" s="2">
        <v>4516.68</v>
      </c>
      <c r="D409" s="2">
        <v>3759</v>
      </c>
      <c r="E409" s="9">
        <v>3745</v>
      </c>
      <c r="F409" s="10">
        <v>5800</v>
      </c>
      <c r="G409" s="11">
        <v>4000</v>
      </c>
    </row>
    <row r="410" spans="1:8" x14ac:dyDescent="0.2">
      <c r="A410" t="s">
        <v>638</v>
      </c>
      <c r="B410" t="s">
        <v>315</v>
      </c>
      <c r="C410" s="2">
        <v>0</v>
      </c>
      <c r="D410" s="2">
        <v>0</v>
      </c>
      <c r="E410" s="9">
        <v>0</v>
      </c>
      <c r="F410" s="10">
        <v>0</v>
      </c>
      <c r="G410" s="11">
        <v>0</v>
      </c>
    </row>
    <row r="411" spans="1:8" x14ac:dyDescent="0.2">
      <c r="A411" t="s">
        <v>639</v>
      </c>
      <c r="B411" t="s">
        <v>525</v>
      </c>
      <c r="C411" s="2">
        <v>0</v>
      </c>
      <c r="D411" s="2">
        <v>0</v>
      </c>
      <c r="E411" s="9">
        <v>0</v>
      </c>
      <c r="F411" s="10">
        <v>0</v>
      </c>
      <c r="G411" s="11">
        <v>0</v>
      </c>
    </row>
    <row r="412" spans="1:8" x14ac:dyDescent="0.2">
      <c r="A412" t="s">
        <v>640</v>
      </c>
      <c r="B412" t="s">
        <v>320</v>
      </c>
      <c r="C412" s="2">
        <v>0</v>
      </c>
      <c r="D412" s="2">
        <v>0</v>
      </c>
      <c r="E412" s="9">
        <v>0</v>
      </c>
      <c r="F412" s="10">
        <v>25000</v>
      </c>
      <c r="G412" s="11">
        <v>25000</v>
      </c>
    </row>
    <row r="413" spans="1:8" x14ac:dyDescent="0.2">
      <c r="A413" t="s">
        <v>641</v>
      </c>
      <c r="B413" t="s">
        <v>287</v>
      </c>
      <c r="C413" s="2">
        <v>0</v>
      </c>
      <c r="D413" s="2">
        <v>0</v>
      </c>
      <c r="E413" s="9">
        <v>0</v>
      </c>
      <c r="F413" s="10">
        <v>5000</v>
      </c>
      <c r="G413" s="11">
        <v>10000</v>
      </c>
    </row>
    <row r="414" spans="1:8" s="18" customFormat="1" x14ac:dyDescent="0.2">
      <c r="A414" s="23" t="s">
        <v>642</v>
      </c>
      <c r="B414" s="23"/>
      <c r="C414" s="24">
        <v>106170.51</v>
      </c>
      <c r="D414" s="25">
        <f>SUM(D401:D413)</f>
        <v>126367.43999999999</v>
      </c>
      <c r="E414" s="25">
        <f>SUM(E401:E413)</f>
        <v>110755.22</v>
      </c>
      <c r="F414" s="25">
        <f>SUM(F401:F413)</f>
        <v>175800</v>
      </c>
      <c r="G414" s="25">
        <f>SUM(G401:G413)</f>
        <v>168500</v>
      </c>
      <c r="H414" s="17"/>
    </row>
    <row r="415" spans="1:8" x14ac:dyDescent="0.2">
      <c r="A415" t="s">
        <v>643</v>
      </c>
      <c r="C415" s="2"/>
      <c r="D415" s="2"/>
      <c r="F415" s="10"/>
      <c r="G415" s="11"/>
    </row>
    <row r="416" spans="1:8" x14ac:dyDescent="0.2">
      <c r="A416" t="s">
        <v>644</v>
      </c>
      <c r="B416" t="s">
        <v>237</v>
      </c>
      <c r="C416" s="2">
        <v>1834.08</v>
      </c>
      <c r="D416" s="2">
        <v>2380.29</v>
      </c>
      <c r="E416" s="9">
        <v>7937.03</v>
      </c>
      <c r="F416" s="10">
        <v>2000</v>
      </c>
      <c r="G416" s="11">
        <v>2000</v>
      </c>
    </row>
    <row r="417" spans="1:8" x14ac:dyDescent="0.2">
      <c r="A417" t="s">
        <v>645</v>
      </c>
      <c r="B417" t="s">
        <v>239</v>
      </c>
      <c r="C417" s="2">
        <v>1020.11</v>
      </c>
      <c r="D417" s="2">
        <v>1142.19</v>
      </c>
      <c r="E417" s="9">
        <v>4568.82</v>
      </c>
      <c r="F417" s="10">
        <v>1200</v>
      </c>
      <c r="G417" s="11">
        <v>2000</v>
      </c>
    </row>
    <row r="418" spans="1:8" x14ac:dyDescent="0.2">
      <c r="A418" t="s">
        <v>646</v>
      </c>
      <c r="B418" t="s">
        <v>331</v>
      </c>
      <c r="C418" s="2">
        <v>0</v>
      </c>
      <c r="D418" s="2">
        <v>0</v>
      </c>
      <c r="E418" s="9">
        <v>0</v>
      </c>
      <c r="F418" s="10">
        <v>0</v>
      </c>
      <c r="G418" s="11">
        <v>4000</v>
      </c>
    </row>
    <row r="419" spans="1:8" x14ac:dyDescent="0.2">
      <c r="A419" t="s">
        <v>647</v>
      </c>
      <c r="B419" t="s">
        <v>247</v>
      </c>
      <c r="C419" s="2">
        <v>0</v>
      </c>
      <c r="D419" s="2">
        <v>0</v>
      </c>
      <c r="E419" s="9">
        <v>0</v>
      </c>
      <c r="F419" s="10">
        <v>0</v>
      </c>
      <c r="G419" s="11">
        <v>0</v>
      </c>
    </row>
    <row r="420" spans="1:8" x14ac:dyDescent="0.2">
      <c r="A420" t="s">
        <v>648</v>
      </c>
      <c r="B420" t="s">
        <v>336</v>
      </c>
      <c r="C420" s="2">
        <v>631.92999999999995</v>
      </c>
      <c r="D420" s="2">
        <v>1104.92</v>
      </c>
      <c r="E420" s="9">
        <v>0</v>
      </c>
      <c r="F420" s="10">
        <v>0</v>
      </c>
      <c r="G420" s="11">
        <v>0</v>
      </c>
    </row>
    <row r="421" spans="1:8" x14ac:dyDescent="0.2">
      <c r="A421" t="s">
        <v>649</v>
      </c>
      <c r="B421" t="s">
        <v>650</v>
      </c>
      <c r="C421" s="2">
        <v>12000</v>
      </c>
      <c r="D421" s="2">
        <v>12643.66</v>
      </c>
      <c r="E421" s="9">
        <v>8400</v>
      </c>
      <c r="F421" s="10">
        <v>12000</v>
      </c>
      <c r="G421" s="11">
        <v>12000</v>
      </c>
    </row>
    <row r="422" spans="1:8" s="18" customFormat="1" x14ac:dyDescent="0.2">
      <c r="A422" s="23" t="s">
        <v>651</v>
      </c>
      <c r="B422" s="23"/>
      <c r="C422" s="24">
        <v>15486.12</v>
      </c>
      <c r="D422" s="25">
        <f>SUM(D416:D421)</f>
        <v>17271.059999999998</v>
      </c>
      <c r="E422" s="25">
        <f>SUM(E416:E421)</f>
        <v>20905.849999999999</v>
      </c>
      <c r="F422" s="25">
        <v>15200</v>
      </c>
      <c r="G422" s="25">
        <f>SUM(G416:G421)</f>
        <v>20000</v>
      </c>
      <c r="H422" s="17"/>
    </row>
    <row r="423" spans="1:8" x14ac:dyDescent="0.2">
      <c r="A423" t="s">
        <v>652</v>
      </c>
      <c r="C423" s="2"/>
      <c r="D423" s="2"/>
      <c r="F423" s="10"/>
      <c r="G423" s="11"/>
    </row>
    <row r="424" spans="1:8" x14ac:dyDescent="0.2">
      <c r="A424" t="s">
        <v>653</v>
      </c>
      <c r="B424" t="s">
        <v>237</v>
      </c>
      <c r="C424" s="2">
        <v>0</v>
      </c>
      <c r="D424" s="2">
        <v>0</v>
      </c>
      <c r="E424" s="9">
        <v>0</v>
      </c>
      <c r="F424" s="10">
        <v>0</v>
      </c>
      <c r="G424" s="11">
        <v>0</v>
      </c>
    </row>
    <row r="425" spans="1:8" x14ac:dyDescent="0.2">
      <c r="A425" t="s">
        <v>654</v>
      </c>
      <c r="B425" t="s">
        <v>239</v>
      </c>
      <c r="C425" s="2">
        <v>0</v>
      </c>
      <c r="D425" s="2">
        <v>0</v>
      </c>
      <c r="E425" s="9">
        <v>0</v>
      </c>
      <c r="F425" s="10">
        <v>0</v>
      </c>
      <c r="G425" s="11">
        <v>0</v>
      </c>
    </row>
    <row r="426" spans="1:8" x14ac:dyDescent="0.2">
      <c r="A426" t="s">
        <v>655</v>
      </c>
      <c r="B426" t="s">
        <v>656</v>
      </c>
      <c r="C426" s="2">
        <v>0</v>
      </c>
      <c r="D426" s="2">
        <v>0</v>
      </c>
      <c r="E426" s="9">
        <v>0</v>
      </c>
      <c r="F426" s="10">
        <v>0</v>
      </c>
      <c r="G426" s="11">
        <v>0</v>
      </c>
    </row>
    <row r="427" spans="1:8" x14ac:dyDescent="0.2">
      <c r="A427" t="s">
        <v>657</v>
      </c>
      <c r="B427" t="s">
        <v>658</v>
      </c>
      <c r="C427" s="2">
        <v>0</v>
      </c>
      <c r="D427" s="2">
        <v>0</v>
      </c>
      <c r="E427" s="9">
        <v>0</v>
      </c>
      <c r="F427" s="10">
        <v>0</v>
      </c>
      <c r="G427" s="11">
        <v>0</v>
      </c>
    </row>
    <row r="428" spans="1:8" x14ac:dyDescent="0.2">
      <c r="A428" t="s">
        <v>659</v>
      </c>
      <c r="B428" t="s">
        <v>241</v>
      </c>
      <c r="C428" s="2">
        <v>0</v>
      </c>
      <c r="D428" s="2">
        <v>0</v>
      </c>
      <c r="E428" s="9">
        <v>0</v>
      </c>
      <c r="F428" s="10">
        <v>0</v>
      </c>
      <c r="G428" s="11">
        <v>0</v>
      </c>
    </row>
    <row r="429" spans="1:8" x14ac:dyDescent="0.2">
      <c r="A429" t="s">
        <v>660</v>
      </c>
      <c r="B429" t="s">
        <v>309</v>
      </c>
      <c r="C429" s="2">
        <v>0</v>
      </c>
      <c r="D429" s="2">
        <v>0</v>
      </c>
      <c r="E429" s="9">
        <v>0</v>
      </c>
      <c r="F429" s="10">
        <v>0</v>
      </c>
      <c r="G429" s="11">
        <v>0</v>
      </c>
    </row>
    <row r="430" spans="1:8" x14ac:dyDescent="0.2">
      <c r="A430" t="s">
        <v>661</v>
      </c>
      <c r="B430" t="s">
        <v>247</v>
      </c>
      <c r="C430" s="2">
        <v>0</v>
      </c>
      <c r="D430" s="2">
        <v>0</v>
      </c>
      <c r="E430" s="9">
        <v>0</v>
      </c>
      <c r="F430" s="10">
        <v>0</v>
      </c>
      <c r="G430" s="11">
        <v>0</v>
      </c>
    </row>
    <row r="431" spans="1:8" x14ac:dyDescent="0.2">
      <c r="A431" t="s">
        <v>662</v>
      </c>
      <c r="B431" t="s">
        <v>148</v>
      </c>
      <c r="C431" s="2">
        <v>17203.11</v>
      </c>
      <c r="D431" s="2">
        <v>17173.14</v>
      </c>
      <c r="E431" s="9">
        <v>17242.98</v>
      </c>
      <c r="F431" s="10">
        <v>21000</v>
      </c>
      <c r="G431" s="11">
        <v>20000</v>
      </c>
    </row>
    <row r="432" spans="1:8" x14ac:dyDescent="0.2">
      <c r="A432" t="s">
        <v>663</v>
      </c>
      <c r="B432" t="s">
        <v>664</v>
      </c>
      <c r="C432" s="2">
        <v>0</v>
      </c>
      <c r="D432" s="2">
        <v>0</v>
      </c>
      <c r="E432" s="9">
        <v>0</v>
      </c>
      <c r="F432" s="10">
        <v>0</v>
      </c>
      <c r="G432" s="11">
        <v>0</v>
      </c>
    </row>
    <row r="433" spans="1:8" x14ac:dyDescent="0.2">
      <c r="A433" t="s">
        <v>665</v>
      </c>
      <c r="B433" t="s">
        <v>666</v>
      </c>
      <c r="C433" s="2">
        <v>0</v>
      </c>
      <c r="D433" s="2">
        <v>0</v>
      </c>
      <c r="E433" s="9">
        <v>0</v>
      </c>
      <c r="F433" s="10">
        <v>0</v>
      </c>
      <c r="G433" s="11">
        <v>0</v>
      </c>
    </row>
    <row r="434" spans="1:8" x14ac:dyDescent="0.2">
      <c r="A434" t="s">
        <v>667</v>
      </c>
      <c r="B434" t="s">
        <v>668</v>
      </c>
      <c r="C434" s="2">
        <v>0</v>
      </c>
      <c r="D434" s="2">
        <v>0</v>
      </c>
      <c r="E434" s="9">
        <v>0</v>
      </c>
      <c r="F434" s="10">
        <v>0</v>
      </c>
      <c r="G434" s="11">
        <v>0</v>
      </c>
    </row>
    <row r="435" spans="1:8" x14ac:dyDescent="0.2">
      <c r="A435" t="s">
        <v>669</v>
      </c>
      <c r="B435" t="s">
        <v>670</v>
      </c>
      <c r="C435" s="2">
        <v>0</v>
      </c>
      <c r="D435" s="2">
        <v>0</v>
      </c>
      <c r="E435" s="9">
        <v>0</v>
      </c>
      <c r="F435" s="10">
        <v>0</v>
      </c>
      <c r="G435" s="11">
        <v>0</v>
      </c>
    </row>
    <row r="436" spans="1:8" x14ac:dyDescent="0.2">
      <c r="A436" t="s">
        <v>671</v>
      </c>
      <c r="B436" t="s">
        <v>672</v>
      </c>
      <c r="C436" s="2">
        <v>121338.93</v>
      </c>
      <c r="D436" s="2">
        <v>0</v>
      </c>
      <c r="E436" s="9">
        <v>0</v>
      </c>
      <c r="F436" s="10">
        <v>0</v>
      </c>
      <c r="G436" s="11">
        <v>0</v>
      </c>
    </row>
    <row r="437" spans="1:8" x14ac:dyDescent="0.2">
      <c r="A437" t="s">
        <v>673</v>
      </c>
      <c r="B437" t="s">
        <v>674</v>
      </c>
      <c r="C437" s="2">
        <v>2948.35</v>
      </c>
      <c r="D437" s="2">
        <v>0</v>
      </c>
      <c r="E437" s="9">
        <v>0</v>
      </c>
      <c r="F437" s="10">
        <v>0</v>
      </c>
      <c r="G437" s="11">
        <v>0</v>
      </c>
    </row>
    <row r="438" spans="1:8" x14ac:dyDescent="0.2">
      <c r="A438" t="s">
        <v>675</v>
      </c>
      <c r="B438" t="s">
        <v>676</v>
      </c>
      <c r="C438" s="2">
        <v>0</v>
      </c>
      <c r="D438" s="2">
        <v>0</v>
      </c>
      <c r="E438" s="9">
        <v>0</v>
      </c>
      <c r="F438" s="10">
        <v>0</v>
      </c>
      <c r="G438" s="11">
        <v>0</v>
      </c>
    </row>
    <row r="439" spans="1:8" s="18" customFormat="1" x14ac:dyDescent="0.2">
      <c r="A439" s="23" t="s">
        <v>677</v>
      </c>
      <c r="B439" s="23"/>
      <c r="C439" s="24">
        <v>141490.39000000001</v>
      </c>
      <c r="D439" s="25">
        <f>SUM(D424:D438)</f>
        <v>17173.14</v>
      </c>
      <c r="E439" s="25">
        <f>SUM(E424:E438)</f>
        <v>17242.98</v>
      </c>
      <c r="F439" s="25">
        <f>SUM(F424:F438)</f>
        <v>21000</v>
      </c>
      <c r="G439" s="25">
        <f>SUM(G424:G438)</f>
        <v>20000</v>
      </c>
      <c r="H439" s="17"/>
    </row>
    <row r="440" spans="1:8" x14ac:dyDescent="0.2">
      <c r="A440" t="s">
        <v>678</v>
      </c>
      <c r="C440" s="2"/>
      <c r="D440" s="2"/>
      <c r="F440" s="10"/>
      <c r="G440" s="11"/>
    </row>
    <row r="441" spans="1:8" x14ac:dyDescent="0.2">
      <c r="A441" t="s">
        <v>679</v>
      </c>
      <c r="B441" t="s">
        <v>678</v>
      </c>
      <c r="C441" s="2">
        <v>0</v>
      </c>
      <c r="D441" s="2">
        <v>0</v>
      </c>
      <c r="E441" s="9">
        <v>0</v>
      </c>
      <c r="F441" s="10">
        <v>0</v>
      </c>
      <c r="G441" s="11">
        <v>0</v>
      </c>
    </row>
    <row r="442" spans="1:8" x14ac:dyDescent="0.2">
      <c r="A442" s="23" t="s">
        <v>680</v>
      </c>
      <c r="B442" s="19"/>
      <c r="C442" s="20">
        <v>0</v>
      </c>
      <c r="D442" s="20">
        <v>0</v>
      </c>
      <c r="E442" s="20">
        <f>E441</f>
        <v>0</v>
      </c>
      <c r="F442" s="20">
        <v>0</v>
      </c>
      <c r="G442" s="20">
        <v>0</v>
      </c>
    </row>
    <row r="443" spans="1:8" s="18" customFormat="1" x14ac:dyDescent="0.2">
      <c r="A443" s="18" t="s">
        <v>681</v>
      </c>
      <c r="C443" s="28">
        <v>3137847.65</v>
      </c>
      <c r="D443" s="28">
        <f>D118</f>
        <v>3219569.76</v>
      </c>
      <c r="E443" s="29">
        <f>E16+E21+E44+E79+E83+E104+E117</f>
        <v>2798660.1900000004</v>
      </c>
      <c r="F443" s="30">
        <f>F118</f>
        <v>3766600</v>
      </c>
      <c r="G443" s="31">
        <f>G118</f>
        <v>3741700</v>
      </c>
      <c r="H443" s="32"/>
    </row>
    <row r="444" spans="1:8" s="18" customFormat="1" x14ac:dyDescent="0.2">
      <c r="A444" s="18" t="s">
        <v>682</v>
      </c>
      <c r="C444" s="28">
        <v>2827418.32</v>
      </c>
      <c r="D444" s="28">
        <f>D439+D422+D414+D399+D380+D372+D350+D332+D317+D306+D302+D285+D270+D254+D234+D213+D194+D174+D157+D131</f>
        <v>3057533.33</v>
      </c>
      <c r="E444" s="29">
        <f>E442+E439+E422+E414+E399+E380+E372+E350+E332+E317+E306+E302+E285+E270+E254+E234+E213+E194+E174+E157+E131</f>
        <v>2479774.9500000002</v>
      </c>
      <c r="F444" s="30">
        <v>3313600</v>
      </c>
      <c r="G444" s="31">
        <f>G439+G422+G414+G399+G380+G372+G350+G332+G317+G306+G302+G285+G270+G254+G234+G213+G194+G174+G157+G131</f>
        <v>3741700</v>
      </c>
      <c r="H444" s="17"/>
    </row>
    <row r="445" spans="1:8" s="18" customFormat="1" x14ac:dyDescent="0.2">
      <c r="A445" s="18" t="s">
        <v>683</v>
      </c>
      <c r="C445" s="28">
        <v>310429.33</v>
      </c>
      <c r="D445" s="28">
        <f>D443-D444</f>
        <v>162036.4299999997</v>
      </c>
      <c r="E445" s="16">
        <f>E443-E444</f>
        <v>318885.24000000022</v>
      </c>
      <c r="F445" s="30"/>
      <c r="G445" s="16">
        <f>G443-G444</f>
        <v>0</v>
      </c>
      <c r="H445" s="33" t="s">
        <v>684</v>
      </c>
    </row>
    <row r="446" spans="1:8" ht="51" x14ac:dyDescent="0.2">
      <c r="A446" s="5" t="s">
        <v>4</v>
      </c>
      <c r="B446" s="5" t="s">
        <v>5</v>
      </c>
      <c r="C446" s="6" t="s">
        <v>6</v>
      </c>
      <c r="D446" s="6" t="s">
        <v>7</v>
      </c>
      <c r="E446" s="7" t="s">
        <v>685</v>
      </c>
      <c r="F446" s="7" t="s">
        <v>9</v>
      </c>
      <c r="G446" s="7" t="s">
        <v>686</v>
      </c>
    </row>
    <row r="447" spans="1:8" x14ac:dyDescent="0.2">
      <c r="A447" t="s">
        <v>687</v>
      </c>
      <c r="C447" s="2"/>
      <c r="D447" s="2"/>
      <c r="F447" s="10"/>
      <c r="G447" s="11"/>
    </row>
    <row r="448" spans="1:8" x14ac:dyDescent="0.2">
      <c r="A448" t="s">
        <v>688</v>
      </c>
      <c r="B448" t="s">
        <v>689</v>
      </c>
      <c r="C448" s="2">
        <v>0</v>
      </c>
      <c r="D448" s="2">
        <v>0</v>
      </c>
      <c r="E448" s="9">
        <v>0</v>
      </c>
      <c r="F448" s="10">
        <v>0</v>
      </c>
      <c r="G448" s="11">
        <v>0</v>
      </c>
    </row>
    <row r="449" spans="1:7" x14ac:dyDescent="0.2">
      <c r="A449" t="s">
        <v>690</v>
      </c>
      <c r="B449" t="s">
        <v>691</v>
      </c>
      <c r="C449" s="2">
        <v>0</v>
      </c>
      <c r="D449" s="2">
        <v>0</v>
      </c>
      <c r="E449" s="9">
        <v>0</v>
      </c>
      <c r="F449" s="10">
        <v>0</v>
      </c>
      <c r="G449" s="11">
        <v>0</v>
      </c>
    </row>
    <row r="450" spans="1:7" x14ac:dyDescent="0.2">
      <c r="A450" t="s">
        <v>692</v>
      </c>
      <c r="B450" t="s">
        <v>693</v>
      </c>
      <c r="C450" s="2">
        <v>0</v>
      </c>
      <c r="D450" s="2">
        <v>0</v>
      </c>
      <c r="E450" s="9">
        <v>0</v>
      </c>
      <c r="F450" s="10">
        <v>0</v>
      </c>
      <c r="G450" s="11">
        <v>0</v>
      </c>
    </row>
    <row r="451" spans="1:7" x14ac:dyDescent="0.2">
      <c r="A451" t="s">
        <v>694</v>
      </c>
      <c r="B451" t="s">
        <v>695</v>
      </c>
      <c r="C451" s="2">
        <v>0</v>
      </c>
      <c r="D451" s="2">
        <v>0</v>
      </c>
      <c r="E451" s="9">
        <v>0</v>
      </c>
      <c r="F451" s="10">
        <v>0</v>
      </c>
      <c r="G451" s="11">
        <v>0</v>
      </c>
    </row>
    <row r="452" spans="1:7" x14ac:dyDescent="0.2">
      <c r="A452" t="s">
        <v>696</v>
      </c>
      <c r="B452" t="s">
        <v>697</v>
      </c>
      <c r="C452" s="2">
        <v>0</v>
      </c>
      <c r="D452" s="2">
        <v>0</v>
      </c>
      <c r="E452" s="9">
        <v>0</v>
      </c>
      <c r="F452" s="10">
        <v>0</v>
      </c>
      <c r="G452" s="11">
        <v>0</v>
      </c>
    </row>
    <row r="453" spans="1:7" x14ac:dyDescent="0.2">
      <c r="A453" t="s">
        <v>698</v>
      </c>
      <c r="B453" t="s">
        <v>699</v>
      </c>
      <c r="C453" s="2">
        <v>0</v>
      </c>
      <c r="D453" s="2">
        <v>0</v>
      </c>
      <c r="E453" s="9">
        <v>0</v>
      </c>
      <c r="F453" s="10">
        <v>0</v>
      </c>
      <c r="G453" s="11">
        <v>0</v>
      </c>
    </row>
    <row r="454" spans="1:7" x14ac:dyDescent="0.2">
      <c r="A454" t="s">
        <v>700</v>
      </c>
      <c r="C454" s="2">
        <v>0</v>
      </c>
      <c r="D454" s="2">
        <v>0</v>
      </c>
      <c r="E454" s="9">
        <v>0</v>
      </c>
      <c r="F454" s="10">
        <v>0</v>
      </c>
      <c r="G454" s="11">
        <v>0</v>
      </c>
    </row>
    <row r="455" spans="1:7" x14ac:dyDescent="0.2">
      <c r="A455" t="s">
        <v>701</v>
      </c>
      <c r="B455" t="s">
        <v>702</v>
      </c>
      <c r="C455" s="2">
        <v>65.08</v>
      </c>
      <c r="D455" s="2">
        <v>16.11</v>
      </c>
      <c r="E455" s="9">
        <v>0</v>
      </c>
      <c r="F455" s="10">
        <v>0</v>
      </c>
      <c r="G455" s="11">
        <v>0</v>
      </c>
    </row>
    <row r="456" spans="1:7" x14ac:dyDescent="0.2">
      <c r="A456" t="s">
        <v>700</v>
      </c>
      <c r="C456" s="2">
        <v>65.08</v>
      </c>
      <c r="D456" s="2">
        <v>16.11</v>
      </c>
      <c r="E456" s="9">
        <v>0</v>
      </c>
      <c r="F456" s="10">
        <v>0</v>
      </c>
      <c r="G456" s="11">
        <v>0</v>
      </c>
    </row>
    <row r="457" spans="1:7" x14ac:dyDescent="0.2">
      <c r="A457" t="s">
        <v>703</v>
      </c>
      <c r="B457" t="s">
        <v>704</v>
      </c>
      <c r="C457" s="2">
        <v>0</v>
      </c>
      <c r="D457" s="2">
        <v>0</v>
      </c>
      <c r="E457" s="9">
        <v>0</v>
      </c>
      <c r="F457" s="10">
        <v>0</v>
      </c>
      <c r="G457" s="11">
        <v>0</v>
      </c>
    </row>
    <row r="458" spans="1:7" x14ac:dyDescent="0.2">
      <c r="A458" t="s">
        <v>705</v>
      </c>
      <c r="B458" t="s">
        <v>462</v>
      </c>
      <c r="C458" s="2">
        <v>0</v>
      </c>
      <c r="D458" s="2">
        <v>0</v>
      </c>
      <c r="E458" s="9">
        <v>0</v>
      </c>
      <c r="F458" s="10">
        <v>0</v>
      </c>
      <c r="G458" s="11">
        <v>0</v>
      </c>
    </row>
    <row r="459" spans="1:7" x14ac:dyDescent="0.2">
      <c r="A459" t="s">
        <v>706</v>
      </c>
      <c r="B459" t="s">
        <v>707</v>
      </c>
      <c r="C459" s="2">
        <v>0</v>
      </c>
      <c r="D459" s="2">
        <v>0</v>
      </c>
      <c r="E459" s="9">
        <v>0</v>
      </c>
      <c r="F459" s="10">
        <v>0</v>
      </c>
      <c r="G459" s="11">
        <v>0</v>
      </c>
    </row>
    <row r="460" spans="1:7" x14ac:dyDescent="0.2">
      <c r="A460" t="s">
        <v>708</v>
      </c>
      <c r="B460" t="s">
        <v>709</v>
      </c>
      <c r="C460" s="2">
        <v>0</v>
      </c>
      <c r="D460" s="2">
        <v>0</v>
      </c>
      <c r="E460" s="9">
        <v>0</v>
      </c>
      <c r="F460" s="10">
        <v>0</v>
      </c>
      <c r="G460" s="11">
        <v>0</v>
      </c>
    </row>
    <row r="461" spans="1:7" x14ac:dyDescent="0.2">
      <c r="A461" t="s">
        <v>710</v>
      </c>
      <c r="B461" t="s">
        <v>251</v>
      </c>
      <c r="C461" s="2">
        <v>0</v>
      </c>
      <c r="D461" s="2">
        <v>0</v>
      </c>
      <c r="E461" s="9">
        <v>0</v>
      </c>
      <c r="F461" s="10">
        <v>0</v>
      </c>
      <c r="G461" s="11">
        <v>0</v>
      </c>
    </row>
    <row r="462" spans="1:7" x14ac:dyDescent="0.2">
      <c r="A462" t="s">
        <v>711</v>
      </c>
      <c r="B462" t="s">
        <v>712</v>
      </c>
      <c r="C462" s="2">
        <v>0</v>
      </c>
      <c r="D462" s="2">
        <v>0</v>
      </c>
      <c r="E462" s="9">
        <v>0</v>
      </c>
      <c r="F462" s="10">
        <v>0</v>
      </c>
      <c r="G462" s="11">
        <v>0</v>
      </c>
    </row>
    <row r="463" spans="1:7" x14ac:dyDescent="0.2">
      <c r="A463" t="s">
        <v>713</v>
      </c>
      <c r="B463" t="s">
        <v>714</v>
      </c>
      <c r="C463" s="2">
        <v>0</v>
      </c>
      <c r="D463" s="2">
        <v>0</v>
      </c>
      <c r="E463" s="9">
        <v>0</v>
      </c>
      <c r="F463" s="10">
        <v>0</v>
      </c>
      <c r="G463" s="11">
        <v>0</v>
      </c>
    </row>
    <row r="464" spans="1:7" x14ac:dyDescent="0.2">
      <c r="A464" t="s">
        <v>715</v>
      </c>
      <c r="B464" t="s">
        <v>716</v>
      </c>
      <c r="C464" s="2">
        <v>0</v>
      </c>
      <c r="D464" s="2">
        <v>0</v>
      </c>
      <c r="E464" s="9">
        <v>0</v>
      </c>
      <c r="F464" s="10">
        <v>0</v>
      </c>
      <c r="G464" s="11">
        <v>0</v>
      </c>
    </row>
    <row r="465" spans="1:8" x14ac:dyDescent="0.2">
      <c r="A465" t="s">
        <v>717</v>
      </c>
      <c r="B465" t="s">
        <v>718</v>
      </c>
      <c r="C465" s="2">
        <v>0</v>
      </c>
      <c r="D465" s="2">
        <v>0</v>
      </c>
      <c r="E465" s="9">
        <v>0</v>
      </c>
      <c r="F465" s="10">
        <v>0</v>
      </c>
      <c r="G465" s="11">
        <v>0</v>
      </c>
    </row>
    <row r="466" spans="1:8" x14ac:dyDescent="0.2">
      <c r="A466" t="s">
        <v>719</v>
      </c>
      <c r="B466" t="s">
        <v>720</v>
      </c>
      <c r="C466" s="2">
        <v>0</v>
      </c>
      <c r="D466" s="2">
        <v>0</v>
      </c>
      <c r="E466" s="9">
        <v>0</v>
      </c>
      <c r="F466" s="10">
        <v>0</v>
      </c>
      <c r="G466" s="11">
        <v>0</v>
      </c>
    </row>
    <row r="467" spans="1:8" x14ac:dyDescent="0.2">
      <c r="A467" t="s">
        <v>721</v>
      </c>
      <c r="B467" t="s">
        <v>722</v>
      </c>
      <c r="C467" s="2">
        <v>0</v>
      </c>
      <c r="D467" s="2">
        <v>0</v>
      </c>
      <c r="E467" s="9">
        <v>0</v>
      </c>
      <c r="F467" s="10">
        <v>0</v>
      </c>
      <c r="G467" s="11">
        <v>0</v>
      </c>
    </row>
    <row r="468" spans="1:8" x14ac:dyDescent="0.2">
      <c r="A468" t="s">
        <v>723</v>
      </c>
      <c r="C468" s="2">
        <v>65.08</v>
      </c>
      <c r="D468" s="2">
        <v>16.11</v>
      </c>
      <c r="E468" s="9">
        <f>SUM(E448:E467)</f>
        <v>0</v>
      </c>
      <c r="F468" s="10">
        <f>SUM(F448:F467)</f>
        <v>0</v>
      </c>
      <c r="G468" s="11"/>
    </row>
    <row r="469" spans="1:8" x14ac:dyDescent="0.2">
      <c r="A469" t="s">
        <v>724</v>
      </c>
      <c r="C469" s="2"/>
      <c r="D469" s="2"/>
      <c r="E469" s="9">
        <v>0</v>
      </c>
      <c r="F469" s="10"/>
      <c r="G469" s="11"/>
    </row>
    <row r="470" spans="1:8" s="1" customFormat="1" x14ac:dyDescent="0.2">
      <c r="A470" s="1" t="s">
        <v>725</v>
      </c>
      <c r="C470" s="28">
        <v>65.08</v>
      </c>
      <c r="D470" s="28">
        <v>16.11</v>
      </c>
      <c r="E470" s="29">
        <f>E468-E469</f>
        <v>0</v>
      </c>
      <c r="F470" s="30">
        <v>0</v>
      </c>
      <c r="G470" s="31">
        <v>0</v>
      </c>
      <c r="H470" s="27"/>
    </row>
    <row r="471" spans="1:8" ht="51" x14ac:dyDescent="0.2">
      <c r="A471" s="5" t="s">
        <v>4</v>
      </c>
      <c r="B471" s="5" t="s">
        <v>5</v>
      </c>
      <c r="C471" s="6" t="s">
        <v>6</v>
      </c>
      <c r="D471" s="6" t="s">
        <v>7</v>
      </c>
      <c r="E471" s="7" t="s">
        <v>685</v>
      </c>
      <c r="F471" s="7" t="s">
        <v>9</v>
      </c>
      <c r="G471" s="7" t="s">
        <v>686</v>
      </c>
    </row>
    <row r="472" spans="1:8" x14ac:dyDescent="0.2">
      <c r="A472" t="s">
        <v>726</v>
      </c>
      <c r="C472" s="2"/>
      <c r="D472" s="2"/>
      <c r="F472" s="10"/>
      <c r="G472" s="11"/>
    </row>
    <row r="473" spans="1:8" x14ac:dyDescent="0.2">
      <c r="A473" t="s">
        <v>727</v>
      </c>
      <c r="B473" t="s">
        <v>728</v>
      </c>
      <c r="C473" s="2">
        <v>0</v>
      </c>
      <c r="D473" s="2">
        <v>0</v>
      </c>
      <c r="E473" s="9">
        <v>0</v>
      </c>
      <c r="F473" s="10">
        <v>0</v>
      </c>
      <c r="G473" s="11">
        <v>0</v>
      </c>
    </row>
    <row r="474" spans="1:8" x14ac:dyDescent="0.2">
      <c r="A474" t="s">
        <v>729</v>
      </c>
      <c r="B474" t="s">
        <v>730</v>
      </c>
      <c r="C474" s="2">
        <v>0</v>
      </c>
      <c r="D474" s="2">
        <v>0</v>
      </c>
      <c r="E474" s="9">
        <v>0</v>
      </c>
      <c r="F474" s="10">
        <v>0</v>
      </c>
      <c r="G474" s="11">
        <v>0</v>
      </c>
    </row>
    <row r="475" spans="1:8" x14ac:dyDescent="0.2">
      <c r="A475" t="s">
        <v>731</v>
      </c>
      <c r="B475" t="s">
        <v>732</v>
      </c>
      <c r="C475" s="2">
        <v>0</v>
      </c>
      <c r="D475" s="2">
        <v>0</v>
      </c>
      <c r="E475" s="9">
        <v>0</v>
      </c>
      <c r="F475" s="10">
        <v>0</v>
      </c>
      <c r="G475" s="11">
        <v>0</v>
      </c>
    </row>
    <row r="476" spans="1:8" x14ac:dyDescent="0.2">
      <c r="A476" t="s">
        <v>733</v>
      </c>
      <c r="B476" t="s">
        <v>734</v>
      </c>
      <c r="C476" s="2">
        <v>0</v>
      </c>
      <c r="D476" s="2">
        <v>0</v>
      </c>
      <c r="E476" s="9">
        <v>0</v>
      </c>
      <c r="F476" s="10">
        <v>0</v>
      </c>
      <c r="G476" s="11">
        <v>0</v>
      </c>
    </row>
    <row r="477" spans="1:8" x14ac:dyDescent="0.2">
      <c r="A477" t="s">
        <v>735</v>
      </c>
      <c r="B477" t="s">
        <v>736</v>
      </c>
      <c r="C477" s="2">
        <v>0</v>
      </c>
      <c r="D477" s="2">
        <v>0</v>
      </c>
      <c r="E477" s="9">
        <v>0</v>
      </c>
      <c r="F477" s="10">
        <v>0</v>
      </c>
      <c r="G477" s="11">
        <v>0</v>
      </c>
    </row>
    <row r="478" spans="1:8" x14ac:dyDescent="0.2">
      <c r="A478" t="s">
        <v>737</v>
      </c>
      <c r="B478" t="s">
        <v>738</v>
      </c>
      <c r="C478" s="2">
        <v>0</v>
      </c>
      <c r="D478" s="2">
        <v>0</v>
      </c>
      <c r="E478" s="9">
        <v>0</v>
      </c>
      <c r="F478" s="10">
        <v>0</v>
      </c>
      <c r="G478" s="11">
        <v>0</v>
      </c>
    </row>
    <row r="479" spans="1:8" x14ac:dyDescent="0.2">
      <c r="A479" t="s">
        <v>700</v>
      </c>
      <c r="C479" s="2">
        <v>0</v>
      </c>
      <c r="D479" s="2">
        <v>0</v>
      </c>
      <c r="E479" s="9">
        <v>0</v>
      </c>
      <c r="F479" s="10">
        <v>0</v>
      </c>
      <c r="G479" s="11">
        <v>0</v>
      </c>
    </row>
    <row r="480" spans="1:8" x14ac:dyDescent="0.2">
      <c r="A480" t="s">
        <v>739</v>
      </c>
      <c r="B480" t="s">
        <v>702</v>
      </c>
      <c r="C480" s="2">
        <v>0</v>
      </c>
      <c r="D480" s="2">
        <v>0</v>
      </c>
      <c r="E480" s="9">
        <v>0</v>
      </c>
      <c r="F480" s="10">
        <v>0</v>
      </c>
      <c r="G480" s="11">
        <v>0</v>
      </c>
    </row>
    <row r="481" spans="1:7" x14ac:dyDescent="0.2">
      <c r="A481" t="s">
        <v>740</v>
      </c>
      <c r="B481" t="s">
        <v>191</v>
      </c>
      <c r="C481" s="2">
        <v>0</v>
      </c>
      <c r="D481" s="2">
        <v>0</v>
      </c>
      <c r="E481" s="9">
        <v>0</v>
      </c>
      <c r="F481" s="10">
        <v>0</v>
      </c>
      <c r="G481" s="11">
        <v>0</v>
      </c>
    </row>
    <row r="482" spans="1:7" x14ac:dyDescent="0.2">
      <c r="A482" t="s">
        <v>700</v>
      </c>
      <c r="C482" s="2">
        <v>0</v>
      </c>
      <c r="D482" s="2">
        <v>0</v>
      </c>
      <c r="E482" s="9">
        <v>0</v>
      </c>
      <c r="F482" s="10">
        <v>0</v>
      </c>
      <c r="G482" s="11">
        <v>0</v>
      </c>
    </row>
    <row r="483" spans="1:7" x14ac:dyDescent="0.2">
      <c r="A483" t="s">
        <v>741</v>
      </c>
      <c r="B483" t="s">
        <v>722</v>
      </c>
      <c r="C483" s="2">
        <v>0</v>
      </c>
      <c r="D483" s="2">
        <v>0</v>
      </c>
      <c r="E483" s="9">
        <v>0</v>
      </c>
      <c r="F483" s="10">
        <v>0</v>
      </c>
      <c r="G483" s="11">
        <v>0</v>
      </c>
    </row>
    <row r="484" spans="1:7" x14ac:dyDescent="0.2">
      <c r="A484" t="s">
        <v>742</v>
      </c>
      <c r="B484" t="s">
        <v>214</v>
      </c>
      <c r="C484" s="2">
        <v>0</v>
      </c>
      <c r="D484" s="2">
        <v>0</v>
      </c>
      <c r="E484" s="9">
        <v>0</v>
      </c>
      <c r="F484" s="10">
        <v>0</v>
      </c>
      <c r="G484" s="11">
        <v>0</v>
      </c>
    </row>
    <row r="485" spans="1:7" x14ac:dyDescent="0.2">
      <c r="A485" t="s">
        <v>743</v>
      </c>
      <c r="B485" t="s">
        <v>744</v>
      </c>
      <c r="C485" s="2">
        <v>0</v>
      </c>
      <c r="D485" s="2">
        <v>0</v>
      </c>
      <c r="E485" s="9">
        <v>0</v>
      </c>
      <c r="F485" s="10">
        <v>0</v>
      </c>
      <c r="G485" s="11">
        <v>0</v>
      </c>
    </row>
    <row r="486" spans="1:7" x14ac:dyDescent="0.2">
      <c r="A486" t="s">
        <v>700</v>
      </c>
      <c r="C486" s="2">
        <v>0</v>
      </c>
      <c r="D486" s="2">
        <v>0</v>
      </c>
      <c r="E486" s="9">
        <v>0</v>
      </c>
      <c r="F486" s="10">
        <v>0</v>
      </c>
      <c r="G486" s="11">
        <v>0</v>
      </c>
    </row>
    <row r="487" spans="1:7" x14ac:dyDescent="0.2">
      <c r="A487" t="s">
        <v>745</v>
      </c>
      <c r="B487" t="s">
        <v>746</v>
      </c>
      <c r="C487" s="2">
        <v>0</v>
      </c>
      <c r="D487" s="2">
        <v>0</v>
      </c>
      <c r="E487" s="9">
        <v>0</v>
      </c>
      <c r="F487" s="10">
        <v>0</v>
      </c>
      <c r="G487" s="11">
        <v>0</v>
      </c>
    </row>
    <row r="488" spans="1:7" x14ac:dyDescent="0.2">
      <c r="A488" t="s">
        <v>747</v>
      </c>
      <c r="B488" t="s">
        <v>748</v>
      </c>
      <c r="C488" s="2">
        <v>0</v>
      </c>
      <c r="D488" s="2">
        <v>0</v>
      </c>
      <c r="E488" s="9">
        <v>0</v>
      </c>
      <c r="F488" s="10">
        <v>0</v>
      </c>
      <c r="G488" s="11">
        <v>0</v>
      </c>
    </row>
    <row r="489" spans="1:7" x14ac:dyDescent="0.2">
      <c r="A489" t="s">
        <v>749</v>
      </c>
      <c r="B489" t="s">
        <v>268</v>
      </c>
      <c r="C489" s="2">
        <v>0</v>
      </c>
      <c r="D489" s="2">
        <v>0</v>
      </c>
      <c r="E489" s="9">
        <v>0</v>
      </c>
      <c r="F489" s="10">
        <v>0</v>
      </c>
      <c r="G489" s="11">
        <v>0</v>
      </c>
    </row>
    <row r="490" spans="1:7" x14ac:dyDescent="0.2">
      <c r="A490" t="s">
        <v>750</v>
      </c>
      <c r="B490" t="s">
        <v>751</v>
      </c>
      <c r="C490" s="2">
        <v>0</v>
      </c>
      <c r="D490" s="2">
        <v>0</v>
      </c>
      <c r="E490" s="9">
        <v>0</v>
      </c>
      <c r="F490" s="10">
        <v>0</v>
      </c>
      <c r="G490" s="11">
        <v>0</v>
      </c>
    </row>
    <row r="491" spans="1:7" x14ac:dyDescent="0.2">
      <c r="A491" t="s">
        <v>700</v>
      </c>
      <c r="C491" s="2">
        <v>0</v>
      </c>
      <c r="D491" s="2">
        <v>0</v>
      </c>
      <c r="E491" s="9">
        <v>0</v>
      </c>
      <c r="F491" s="10">
        <v>0</v>
      </c>
      <c r="G491" s="11">
        <v>0</v>
      </c>
    </row>
    <row r="492" spans="1:7" x14ac:dyDescent="0.2">
      <c r="A492" t="s">
        <v>752</v>
      </c>
      <c r="B492" t="s">
        <v>753</v>
      </c>
      <c r="C492" s="2">
        <v>0</v>
      </c>
      <c r="D492" s="2">
        <v>0</v>
      </c>
      <c r="E492" s="9">
        <v>0</v>
      </c>
      <c r="F492" s="10">
        <v>0</v>
      </c>
      <c r="G492" s="11">
        <v>0</v>
      </c>
    </row>
    <row r="493" spans="1:7" x14ac:dyDescent="0.2">
      <c r="A493" t="s">
        <v>700</v>
      </c>
      <c r="C493" s="2">
        <v>0</v>
      </c>
      <c r="D493" s="2">
        <v>0</v>
      </c>
      <c r="E493" s="9">
        <v>0</v>
      </c>
      <c r="F493" s="10">
        <v>0</v>
      </c>
      <c r="G493" s="11">
        <v>0</v>
      </c>
    </row>
    <row r="494" spans="1:7" x14ac:dyDescent="0.2">
      <c r="A494" t="s">
        <v>754</v>
      </c>
      <c r="C494" s="2">
        <v>0</v>
      </c>
      <c r="D494" s="2">
        <v>0</v>
      </c>
      <c r="E494" s="9">
        <v>0</v>
      </c>
      <c r="F494" s="10">
        <v>0</v>
      </c>
      <c r="G494" s="11">
        <v>0</v>
      </c>
    </row>
    <row r="495" spans="1:7" x14ac:dyDescent="0.2">
      <c r="A495" t="s">
        <v>755</v>
      </c>
      <c r="C495" s="2"/>
      <c r="D495" s="2"/>
      <c r="F495" s="10"/>
      <c r="G495" s="11"/>
    </row>
    <row r="496" spans="1:7" x14ac:dyDescent="0.2">
      <c r="C496" s="2">
        <v>0</v>
      </c>
      <c r="D496" s="2">
        <v>0</v>
      </c>
      <c r="E496" s="9">
        <v>0</v>
      </c>
      <c r="F496" s="10">
        <v>0</v>
      </c>
      <c r="G496" s="11">
        <v>0</v>
      </c>
    </row>
    <row r="497" spans="1:8" s="1" customFormat="1" x14ac:dyDescent="0.2">
      <c r="A497" s="1" t="s">
        <v>756</v>
      </c>
      <c r="C497" s="28">
        <v>0</v>
      </c>
      <c r="D497" s="28">
        <v>0</v>
      </c>
      <c r="E497" s="29">
        <v>0</v>
      </c>
      <c r="F497" s="30">
        <v>0</v>
      </c>
      <c r="G497" s="31">
        <v>0</v>
      </c>
      <c r="H497" s="27"/>
    </row>
    <row r="498" spans="1:8" ht="51" x14ac:dyDescent="0.2">
      <c r="A498" s="5" t="s">
        <v>4</v>
      </c>
      <c r="B498" s="5" t="s">
        <v>5</v>
      </c>
      <c r="C498" s="6" t="s">
        <v>6</v>
      </c>
      <c r="D498" s="6" t="s">
        <v>7</v>
      </c>
      <c r="E498" s="7" t="s">
        <v>685</v>
      </c>
      <c r="F498" s="7" t="s">
        <v>9</v>
      </c>
      <c r="G498" s="7" t="s">
        <v>686</v>
      </c>
    </row>
    <row r="499" spans="1:8" x14ac:dyDescent="0.2">
      <c r="A499" t="s">
        <v>757</v>
      </c>
      <c r="C499" s="2"/>
      <c r="D499" s="2"/>
      <c r="F499" s="10"/>
      <c r="G499" s="11"/>
    </row>
    <row r="500" spans="1:8" x14ac:dyDescent="0.2">
      <c r="A500" t="s">
        <v>758</v>
      </c>
      <c r="C500" s="2"/>
      <c r="D500" s="2"/>
      <c r="F500" s="10"/>
      <c r="G500" s="11"/>
    </row>
    <row r="501" spans="1:8" x14ac:dyDescent="0.2">
      <c r="A501" t="s">
        <v>759</v>
      </c>
      <c r="B501" t="s">
        <v>760</v>
      </c>
      <c r="C501" s="2">
        <v>618126.96</v>
      </c>
      <c r="D501" s="2">
        <v>638094.27</v>
      </c>
      <c r="E501" s="9">
        <v>568212</v>
      </c>
      <c r="F501" s="10">
        <v>650000</v>
      </c>
      <c r="G501" s="11">
        <v>675000</v>
      </c>
    </row>
    <row r="502" spans="1:8" x14ac:dyDescent="0.2">
      <c r="A502" t="s">
        <v>761</v>
      </c>
      <c r="B502" t="s">
        <v>762</v>
      </c>
      <c r="C502" s="2">
        <v>41237</v>
      </c>
      <c r="D502" s="2">
        <v>0</v>
      </c>
      <c r="E502" s="9">
        <v>26000</v>
      </c>
      <c r="F502" s="10">
        <v>0</v>
      </c>
      <c r="G502" s="11">
        <v>50000</v>
      </c>
      <c r="H502" s="3" t="s">
        <v>763</v>
      </c>
    </row>
    <row r="503" spans="1:8" x14ac:dyDescent="0.2">
      <c r="A503" t="s">
        <v>764</v>
      </c>
      <c r="B503" t="s">
        <v>765</v>
      </c>
      <c r="C503" s="2">
        <v>41237</v>
      </c>
      <c r="D503" s="2">
        <v>100147</v>
      </c>
      <c r="E503" s="9">
        <v>117870</v>
      </c>
      <c r="F503" s="10">
        <v>90000</v>
      </c>
      <c r="G503" s="11">
        <v>60000</v>
      </c>
    </row>
    <row r="504" spans="1:8" x14ac:dyDescent="0.2">
      <c r="A504" t="s">
        <v>766</v>
      </c>
      <c r="B504" t="s">
        <v>767</v>
      </c>
      <c r="C504" s="2">
        <v>30086</v>
      </c>
      <c r="D504" s="2">
        <v>24820</v>
      </c>
      <c r="E504" s="9">
        <v>29700</v>
      </c>
      <c r="F504" s="10">
        <v>22500</v>
      </c>
      <c r="G504" s="11">
        <v>25000</v>
      </c>
    </row>
    <row r="505" spans="1:8" x14ac:dyDescent="0.2">
      <c r="A505" t="s">
        <v>768</v>
      </c>
      <c r="B505" t="s">
        <v>769</v>
      </c>
      <c r="C505" s="2">
        <v>0</v>
      </c>
      <c r="D505" s="2">
        <v>0</v>
      </c>
      <c r="E505" s="9">
        <v>0</v>
      </c>
      <c r="F505" s="10">
        <v>0</v>
      </c>
      <c r="G505" s="11">
        <v>0</v>
      </c>
    </row>
    <row r="506" spans="1:8" x14ac:dyDescent="0.2">
      <c r="A506" t="s">
        <v>770</v>
      </c>
      <c r="B506" t="s">
        <v>771</v>
      </c>
      <c r="C506" s="2">
        <v>0</v>
      </c>
      <c r="D506" s="2">
        <v>0</v>
      </c>
      <c r="E506" s="9">
        <v>0</v>
      </c>
      <c r="F506" s="10">
        <v>500</v>
      </c>
      <c r="G506" s="11">
        <v>500</v>
      </c>
    </row>
    <row r="507" spans="1:8" x14ac:dyDescent="0.2">
      <c r="A507" t="s">
        <v>772</v>
      </c>
      <c r="B507" t="s">
        <v>773</v>
      </c>
      <c r="C507" s="2">
        <v>2300</v>
      </c>
      <c r="D507" s="2">
        <v>6032</v>
      </c>
      <c r="E507" s="9">
        <v>1800</v>
      </c>
      <c r="F507" s="10">
        <v>0</v>
      </c>
      <c r="G507" s="11">
        <v>0</v>
      </c>
    </row>
    <row r="508" spans="1:8" x14ac:dyDescent="0.2">
      <c r="A508" t="s">
        <v>774</v>
      </c>
      <c r="B508" t="s">
        <v>775</v>
      </c>
      <c r="C508" s="2">
        <v>0</v>
      </c>
      <c r="D508" s="2">
        <v>0</v>
      </c>
      <c r="E508" s="9">
        <v>0</v>
      </c>
      <c r="F508" s="10">
        <v>0</v>
      </c>
      <c r="G508" s="11">
        <v>0</v>
      </c>
    </row>
    <row r="509" spans="1:8" x14ac:dyDescent="0.2">
      <c r="A509" t="s">
        <v>776</v>
      </c>
      <c r="B509" t="s">
        <v>777</v>
      </c>
      <c r="C509" s="2">
        <v>33856.07</v>
      </c>
      <c r="D509" s="2">
        <v>54049.67</v>
      </c>
      <c r="E509" s="9">
        <v>59893.33</v>
      </c>
      <c r="F509" s="10">
        <v>35000</v>
      </c>
      <c r="G509" s="11">
        <v>35000</v>
      </c>
    </row>
    <row r="510" spans="1:8" x14ac:dyDescent="0.2">
      <c r="A510" t="s">
        <v>778</v>
      </c>
      <c r="B510" t="s">
        <v>779</v>
      </c>
      <c r="C510" s="2">
        <v>0</v>
      </c>
      <c r="D510" s="2">
        <v>0</v>
      </c>
      <c r="E510" s="9">
        <v>0</v>
      </c>
      <c r="F510" s="10">
        <v>0</v>
      </c>
      <c r="G510" s="11">
        <v>0</v>
      </c>
    </row>
    <row r="511" spans="1:8" x14ac:dyDescent="0.2">
      <c r="A511" t="s">
        <v>780</v>
      </c>
      <c r="B511" t="s">
        <v>781</v>
      </c>
      <c r="C511" s="2">
        <v>0</v>
      </c>
      <c r="D511" s="2">
        <v>0</v>
      </c>
      <c r="E511" s="9">
        <v>0</v>
      </c>
      <c r="F511" s="10">
        <v>100000</v>
      </c>
      <c r="G511" s="11">
        <v>100000</v>
      </c>
      <c r="H511" s="3" t="s">
        <v>782</v>
      </c>
    </row>
    <row r="512" spans="1:8" x14ac:dyDescent="0.2">
      <c r="A512" t="s">
        <v>783</v>
      </c>
      <c r="B512" t="s">
        <v>784</v>
      </c>
      <c r="C512" s="2">
        <v>0</v>
      </c>
      <c r="D512" s="2">
        <v>0</v>
      </c>
      <c r="E512" s="9">
        <v>0</v>
      </c>
      <c r="F512" s="10">
        <v>7500000</v>
      </c>
      <c r="G512" s="11">
        <v>7000000</v>
      </c>
    </row>
    <row r="513" spans="1:8" x14ac:dyDescent="0.2">
      <c r="A513" t="s">
        <v>785</v>
      </c>
      <c r="B513" t="s">
        <v>786</v>
      </c>
      <c r="C513" s="2">
        <v>0</v>
      </c>
      <c r="D513" s="2">
        <v>0</v>
      </c>
      <c r="E513" s="9">
        <v>0</v>
      </c>
      <c r="F513" s="10">
        <v>0</v>
      </c>
      <c r="G513" s="11">
        <v>5000</v>
      </c>
      <c r="H513" s="21" t="s">
        <v>787</v>
      </c>
    </row>
    <row r="514" spans="1:8" x14ac:dyDescent="0.2">
      <c r="A514" t="s">
        <v>788</v>
      </c>
      <c r="B514" t="s">
        <v>789</v>
      </c>
      <c r="C514" s="2">
        <v>150</v>
      </c>
      <c r="D514" s="2">
        <v>11000</v>
      </c>
      <c r="E514" s="9">
        <v>0</v>
      </c>
      <c r="F514" s="10">
        <v>1500</v>
      </c>
      <c r="G514" s="11">
        <v>1000</v>
      </c>
    </row>
    <row r="515" spans="1:8" x14ac:dyDescent="0.2">
      <c r="A515" t="s">
        <v>790</v>
      </c>
      <c r="B515" t="s">
        <v>791</v>
      </c>
      <c r="C515" s="2">
        <v>0</v>
      </c>
      <c r="D515" s="2">
        <v>0</v>
      </c>
      <c r="E515" s="9">
        <v>0</v>
      </c>
      <c r="F515" s="10">
        <v>0</v>
      </c>
      <c r="G515" s="11">
        <v>0</v>
      </c>
    </row>
    <row r="516" spans="1:8" s="18" customFormat="1" x14ac:dyDescent="0.2">
      <c r="A516" s="14" t="s">
        <v>792</v>
      </c>
      <c r="B516" s="14"/>
      <c r="C516" s="15">
        <v>725756.03</v>
      </c>
      <c r="D516" s="16">
        <f>SUM(D501:D515)</f>
        <v>834142.94000000006</v>
      </c>
      <c r="E516" s="16">
        <f>SUM(E501:E515)</f>
        <v>803475.33</v>
      </c>
      <c r="F516" s="16">
        <f>SUM(F501:F515)</f>
        <v>8399500</v>
      </c>
      <c r="G516" s="16">
        <f>SUM(G501:G515)</f>
        <v>7951500</v>
      </c>
      <c r="H516" s="17"/>
    </row>
    <row r="517" spans="1:8" x14ac:dyDescent="0.2">
      <c r="A517" t="s">
        <v>205</v>
      </c>
      <c r="C517" s="2"/>
      <c r="D517" s="2"/>
      <c r="F517" s="10"/>
      <c r="G517" s="11"/>
    </row>
    <row r="518" spans="1:8" x14ac:dyDescent="0.2">
      <c r="A518" t="s">
        <v>793</v>
      </c>
      <c r="B518" t="s">
        <v>794</v>
      </c>
      <c r="C518" s="2">
        <v>0</v>
      </c>
      <c r="D518" s="2">
        <v>0</v>
      </c>
      <c r="E518" s="9">
        <v>0</v>
      </c>
      <c r="F518" s="10">
        <v>100000</v>
      </c>
      <c r="G518" s="11">
        <v>0</v>
      </c>
    </row>
    <row r="519" spans="1:8" x14ac:dyDescent="0.2">
      <c r="A519" t="s">
        <v>795</v>
      </c>
      <c r="B519" t="s">
        <v>796</v>
      </c>
      <c r="C519" s="2">
        <v>0</v>
      </c>
      <c r="D519" s="2">
        <v>0</v>
      </c>
      <c r="E519" s="9">
        <v>0</v>
      </c>
      <c r="F519" s="10">
        <v>0</v>
      </c>
      <c r="G519" s="11">
        <v>0</v>
      </c>
    </row>
    <row r="520" spans="1:8" x14ac:dyDescent="0.2">
      <c r="A520" s="14" t="s">
        <v>231</v>
      </c>
      <c r="B520" s="8"/>
      <c r="C520" s="22">
        <v>0</v>
      </c>
      <c r="D520" s="22">
        <v>0</v>
      </c>
      <c r="E520" s="22">
        <f>SUM(E518:E519)</f>
        <v>0</v>
      </c>
      <c r="F520" s="22">
        <f>SUM(F518:F519)</f>
        <v>100000</v>
      </c>
      <c r="G520" s="22">
        <f>SUM(H524)</f>
        <v>0</v>
      </c>
    </row>
    <row r="521" spans="1:8" x14ac:dyDescent="0.2">
      <c r="A521" t="s">
        <v>797</v>
      </c>
      <c r="C521" s="2"/>
      <c r="D521" s="2"/>
      <c r="F521" s="10"/>
      <c r="G521" s="11"/>
    </row>
    <row r="522" spans="1:8" x14ac:dyDescent="0.2">
      <c r="A522" t="s">
        <v>798</v>
      </c>
      <c r="B522" t="s">
        <v>235</v>
      </c>
      <c r="C522" s="2">
        <v>102679.8</v>
      </c>
      <c r="D522" s="2">
        <v>107496.29</v>
      </c>
      <c r="E522" s="9">
        <v>105327.38</v>
      </c>
      <c r="F522" s="10">
        <v>150000</v>
      </c>
      <c r="G522" s="11">
        <v>155000</v>
      </c>
    </row>
    <row r="523" spans="1:8" x14ac:dyDescent="0.2">
      <c r="A523" t="s">
        <v>799</v>
      </c>
      <c r="B523" t="s">
        <v>237</v>
      </c>
      <c r="C523" s="2">
        <v>0</v>
      </c>
      <c r="D523" s="2">
        <v>0</v>
      </c>
      <c r="E523" s="9">
        <v>0</v>
      </c>
      <c r="F523" s="10">
        <v>0</v>
      </c>
      <c r="G523" s="11">
        <v>0</v>
      </c>
    </row>
    <row r="524" spans="1:8" x14ac:dyDescent="0.2">
      <c r="A524" t="s">
        <v>800</v>
      </c>
      <c r="B524" t="s">
        <v>239</v>
      </c>
      <c r="C524" s="2">
        <v>75874.759999999995</v>
      </c>
      <c r="D524" s="2">
        <v>75373.22</v>
      </c>
      <c r="E524" s="9">
        <v>75991.09</v>
      </c>
      <c r="F524" s="10">
        <v>100000</v>
      </c>
      <c r="G524" s="11">
        <v>100000</v>
      </c>
    </row>
    <row r="525" spans="1:8" x14ac:dyDescent="0.2">
      <c r="A525" t="s">
        <v>801</v>
      </c>
      <c r="B525" t="s">
        <v>268</v>
      </c>
      <c r="C525" s="2">
        <v>0</v>
      </c>
      <c r="D525" s="2">
        <v>0</v>
      </c>
      <c r="E525" s="9">
        <v>0</v>
      </c>
      <c r="F525" s="10">
        <v>600</v>
      </c>
      <c r="G525" s="11">
        <v>600</v>
      </c>
    </row>
    <row r="526" spans="1:8" x14ac:dyDescent="0.2">
      <c r="A526" t="s">
        <v>802</v>
      </c>
      <c r="B526" t="s">
        <v>241</v>
      </c>
      <c r="C526" s="2">
        <v>6491.93</v>
      </c>
      <c r="D526" s="2">
        <v>5919.91</v>
      </c>
      <c r="E526" s="9">
        <v>4286.4799999999996</v>
      </c>
      <c r="F526" s="10">
        <v>11000</v>
      </c>
      <c r="G526" s="11">
        <v>10000</v>
      </c>
    </row>
    <row r="527" spans="1:8" x14ac:dyDescent="0.2">
      <c r="A527" t="s">
        <v>803</v>
      </c>
      <c r="B527" t="s">
        <v>607</v>
      </c>
      <c r="C527" s="2">
        <v>3165.79</v>
      </c>
      <c r="D527" s="2">
        <v>7159.56</v>
      </c>
      <c r="E527" s="9">
        <v>2739.67</v>
      </c>
      <c r="F527" s="10">
        <v>4000</v>
      </c>
      <c r="G527" s="11">
        <v>4000</v>
      </c>
    </row>
    <row r="528" spans="1:8" x14ac:dyDescent="0.2">
      <c r="A528" t="s">
        <v>804</v>
      </c>
      <c r="B528" t="s">
        <v>331</v>
      </c>
      <c r="C528" s="2">
        <v>7018.63</v>
      </c>
      <c r="D528" s="2">
        <v>5218.24</v>
      </c>
      <c r="E528" s="9">
        <v>6410.98</v>
      </c>
      <c r="F528" s="10">
        <v>25000</v>
      </c>
      <c r="G528" s="11">
        <v>7000</v>
      </c>
    </row>
    <row r="529" spans="1:8" x14ac:dyDescent="0.2">
      <c r="A529" t="s">
        <v>805</v>
      </c>
      <c r="B529" t="s">
        <v>245</v>
      </c>
      <c r="C529" s="2">
        <v>0</v>
      </c>
      <c r="D529" s="2">
        <v>40</v>
      </c>
      <c r="E529" s="9">
        <v>240</v>
      </c>
      <c r="F529" s="10">
        <v>0</v>
      </c>
      <c r="G529" s="11">
        <v>0</v>
      </c>
    </row>
    <row r="530" spans="1:8" x14ac:dyDescent="0.2">
      <c r="A530" t="s">
        <v>806</v>
      </c>
      <c r="B530" t="s">
        <v>807</v>
      </c>
      <c r="C530" s="2">
        <v>0</v>
      </c>
      <c r="D530" s="2">
        <v>0</v>
      </c>
      <c r="E530" s="9">
        <v>0</v>
      </c>
      <c r="F530" s="10">
        <v>0</v>
      </c>
      <c r="G530" s="11">
        <v>0</v>
      </c>
    </row>
    <row r="531" spans="1:8" x14ac:dyDescent="0.2">
      <c r="A531" t="s">
        <v>808</v>
      </c>
      <c r="B531" t="s">
        <v>247</v>
      </c>
      <c r="C531" s="2">
        <v>26547.25</v>
      </c>
      <c r="D531" s="2">
        <v>29544.05</v>
      </c>
      <c r="E531" s="9">
        <v>33433.61</v>
      </c>
      <c r="F531" s="10">
        <v>20000</v>
      </c>
      <c r="G531" s="11">
        <v>20000</v>
      </c>
    </row>
    <row r="532" spans="1:8" x14ac:dyDescent="0.2">
      <c r="A532" t="s">
        <v>809</v>
      </c>
      <c r="B532" t="s">
        <v>810</v>
      </c>
      <c r="C532" s="2">
        <v>0</v>
      </c>
      <c r="D532" s="2">
        <v>0</v>
      </c>
      <c r="E532" s="9">
        <v>0</v>
      </c>
      <c r="F532" s="10">
        <v>0</v>
      </c>
      <c r="G532" s="11">
        <v>0</v>
      </c>
    </row>
    <row r="533" spans="1:8" x14ac:dyDescent="0.2">
      <c r="A533" t="s">
        <v>811</v>
      </c>
      <c r="B533" t="s">
        <v>812</v>
      </c>
      <c r="C533" s="2">
        <v>75864.509999999995</v>
      </c>
      <c r="D533" s="2">
        <v>102961.98</v>
      </c>
      <c r="E533" s="9">
        <v>183188.46</v>
      </c>
      <c r="F533" s="10">
        <v>25000</v>
      </c>
      <c r="G533" s="11">
        <v>25900</v>
      </c>
    </row>
    <row r="534" spans="1:8" x14ac:dyDescent="0.2">
      <c r="A534" t="s">
        <v>813</v>
      </c>
      <c r="B534" t="s">
        <v>814</v>
      </c>
      <c r="C534" s="2">
        <v>26529.57</v>
      </c>
      <c r="D534" s="2">
        <v>31496.31</v>
      </c>
      <c r="E534" s="9">
        <v>15035.39</v>
      </c>
      <c r="F534" s="10">
        <v>28000</v>
      </c>
      <c r="G534" s="11">
        <v>15000</v>
      </c>
      <c r="H534" s="3" t="s">
        <v>815</v>
      </c>
    </row>
    <row r="535" spans="1:8" x14ac:dyDescent="0.2">
      <c r="A535" t="s">
        <v>816</v>
      </c>
      <c r="B535" t="s">
        <v>251</v>
      </c>
      <c r="C535" s="2">
        <v>15021.37</v>
      </c>
      <c r="D535" s="2">
        <v>13692.6</v>
      </c>
      <c r="E535" s="9">
        <v>12733.31</v>
      </c>
      <c r="F535" s="10">
        <v>14000</v>
      </c>
      <c r="G535" s="11">
        <v>18000</v>
      </c>
    </row>
    <row r="536" spans="1:8" x14ac:dyDescent="0.2">
      <c r="A536" t="s">
        <v>817</v>
      </c>
      <c r="B536" t="s">
        <v>818</v>
      </c>
      <c r="C536" s="2">
        <v>0</v>
      </c>
      <c r="D536" s="2">
        <v>0</v>
      </c>
      <c r="E536" s="9">
        <v>0</v>
      </c>
      <c r="F536" s="10">
        <v>0</v>
      </c>
      <c r="G536" s="11">
        <v>0</v>
      </c>
    </row>
    <row r="537" spans="1:8" x14ac:dyDescent="0.2">
      <c r="A537" t="s">
        <v>819</v>
      </c>
      <c r="B537" t="s">
        <v>820</v>
      </c>
      <c r="C537" s="2">
        <v>0</v>
      </c>
      <c r="D537" s="2">
        <v>0</v>
      </c>
      <c r="E537" s="9">
        <v>0</v>
      </c>
      <c r="F537" s="10">
        <v>0</v>
      </c>
      <c r="G537" s="11">
        <v>0</v>
      </c>
    </row>
    <row r="538" spans="1:8" x14ac:dyDescent="0.2">
      <c r="A538" t="s">
        <v>821</v>
      </c>
      <c r="B538" t="s">
        <v>287</v>
      </c>
      <c r="C538" s="2">
        <v>4537.5</v>
      </c>
      <c r="D538" s="2">
        <v>0</v>
      </c>
      <c r="E538" s="9">
        <v>0</v>
      </c>
      <c r="F538" s="10">
        <v>5000</v>
      </c>
      <c r="G538" s="11">
        <v>75000</v>
      </c>
    </row>
    <row r="539" spans="1:8" x14ac:dyDescent="0.2">
      <c r="A539" t="s">
        <v>822</v>
      </c>
      <c r="B539" t="s">
        <v>823</v>
      </c>
      <c r="C539" s="2">
        <v>232000</v>
      </c>
      <c r="D539" s="2">
        <v>0</v>
      </c>
      <c r="E539" s="9">
        <v>453580.4</v>
      </c>
      <c r="F539" s="10">
        <v>7500000</v>
      </c>
      <c r="G539" s="11">
        <v>7000000</v>
      </c>
      <c r="H539" s="3" t="s">
        <v>824</v>
      </c>
    </row>
    <row r="540" spans="1:8" x14ac:dyDescent="0.2">
      <c r="A540" t="s">
        <v>825</v>
      </c>
      <c r="B540" t="s">
        <v>826</v>
      </c>
      <c r="C540" s="2">
        <v>0</v>
      </c>
      <c r="D540" s="2">
        <v>0</v>
      </c>
      <c r="E540" s="9">
        <v>0</v>
      </c>
      <c r="F540" s="10">
        <v>0</v>
      </c>
      <c r="G540" s="11">
        <v>0</v>
      </c>
    </row>
    <row r="541" spans="1:8" x14ac:dyDescent="0.2">
      <c r="A541" t="s">
        <v>827</v>
      </c>
      <c r="B541" t="s">
        <v>828</v>
      </c>
      <c r="C541" s="2">
        <v>0</v>
      </c>
      <c r="D541" s="2">
        <v>0</v>
      </c>
      <c r="E541" s="9">
        <v>0</v>
      </c>
      <c r="F541" s="10">
        <v>0</v>
      </c>
      <c r="G541" s="11">
        <v>0</v>
      </c>
    </row>
    <row r="542" spans="1:8" x14ac:dyDescent="0.2">
      <c r="A542" t="s">
        <v>829</v>
      </c>
      <c r="B542" t="s">
        <v>830</v>
      </c>
      <c r="C542" s="2">
        <v>0</v>
      </c>
      <c r="D542" s="2">
        <v>0</v>
      </c>
      <c r="E542" s="9">
        <v>0</v>
      </c>
      <c r="F542" s="10">
        <v>0</v>
      </c>
      <c r="G542" s="11">
        <v>0</v>
      </c>
    </row>
    <row r="543" spans="1:8" x14ac:dyDescent="0.2">
      <c r="A543" t="s">
        <v>831</v>
      </c>
      <c r="B543" t="s">
        <v>832</v>
      </c>
      <c r="C543" s="2">
        <v>0</v>
      </c>
      <c r="D543" s="2">
        <v>0</v>
      </c>
      <c r="E543" s="9">
        <v>0</v>
      </c>
      <c r="F543" s="10">
        <v>0</v>
      </c>
      <c r="G543" s="11">
        <v>0</v>
      </c>
    </row>
    <row r="544" spans="1:8" x14ac:dyDescent="0.2">
      <c r="A544" t="s">
        <v>833</v>
      </c>
      <c r="B544" t="s">
        <v>834</v>
      </c>
      <c r="C544" s="2">
        <v>0</v>
      </c>
      <c r="D544" s="2">
        <v>0</v>
      </c>
      <c r="E544" s="9">
        <v>0</v>
      </c>
      <c r="F544" s="10">
        <v>0</v>
      </c>
      <c r="G544" s="11">
        <v>0</v>
      </c>
    </row>
    <row r="545" spans="1:7" x14ac:dyDescent="0.2">
      <c r="A545" t="s">
        <v>835</v>
      </c>
      <c r="B545" t="s">
        <v>836</v>
      </c>
      <c r="C545" s="2">
        <v>0</v>
      </c>
      <c r="D545" s="2">
        <v>0</v>
      </c>
      <c r="E545" s="9">
        <v>0</v>
      </c>
      <c r="F545" s="10">
        <v>0</v>
      </c>
      <c r="G545" s="11">
        <v>0</v>
      </c>
    </row>
    <row r="546" spans="1:7" x14ac:dyDescent="0.2">
      <c r="A546" t="s">
        <v>837</v>
      </c>
      <c r="B546" t="s">
        <v>838</v>
      </c>
      <c r="C546" s="2">
        <v>0</v>
      </c>
      <c r="D546" s="2">
        <v>0</v>
      </c>
      <c r="E546" s="9">
        <v>0</v>
      </c>
      <c r="F546" s="10">
        <v>0</v>
      </c>
      <c r="G546" s="11">
        <v>0</v>
      </c>
    </row>
    <row r="547" spans="1:7" x14ac:dyDescent="0.2">
      <c r="A547" t="s">
        <v>839</v>
      </c>
      <c r="B547" t="s">
        <v>840</v>
      </c>
      <c r="C547" s="2">
        <v>0</v>
      </c>
      <c r="D547" s="2">
        <v>0</v>
      </c>
      <c r="E547" s="9">
        <v>0</v>
      </c>
      <c r="F547" s="10">
        <v>0</v>
      </c>
      <c r="G547" s="11">
        <v>0</v>
      </c>
    </row>
    <row r="548" spans="1:7" x14ac:dyDescent="0.2">
      <c r="A548" t="s">
        <v>841</v>
      </c>
      <c r="B548" t="s">
        <v>842</v>
      </c>
      <c r="C548" s="2">
        <v>0</v>
      </c>
      <c r="D548" s="2">
        <v>0</v>
      </c>
      <c r="E548" s="9">
        <v>0</v>
      </c>
      <c r="F548" s="10">
        <v>0</v>
      </c>
      <c r="G548" s="11">
        <v>0</v>
      </c>
    </row>
    <row r="549" spans="1:7" x14ac:dyDescent="0.2">
      <c r="A549" t="s">
        <v>843</v>
      </c>
      <c r="B549" t="s">
        <v>844</v>
      </c>
      <c r="C549" s="2">
        <v>136680.54</v>
      </c>
      <c r="D549" s="2">
        <v>129017.24</v>
      </c>
      <c r="E549" s="9">
        <v>0</v>
      </c>
      <c r="F549" s="10">
        <v>12500</v>
      </c>
      <c r="G549" s="11">
        <v>126000</v>
      </c>
    </row>
    <row r="550" spans="1:7" x14ac:dyDescent="0.2">
      <c r="A550" t="s">
        <v>845</v>
      </c>
      <c r="B550" t="s">
        <v>846</v>
      </c>
      <c r="C550" s="2">
        <v>0</v>
      </c>
      <c r="D550" s="2">
        <v>0</v>
      </c>
      <c r="E550" s="9">
        <v>0</v>
      </c>
      <c r="F550" s="10">
        <v>0</v>
      </c>
      <c r="G550" s="11">
        <v>0</v>
      </c>
    </row>
    <row r="551" spans="1:7" x14ac:dyDescent="0.2">
      <c r="A551" t="s">
        <v>847</v>
      </c>
      <c r="B551" t="s">
        <v>848</v>
      </c>
      <c r="C551" s="2">
        <v>0</v>
      </c>
      <c r="D551" s="2">
        <v>0</v>
      </c>
      <c r="E551" s="9">
        <v>0</v>
      </c>
      <c r="F551" s="10">
        <v>0</v>
      </c>
      <c r="G551" s="11">
        <v>0</v>
      </c>
    </row>
    <row r="552" spans="1:7" x14ac:dyDescent="0.2">
      <c r="A552" t="s">
        <v>849</v>
      </c>
      <c r="B552" t="s">
        <v>297</v>
      </c>
      <c r="C552" s="2">
        <v>0</v>
      </c>
      <c r="D552" s="2">
        <v>0</v>
      </c>
      <c r="E552" s="9">
        <v>0</v>
      </c>
      <c r="F552" s="10">
        <v>0</v>
      </c>
      <c r="G552" s="11">
        <v>0</v>
      </c>
    </row>
    <row r="553" spans="1:7" x14ac:dyDescent="0.2">
      <c r="A553" t="s">
        <v>850</v>
      </c>
      <c r="B553" t="s">
        <v>851</v>
      </c>
      <c r="C553" s="2">
        <v>0</v>
      </c>
      <c r="D553" s="2">
        <v>0</v>
      </c>
      <c r="E553" s="9">
        <v>0</v>
      </c>
      <c r="F553" s="10">
        <v>0</v>
      </c>
      <c r="G553" s="11">
        <v>0</v>
      </c>
    </row>
    <row r="554" spans="1:7" x14ac:dyDescent="0.2">
      <c r="A554" t="s">
        <v>852</v>
      </c>
      <c r="B554" t="s">
        <v>853</v>
      </c>
      <c r="C554" s="2">
        <v>0</v>
      </c>
      <c r="D554" s="2">
        <v>0</v>
      </c>
      <c r="E554" s="9">
        <v>0</v>
      </c>
      <c r="F554" s="10">
        <v>0</v>
      </c>
      <c r="G554" s="11">
        <v>0</v>
      </c>
    </row>
    <row r="555" spans="1:7" x14ac:dyDescent="0.2">
      <c r="A555" t="s">
        <v>854</v>
      </c>
      <c r="B555" t="s">
        <v>855</v>
      </c>
      <c r="C555" s="2">
        <v>0</v>
      </c>
      <c r="D555" s="2">
        <v>0</v>
      </c>
      <c r="E555" s="9">
        <v>0</v>
      </c>
      <c r="F555" s="10">
        <v>0</v>
      </c>
      <c r="G555" s="11">
        <v>0</v>
      </c>
    </row>
    <row r="556" spans="1:7" x14ac:dyDescent="0.2">
      <c r="A556" t="s">
        <v>856</v>
      </c>
      <c r="B556" t="s">
        <v>857</v>
      </c>
      <c r="C556" s="2">
        <v>0</v>
      </c>
      <c r="D556" s="2">
        <v>0</v>
      </c>
      <c r="E556" s="9">
        <v>32000</v>
      </c>
      <c r="F556" s="10">
        <v>85000</v>
      </c>
      <c r="G556" s="11">
        <v>85000</v>
      </c>
    </row>
    <row r="557" spans="1:7" x14ac:dyDescent="0.2">
      <c r="A557" t="s">
        <v>858</v>
      </c>
      <c r="B557" t="s">
        <v>859</v>
      </c>
      <c r="C557" s="2">
        <v>15297</v>
      </c>
      <c r="D557" s="2">
        <v>12137</v>
      </c>
      <c r="E557" s="9">
        <v>10277</v>
      </c>
      <c r="F557" s="10">
        <v>0</v>
      </c>
      <c r="G557" s="11">
        <v>19000</v>
      </c>
    </row>
    <row r="558" spans="1:7" x14ac:dyDescent="0.2">
      <c r="A558" t="s">
        <v>860</v>
      </c>
      <c r="B558" t="s">
        <v>861</v>
      </c>
      <c r="C558" s="2">
        <v>0</v>
      </c>
      <c r="D558" s="2">
        <v>0</v>
      </c>
      <c r="E558" s="9">
        <v>0</v>
      </c>
      <c r="F558" s="10">
        <v>18086</v>
      </c>
      <c r="G558" s="11">
        <v>0</v>
      </c>
    </row>
    <row r="559" spans="1:7" x14ac:dyDescent="0.2">
      <c r="A559" t="s">
        <v>862</v>
      </c>
      <c r="B559" t="s">
        <v>863</v>
      </c>
      <c r="C559" s="2">
        <v>-2723</v>
      </c>
      <c r="D559" s="2">
        <v>3654</v>
      </c>
      <c r="E559" s="9">
        <v>0</v>
      </c>
      <c r="F559" s="10">
        <v>0</v>
      </c>
      <c r="G559" s="11">
        <v>0</v>
      </c>
    </row>
    <row r="560" spans="1:7" x14ac:dyDescent="0.2">
      <c r="A560" t="s">
        <v>864</v>
      </c>
      <c r="B560" t="s">
        <v>865</v>
      </c>
      <c r="C560" s="2">
        <v>0</v>
      </c>
      <c r="D560" s="2">
        <v>0</v>
      </c>
      <c r="E560" s="9">
        <v>0</v>
      </c>
      <c r="F560" s="10">
        <v>0</v>
      </c>
      <c r="G560" s="11">
        <v>0</v>
      </c>
    </row>
    <row r="561" spans="1:8" s="35" customFormat="1" x14ac:dyDescent="0.2">
      <c r="A561" t="s">
        <v>866</v>
      </c>
      <c r="B561" t="s">
        <v>867</v>
      </c>
      <c r="C561" s="2">
        <v>0</v>
      </c>
      <c r="D561" s="2">
        <v>0</v>
      </c>
      <c r="E561" s="9">
        <v>0</v>
      </c>
      <c r="F561" s="10">
        <v>0</v>
      </c>
      <c r="G561" s="11">
        <v>100000</v>
      </c>
      <c r="H561" s="34" t="s">
        <v>868</v>
      </c>
    </row>
    <row r="562" spans="1:8" s="1" customFormat="1" x14ac:dyDescent="0.2">
      <c r="A562" s="23" t="s">
        <v>869</v>
      </c>
      <c r="B562" s="23"/>
      <c r="C562" s="24">
        <v>724985.65</v>
      </c>
      <c r="D562" s="25">
        <f>SUM(D522:D561)</f>
        <v>523710.39999999997</v>
      </c>
      <c r="E562" s="25">
        <f>SUM(E522:E561)</f>
        <v>935243.77</v>
      </c>
      <c r="F562" s="25">
        <f>SUM(F522:F561)</f>
        <v>7998186</v>
      </c>
      <c r="G562" s="25">
        <f>SUM(G522:G561)</f>
        <v>7760500</v>
      </c>
      <c r="H562" s="27"/>
    </row>
    <row r="563" spans="1:8" hidden="1" x14ac:dyDescent="0.2">
      <c r="A563" t="s">
        <v>797</v>
      </c>
      <c r="C563" s="2"/>
      <c r="D563" s="2"/>
      <c r="F563" s="10"/>
      <c r="G563" s="11"/>
    </row>
    <row r="564" spans="1:8" hidden="1" x14ac:dyDescent="0.2">
      <c r="A564" t="s">
        <v>870</v>
      </c>
      <c r="B564" t="s">
        <v>247</v>
      </c>
      <c r="C564" s="2">
        <v>0</v>
      </c>
      <c r="D564" s="2">
        <v>0</v>
      </c>
      <c r="E564" s="9">
        <v>0</v>
      </c>
      <c r="F564" s="10">
        <v>0</v>
      </c>
      <c r="G564" s="11">
        <v>0</v>
      </c>
    </row>
    <row r="565" spans="1:8" s="18" customFormat="1" hidden="1" x14ac:dyDescent="0.2">
      <c r="A565" s="19" t="s">
        <v>869</v>
      </c>
      <c r="B565" s="19"/>
      <c r="C565" s="20">
        <v>0</v>
      </c>
      <c r="D565" s="20">
        <v>0</v>
      </c>
      <c r="E565" s="20">
        <f>SUM(E564)</f>
        <v>0</v>
      </c>
      <c r="F565" s="10">
        <f>SUM(F564)</f>
        <v>0</v>
      </c>
      <c r="G565" s="11">
        <f>SUM(G564)</f>
        <v>0</v>
      </c>
      <c r="H565" s="17"/>
    </row>
    <row r="566" spans="1:8" s="18" customFormat="1" x14ac:dyDescent="0.2">
      <c r="A566" s="18" t="s">
        <v>871</v>
      </c>
      <c r="C566" s="36">
        <v>725756.03</v>
      </c>
      <c r="D566" s="28">
        <f>D516</f>
        <v>834142.94000000006</v>
      </c>
      <c r="E566" s="29">
        <f>E516</f>
        <v>803475.33</v>
      </c>
      <c r="F566" s="30">
        <f>F516</f>
        <v>8399500</v>
      </c>
      <c r="G566" s="31">
        <f>G520+G516</f>
        <v>7951500</v>
      </c>
      <c r="H566" s="17"/>
    </row>
    <row r="567" spans="1:8" s="18" customFormat="1" x14ac:dyDescent="0.2">
      <c r="A567" s="18" t="s">
        <v>872</v>
      </c>
      <c r="C567" s="36">
        <v>724985.65</v>
      </c>
      <c r="D567" s="28">
        <f>D562</f>
        <v>523710.39999999997</v>
      </c>
      <c r="E567" s="29">
        <f>E562</f>
        <v>935243.77</v>
      </c>
      <c r="F567" s="30">
        <f>F562</f>
        <v>7998186</v>
      </c>
      <c r="G567" s="31">
        <f>G562</f>
        <v>7760500</v>
      </c>
      <c r="H567" s="17"/>
    </row>
    <row r="568" spans="1:8" s="1" customFormat="1" x14ac:dyDescent="0.2">
      <c r="A568" s="18" t="s">
        <v>873</v>
      </c>
      <c r="B568" s="18"/>
      <c r="C568" s="36">
        <v>770.38</v>
      </c>
      <c r="D568" s="28">
        <f>D566-D567</f>
        <v>310432.5400000001</v>
      </c>
      <c r="E568" s="37">
        <f>E566-E567</f>
        <v>-131768.44000000006</v>
      </c>
      <c r="F568" s="16">
        <f>F566-F567</f>
        <v>401314</v>
      </c>
      <c r="G568" s="16">
        <f>G566-G567</f>
        <v>191000</v>
      </c>
      <c r="H568" s="27"/>
    </row>
    <row r="569" spans="1:8" ht="51" x14ac:dyDescent="0.2">
      <c r="A569" s="5" t="s">
        <v>4</v>
      </c>
      <c r="B569" s="5" t="s">
        <v>5</v>
      </c>
      <c r="C569" s="6" t="s">
        <v>6</v>
      </c>
      <c r="D569" s="6" t="s">
        <v>7</v>
      </c>
      <c r="E569" s="7" t="s">
        <v>685</v>
      </c>
      <c r="F569" s="7" t="s">
        <v>9</v>
      </c>
      <c r="G569" s="7" t="s">
        <v>686</v>
      </c>
    </row>
    <row r="570" spans="1:8" x14ac:dyDescent="0.2">
      <c r="A570" t="s">
        <v>874</v>
      </c>
      <c r="C570" s="2"/>
      <c r="D570" s="2"/>
      <c r="F570" s="10"/>
      <c r="G570" s="11"/>
    </row>
    <row r="571" spans="1:8" x14ac:dyDescent="0.2">
      <c r="A571" t="s">
        <v>758</v>
      </c>
      <c r="C571" s="2"/>
      <c r="D571" s="2"/>
      <c r="F571" s="10"/>
      <c r="G571" s="11"/>
    </row>
    <row r="572" spans="1:8" x14ac:dyDescent="0.2">
      <c r="A572" t="s">
        <v>875</v>
      </c>
      <c r="B572" t="s">
        <v>876</v>
      </c>
      <c r="C572" s="2">
        <v>423343.14</v>
      </c>
      <c r="D572" s="2">
        <v>438946.48</v>
      </c>
      <c r="E572" s="9">
        <v>385897.8</v>
      </c>
      <c r="F572" s="10">
        <v>450000</v>
      </c>
      <c r="G572" s="11">
        <v>450000</v>
      </c>
    </row>
    <row r="573" spans="1:8" x14ac:dyDescent="0.2">
      <c r="A573" t="s">
        <v>877</v>
      </c>
      <c r="B573" t="s">
        <v>553</v>
      </c>
      <c r="C573" s="2">
        <v>0</v>
      </c>
      <c r="D573" s="2">
        <v>0</v>
      </c>
      <c r="E573" s="9">
        <v>0</v>
      </c>
      <c r="F573" s="10">
        <v>0</v>
      </c>
      <c r="G573" s="11">
        <v>0</v>
      </c>
    </row>
    <row r="574" spans="1:8" x14ac:dyDescent="0.2">
      <c r="A574" t="s">
        <v>878</v>
      </c>
      <c r="B574" t="s">
        <v>879</v>
      </c>
      <c r="C574" s="2">
        <v>13800</v>
      </c>
      <c r="D574" s="2">
        <v>18600</v>
      </c>
      <c r="E574" s="9">
        <v>35594.32</v>
      </c>
      <c r="F574" s="10">
        <v>25000</v>
      </c>
      <c r="G574" s="11">
        <v>25000</v>
      </c>
    </row>
    <row r="575" spans="1:8" x14ac:dyDescent="0.2">
      <c r="A575" s="14" t="s">
        <v>792</v>
      </c>
      <c r="B575" s="14"/>
      <c r="C575" s="15">
        <f>SUM(C572:C574)</f>
        <v>437143.14</v>
      </c>
      <c r="D575" s="16">
        <f>SUM(D572:D574)</f>
        <v>457546.48</v>
      </c>
      <c r="E575" s="16">
        <f>SUM(E572:E574)</f>
        <v>421492.12</v>
      </c>
      <c r="F575" s="16">
        <f>SUM(F572:F574)</f>
        <v>475000</v>
      </c>
      <c r="G575" s="16">
        <f>SUM(G572:G574)</f>
        <v>475000</v>
      </c>
    </row>
    <row r="576" spans="1:8" x14ac:dyDescent="0.2">
      <c r="A576" t="s">
        <v>205</v>
      </c>
      <c r="C576" s="2"/>
      <c r="D576" s="2"/>
      <c r="F576" s="10"/>
      <c r="G576" s="11"/>
    </row>
    <row r="577" spans="1:8" x14ac:dyDescent="0.2">
      <c r="A577" t="s">
        <v>880</v>
      </c>
      <c r="B577" t="s">
        <v>794</v>
      </c>
      <c r="C577" s="2">
        <v>0</v>
      </c>
      <c r="D577" s="2">
        <v>0</v>
      </c>
      <c r="E577" s="9">
        <v>150000</v>
      </c>
      <c r="F577" s="10">
        <v>0</v>
      </c>
      <c r="G577" s="11">
        <v>0</v>
      </c>
      <c r="H577" s="3" t="s">
        <v>881</v>
      </c>
    </row>
    <row r="578" spans="1:8" x14ac:dyDescent="0.2">
      <c r="A578" t="s">
        <v>882</v>
      </c>
      <c r="B578" t="s">
        <v>883</v>
      </c>
      <c r="C578" s="2">
        <v>0</v>
      </c>
      <c r="D578" s="2">
        <v>0</v>
      </c>
      <c r="E578" s="9">
        <v>0</v>
      </c>
      <c r="F578" s="10">
        <v>0</v>
      </c>
      <c r="G578" s="11">
        <v>0</v>
      </c>
    </row>
    <row r="579" spans="1:8" x14ac:dyDescent="0.2">
      <c r="A579" t="s">
        <v>884</v>
      </c>
      <c r="B579" t="s">
        <v>885</v>
      </c>
      <c r="C579" s="2">
        <v>0</v>
      </c>
      <c r="D579" s="2">
        <v>0</v>
      </c>
      <c r="E579" s="9">
        <v>0</v>
      </c>
      <c r="F579" s="10">
        <v>0</v>
      </c>
      <c r="G579" s="11">
        <v>0</v>
      </c>
    </row>
    <row r="580" spans="1:8" x14ac:dyDescent="0.2">
      <c r="A580" t="s">
        <v>886</v>
      </c>
      <c r="B580" t="s">
        <v>887</v>
      </c>
      <c r="C580" s="2">
        <v>0</v>
      </c>
      <c r="D580" s="2">
        <v>0</v>
      </c>
      <c r="E580" s="9">
        <v>0</v>
      </c>
      <c r="F580" s="10">
        <v>0</v>
      </c>
      <c r="G580" s="11">
        <v>0</v>
      </c>
    </row>
    <row r="581" spans="1:8" x14ac:dyDescent="0.2">
      <c r="A581" t="s">
        <v>888</v>
      </c>
      <c r="B581" t="s">
        <v>889</v>
      </c>
      <c r="C581" s="2">
        <v>26784.400000000001</v>
      </c>
      <c r="D581" s="2">
        <v>20326.509999999998</v>
      </c>
      <c r="E581" s="9">
        <v>17355.080000000002</v>
      </c>
      <c r="F581" s="10">
        <v>25000</v>
      </c>
      <c r="G581" s="11">
        <v>20000</v>
      </c>
    </row>
    <row r="582" spans="1:8" x14ac:dyDescent="0.2">
      <c r="A582" t="s">
        <v>890</v>
      </c>
      <c r="B582" t="s">
        <v>891</v>
      </c>
      <c r="C582" s="2">
        <v>0</v>
      </c>
      <c r="D582" s="2">
        <v>0</v>
      </c>
      <c r="E582" s="9">
        <v>0</v>
      </c>
      <c r="F582" s="10">
        <v>0</v>
      </c>
      <c r="G582" s="11">
        <v>0</v>
      </c>
    </row>
    <row r="583" spans="1:8" x14ac:dyDescent="0.2">
      <c r="A583" t="s">
        <v>892</v>
      </c>
      <c r="B583" t="s">
        <v>893</v>
      </c>
      <c r="C583" s="2">
        <v>0</v>
      </c>
      <c r="D583" s="2">
        <v>0</v>
      </c>
      <c r="E583" s="9">
        <v>32500</v>
      </c>
      <c r="F583" s="10">
        <v>0</v>
      </c>
      <c r="G583" s="11">
        <v>0</v>
      </c>
    </row>
    <row r="584" spans="1:8" x14ac:dyDescent="0.2">
      <c r="A584" t="s">
        <v>894</v>
      </c>
      <c r="B584" t="s">
        <v>895</v>
      </c>
      <c r="C584" s="2">
        <v>0</v>
      </c>
      <c r="D584" s="2">
        <v>0</v>
      </c>
      <c r="E584" s="9">
        <v>0</v>
      </c>
      <c r="F584" s="10">
        <v>0</v>
      </c>
      <c r="G584" s="11">
        <v>0</v>
      </c>
    </row>
    <row r="585" spans="1:8" s="18" customFormat="1" x14ac:dyDescent="0.2">
      <c r="A585" t="s">
        <v>896</v>
      </c>
      <c r="B585" t="s">
        <v>897</v>
      </c>
      <c r="C585" s="2">
        <v>6500</v>
      </c>
      <c r="D585" s="2">
        <v>8200</v>
      </c>
      <c r="E585" s="9">
        <v>6500</v>
      </c>
      <c r="F585" s="10">
        <v>6700</v>
      </c>
      <c r="G585" s="11">
        <v>6500</v>
      </c>
      <c r="H585" s="17"/>
    </row>
    <row r="586" spans="1:8" s="1" customFormat="1" x14ac:dyDescent="0.2">
      <c r="A586" s="14" t="s">
        <v>231</v>
      </c>
      <c r="B586" s="14"/>
      <c r="C586" s="15">
        <v>33284.400000000001</v>
      </c>
      <c r="D586" s="16">
        <f>SUM(D577:D585)</f>
        <v>28526.51</v>
      </c>
      <c r="E586" s="16">
        <f>SUM(E577:E585)</f>
        <v>206355.08000000002</v>
      </c>
      <c r="F586" s="16">
        <f>SUM(F577:F585)</f>
        <v>31700</v>
      </c>
      <c r="G586" s="16">
        <f>SUM(G577:G585)</f>
        <v>26500</v>
      </c>
      <c r="H586" s="27"/>
    </row>
    <row r="587" spans="1:8" x14ac:dyDescent="0.2">
      <c r="A587" t="s">
        <v>797</v>
      </c>
      <c r="C587" s="2"/>
      <c r="D587" s="2"/>
      <c r="F587" s="10"/>
      <c r="G587" s="11"/>
    </row>
    <row r="588" spans="1:8" x14ac:dyDescent="0.2">
      <c r="A588" t="s">
        <v>898</v>
      </c>
      <c r="B588" t="s">
        <v>235</v>
      </c>
      <c r="C588" s="2">
        <v>86919.22</v>
      </c>
      <c r="D588" s="2">
        <v>90137.23</v>
      </c>
      <c r="E588" s="9">
        <v>97181.99</v>
      </c>
      <c r="F588" s="10">
        <v>125000</v>
      </c>
      <c r="G588" s="11">
        <v>140000</v>
      </c>
    </row>
    <row r="589" spans="1:8" x14ac:dyDescent="0.2">
      <c r="A589" t="s">
        <v>899</v>
      </c>
      <c r="B589" t="s">
        <v>237</v>
      </c>
      <c r="C589" s="2">
        <v>0</v>
      </c>
      <c r="D589" s="2">
        <v>0</v>
      </c>
      <c r="E589" s="9">
        <v>0</v>
      </c>
      <c r="F589" s="10">
        <v>0</v>
      </c>
      <c r="G589" s="11">
        <v>0</v>
      </c>
    </row>
    <row r="590" spans="1:8" x14ac:dyDescent="0.2">
      <c r="A590" t="s">
        <v>900</v>
      </c>
      <c r="B590" t="s">
        <v>239</v>
      </c>
      <c r="C590" s="2">
        <v>64106.45</v>
      </c>
      <c r="D590" s="2">
        <v>61829.440000000002</v>
      </c>
      <c r="E590" s="9">
        <v>67588.34</v>
      </c>
      <c r="F590" s="10">
        <v>90000</v>
      </c>
      <c r="G590" s="11">
        <v>85000</v>
      </c>
    </row>
    <row r="591" spans="1:8" x14ac:dyDescent="0.2">
      <c r="A591" t="s">
        <v>901</v>
      </c>
      <c r="B591" t="s">
        <v>268</v>
      </c>
      <c r="C591" s="2">
        <v>0</v>
      </c>
      <c r="D591" s="2">
        <v>0</v>
      </c>
      <c r="E591" s="9">
        <v>0</v>
      </c>
      <c r="F591" s="10">
        <v>0</v>
      </c>
      <c r="G591" s="11">
        <v>0</v>
      </c>
    </row>
    <row r="592" spans="1:8" x14ac:dyDescent="0.2">
      <c r="A592" t="s">
        <v>902</v>
      </c>
      <c r="B592" t="s">
        <v>241</v>
      </c>
      <c r="C592" s="2">
        <v>276.58</v>
      </c>
      <c r="D592" s="2">
        <v>527.22</v>
      </c>
      <c r="E592" s="9">
        <v>0</v>
      </c>
      <c r="F592" s="10">
        <v>2500</v>
      </c>
      <c r="G592" s="11">
        <v>2000</v>
      </c>
    </row>
    <row r="593" spans="1:8" x14ac:dyDescent="0.2">
      <c r="A593" t="s">
        <v>903</v>
      </c>
      <c r="B593" t="s">
        <v>329</v>
      </c>
      <c r="C593" s="2">
        <v>3165.75</v>
      </c>
      <c r="D593" s="2">
        <v>7159.55</v>
      </c>
      <c r="E593" s="9">
        <v>2937.29</v>
      </c>
      <c r="F593" s="10">
        <v>3500</v>
      </c>
      <c r="G593" s="11">
        <v>3500</v>
      </c>
    </row>
    <row r="594" spans="1:8" x14ac:dyDescent="0.2">
      <c r="A594" t="s">
        <v>904</v>
      </c>
      <c r="B594" t="s">
        <v>331</v>
      </c>
      <c r="C594" s="2">
        <v>7018.59</v>
      </c>
      <c r="D594" s="2">
        <v>5218.2299999999996</v>
      </c>
      <c r="E594" s="9">
        <v>6466.09</v>
      </c>
      <c r="F594" s="10">
        <v>10000</v>
      </c>
      <c r="G594" s="11">
        <v>9500</v>
      </c>
    </row>
    <row r="595" spans="1:8" x14ac:dyDescent="0.2">
      <c r="A595" t="s">
        <v>905</v>
      </c>
      <c r="B595" t="s">
        <v>245</v>
      </c>
      <c r="C595" s="2">
        <v>440</v>
      </c>
      <c r="D595" s="2">
        <v>480</v>
      </c>
      <c r="E595" s="9">
        <v>120</v>
      </c>
      <c r="F595" s="10">
        <v>500</v>
      </c>
      <c r="G595" s="11">
        <v>500</v>
      </c>
    </row>
    <row r="596" spans="1:8" x14ac:dyDescent="0.2">
      <c r="A596" t="s">
        <v>906</v>
      </c>
      <c r="B596" t="s">
        <v>247</v>
      </c>
      <c r="C596" s="2">
        <v>13833.25</v>
      </c>
      <c r="D596" s="2">
        <v>12650.89</v>
      </c>
      <c r="E596" s="9">
        <v>80761.05</v>
      </c>
      <c r="F596" s="10">
        <v>57500</v>
      </c>
      <c r="G596" s="11">
        <v>25000</v>
      </c>
    </row>
    <row r="597" spans="1:8" x14ac:dyDescent="0.2">
      <c r="A597" t="s">
        <v>907</v>
      </c>
      <c r="B597" t="s">
        <v>908</v>
      </c>
      <c r="C597" s="2">
        <v>0</v>
      </c>
      <c r="D597" s="2">
        <v>0</v>
      </c>
      <c r="E597" s="9">
        <v>0</v>
      </c>
      <c r="F597" s="10">
        <v>10000</v>
      </c>
      <c r="G597" s="11">
        <v>10000</v>
      </c>
      <c r="H597" s="3" t="s">
        <v>909</v>
      </c>
    </row>
    <row r="598" spans="1:8" x14ac:dyDescent="0.2">
      <c r="A598" t="s">
        <v>910</v>
      </c>
      <c r="B598" t="s">
        <v>911</v>
      </c>
      <c r="C598" s="2">
        <v>31287.08</v>
      </c>
      <c r="D598" s="2">
        <v>29975.02</v>
      </c>
      <c r="E598" s="9">
        <v>26297.43</v>
      </c>
      <c r="F598" s="10">
        <v>20000</v>
      </c>
      <c r="G598" s="11">
        <v>20000</v>
      </c>
    </row>
    <row r="599" spans="1:8" x14ac:dyDescent="0.2">
      <c r="A599" t="s">
        <v>912</v>
      </c>
      <c r="B599" t="s">
        <v>913</v>
      </c>
      <c r="C599" s="2">
        <v>11908.75</v>
      </c>
      <c r="D599" s="2">
        <v>10941.6</v>
      </c>
      <c r="E599" s="9">
        <v>11828.19</v>
      </c>
      <c r="F599" s="10">
        <v>13000</v>
      </c>
      <c r="G599" s="11">
        <v>13000</v>
      </c>
    </row>
    <row r="600" spans="1:8" x14ac:dyDescent="0.2">
      <c r="A600" t="s">
        <v>914</v>
      </c>
      <c r="B600" t="s">
        <v>915</v>
      </c>
      <c r="C600" s="2">
        <v>0</v>
      </c>
      <c r="D600" s="2">
        <v>0</v>
      </c>
      <c r="E600" s="9">
        <v>150</v>
      </c>
      <c r="F600" s="10">
        <v>0</v>
      </c>
      <c r="G600" s="11">
        <v>0</v>
      </c>
    </row>
    <row r="601" spans="1:8" x14ac:dyDescent="0.2">
      <c r="A601" t="s">
        <v>916</v>
      </c>
      <c r="B601" t="s">
        <v>917</v>
      </c>
      <c r="C601" s="2">
        <v>0</v>
      </c>
      <c r="D601" s="2">
        <v>0</v>
      </c>
      <c r="E601" s="9">
        <v>0</v>
      </c>
      <c r="F601" s="10">
        <v>0</v>
      </c>
      <c r="G601" s="11">
        <v>0</v>
      </c>
    </row>
    <row r="602" spans="1:8" x14ac:dyDescent="0.2">
      <c r="A602" t="s">
        <v>918</v>
      </c>
      <c r="B602" t="s">
        <v>919</v>
      </c>
      <c r="C602" s="2">
        <v>0</v>
      </c>
      <c r="D602" s="2">
        <v>0</v>
      </c>
      <c r="E602" s="9">
        <v>0</v>
      </c>
      <c r="F602" s="10">
        <v>0</v>
      </c>
      <c r="G602" s="11">
        <v>0</v>
      </c>
    </row>
    <row r="603" spans="1:8" x14ac:dyDescent="0.2">
      <c r="A603" t="s">
        <v>920</v>
      </c>
      <c r="B603" t="s">
        <v>921</v>
      </c>
      <c r="C603" s="2">
        <v>0</v>
      </c>
      <c r="D603" s="2">
        <v>0</v>
      </c>
      <c r="E603" s="9">
        <v>0</v>
      </c>
      <c r="F603" s="10">
        <v>0</v>
      </c>
      <c r="G603" s="11">
        <v>0</v>
      </c>
    </row>
    <row r="604" spans="1:8" x14ac:dyDescent="0.2">
      <c r="A604" t="s">
        <v>922</v>
      </c>
      <c r="B604" t="s">
        <v>923</v>
      </c>
      <c r="C604" s="2">
        <v>4537.5</v>
      </c>
      <c r="D604" s="2">
        <v>0</v>
      </c>
      <c r="E604" s="9">
        <v>0</v>
      </c>
      <c r="F604" s="10">
        <v>3000</v>
      </c>
      <c r="G604" s="11">
        <v>10000</v>
      </c>
    </row>
    <row r="605" spans="1:8" x14ac:dyDescent="0.2">
      <c r="A605" t="s">
        <v>924</v>
      </c>
      <c r="B605" t="s">
        <v>925</v>
      </c>
      <c r="C605" s="2">
        <v>0</v>
      </c>
      <c r="D605" s="2">
        <v>0</v>
      </c>
      <c r="E605" s="9">
        <v>0</v>
      </c>
      <c r="F605" s="10">
        <v>0</v>
      </c>
      <c r="G605" s="11">
        <v>0</v>
      </c>
    </row>
    <row r="606" spans="1:8" x14ac:dyDescent="0.2">
      <c r="A606" t="s">
        <v>926</v>
      </c>
      <c r="B606" t="s">
        <v>844</v>
      </c>
      <c r="C606" s="2">
        <v>98490.45</v>
      </c>
      <c r="D606" s="2">
        <v>98254.88</v>
      </c>
      <c r="E606" s="9">
        <v>0</v>
      </c>
      <c r="F606" s="10">
        <v>15000</v>
      </c>
      <c r="G606" s="11">
        <v>91000</v>
      </c>
    </row>
    <row r="607" spans="1:8" x14ac:dyDescent="0.2">
      <c r="A607" t="s">
        <v>927</v>
      </c>
      <c r="B607" t="s">
        <v>928</v>
      </c>
      <c r="C607" s="2">
        <v>0</v>
      </c>
      <c r="D607" s="2">
        <v>0</v>
      </c>
      <c r="E607" s="9">
        <v>0</v>
      </c>
      <c r="F607" s="10">
        <v>0</v>
      </c>
      <c r="G607" s="11">
        <v>0</v>
      </c>
    </row>
    <row r="608" spans="1:8" x14ac:dyDescent="0.2">
      <c r="A608" t="s">
        <v>929</v>
      </c>
      <c r="B608" t="s">
        <v>930</v>
      </c>
      <c r="C608" s="2">
        <v>0</v>
      </c>
      <c r="D608" s="2">
        <v>0</v>
      </c>
      <c r="E608" s="9">
        <v>0</v>
      </c>
      <c r="F608" s="10">
        <v>0</v>
      </c>
      <c r="G608" s="11">
        <v>0</v>
      </c>
    </row>
    <row r="609" spans="1:8" x14ac:dyDescent="0.2">
      <c r="A609" t="s">
        <v>931</v>
      </c>
      <c r="B609" t="s">
        <v>932</v>
      </c>
      <c r="C609" s="2">
        <v>0</v>
      </c>
      <c r="D609" s="2">
        <v>0</v>
      </c>
      <c r="E609" s="9">
        <v>0</v>
      </c>
      <c r="F609" s="10">
        <v>0</v>
      </c>
      <c r="G609" s="11">
        <v>0</v>
      </c>
    </row>
    <row r="610" spans="1:8" x14ac:dyDescent="0.2">
      <c r="A610" t="s">
        <v>933</v>
      </c>
      <c r="B610" t="s">
        <v>934</v>
      </c>
      <c r="C610" s="2">
        <v>0</v>
      </c>
      <c r="D610" s="2">
        <v>0</v>
      </c>
      <c r="E610" s="9">
        <v>0</v>
      </c>
      <c r="F610" s="10">
        <v>0</v>
      </c>
      <c r="G610" s="11">
        <v>0</v>
      </c>
    </row>
    <row r="611" spans="1:8" x14ac:dyDescent="0.2">
      <c r="A611" t="s">
        <v>935</v>
      </c>
      <c r="B611" t="s">
        <v>936</v>
      </c>
      <c r="C611" s="2">
        <v>0</v>
      </c>
      <c r="D611" s="2">
        <v>0</v>
      </c>
      <c r="E611" s="9">
        <v>85000</v>
      </c>
      <c r="F611" s="10">
        <v>85000</v>
      </c>
      <c r="G611" s="11">
        <v>85000</v>
      </c>
    </row>
    <row r="612" spans="1:8" x14ac:dyDescent="0.2">
      <c r="A612" t="s">
        <v>937</v>
      </c>
      <c r="B612" t="s">
        <v>938</v>
      </c>
      <c r="C612" s="2">
        <v>0</v>
      </c>
      <c r="D612" s="2">
        <v>0</v>
      </c>
      <c r="E612" s="9">
        <v>0</v>
      </c>
      <c r="F612" s="10">
        <v>0</v>
      </c>
      <c r="G612" s="11">
        <v>0</v>
      </c>
    </row>
    <row r="613" spans="1:8" x14ac:dyDescent="0.2">
      <c r="A613" t="s">
        <v>939</v>
      </c>
      <c r="B613" t="s">
        <v>297</v>
      </c>
      <c r="C613" s="2">
        <v>0</v>
      </c>
      <c r="D613" s="2">
        <v>0</v>
      </c>
      <c r="E613" s="9">
        <v>0</v>
      </c>
      <c r="F613" s="10">
        <v>0</v>
      </c>
      <c r="G613" s="11">
        <v>0</v>
      </c>
    </row>
    <row r="614" spans="1:8" x14ac:dyDescent="0.2">
      <c r="A614" t="s">
        <v>940</v>
      </c>
      <c r="B614" t="s">
        <v>941</v>
      </c>
      <c r="C614" s="2">
        <v>0</v>
      </c>
      <c r="D614" s="2">
        <v>0</v>
      </c>
      <c r="E614" s="9">
        <v>0</v>
      </c>
      <c r="F614" s="10">
        <v>0</v>
      </c>
      <c r="G614" s="11">
        <v>0</v>
      </c>
    </row>
    <row r="615" spans="1:8" x14ac:dyDescent="0.2">
      <c r="A615" t="s">
        <v>942</v>
      </c>
      <c r="B615" t="s">
        <v>861</v>
      </c>
      <c r="C615" s="2">
        <v>0</v>
      </c>
      <c r="D615" s="2">
        <v>0</v>
      </c>
      <c r="E615" s="9">
        <v>0</v>
      </c>
      <c r="F615" s="10">
        <v>0</v>
      </c>
      <c r="G615" s="11">
        <v>0</v>
      </c>
    </row>
    <row r="616" spans="1:8" x14ac:dyDescent="0.2">
      <c r="A616" t="s">
        <v>943</v>
      </c>
      <c r="B616" t="s">
        <v>748</v>
      </c>
      <c r="C616" s="2">
        <v>0</v>
      </c>
      <c r="D616" s="2">
        <v>0</v>
      </c>
      <c r="E616" s="9">
        <v>0</v>
      </c>
      <c r="F616" s="10">
        <v>0</v>
      </c>
      <c r="G616" s="11">
        <v>0</v>
      </c>
    </row>
    <row r="617" spans="1:8" x14ac:dyDescent="0.2">
      <c r="A617" t="s">
        <v>944</v>
      </c>
      <c r="B617" t="s">
        <v>895</v>
      </c>
      <c r="C617" s="2">
        <v>0</v>
      </c>
      <c r="D617" s="2">
        <v>0</v>
      </c>
      <c r="E617" s="9">
        <v>0</v>
      </c>
      <c r="F617" s="10">
        <v>0</v>
      </c>
      <c r="G617" s="11">
        <v>0</v>
      </c>
    </row>
    <row r="618" spans="1:8" x14ac:dyDescent="0.2">
      <c r="A618" t="s">
        <v>945</v>
      </c>
      <c r="B618" t="s">
        <v>863</v>
      </c>
      <c r="C618" s="2">
        <v>-2560</v>
      </c>
      <c r="D618" s="2">
        <v>3435</v>
      </c>
      <c r="E618" s="9">
        <v>0</v>
      </c>
      <c r="F618" s="10">
        <v>0</v>
      </c>
      <c r="G618" s="11">
        <v>0</v>
      </c>
    </row>
    <row r="619" spans="1:8" x14ac:dyDescent="0.2">
      <c r="A619" t="s">
        <v>946</v>
      </c>
      <c r="B619" t="s">
        <v>947</v>
      </c>
      <c r="C619" s="2">
        <v>0</v>
      </c>
      <c r="D619" s="2">
        <v>0</v>
      </c>
      <c r="E619" s="9">
        <v>0</v>
      </c>
      <c r="F619" s="10">
        <v>0</v>
      </c>
      <c r="G619" s="11">
        <v>0</v>
      </c>
    </row>
    <row r="620" spans="1:8" s="18" customFormat="1" x14ac:dyDescent="0.2">
      <c r="A620" t="s">
        <v>948</v>
      </c>
      <c r="B620" t="s">
        <v>867</v>
      </c>
      <c r="C620" s="2">
        <v>75000</v>
      </c>
      <c r="D620" s="2">
        <v>0</v>
      </c>
      <c r="E620" s="9">
        <v>0</v>
      </c>
      <c r="F620" s="10">
        <v>0</v>
      </c>
      <c r="G620" s="11">
        <v>0</v>
      </c>
      <c r="H620" s="34" t="s">
        <v>868</v>
      </c>
    </row>
    <row r="621" spans="1:8" s="18" customFormat="1" x14ac:dyDescent="0.2">
      <c r="A621" s="23" t="s">
        <v>869</v>
      </c>
      <c r="B621" s="23"/>
      <c r="C621" s="24">
        <v>394423.62</v>
      </c>
      <c r="D621" s="25">
        <f>SUM(D588:D620)</f>
        <v>320609.06</v>
      </c>
      <c r="E621" s="25">
        <f>SUM(E588:E620)</f>
        <v>378330.38</v>
      </c>
      <c r="F621" s="25">
        <f>SUM(F588:F620)</f>
        <v>435000</v>
      </c>
      <c r="G621" s="25">
        <f>SUM(G588:G620)</f>
        <v>494500</v>
      </c>
      <c r="H621" s="17"/>
    </row>
    <row r="622" spans="1:8" s="18" customFormat="1" x14ac:dyDescent="0.2">
      <c r="A622" s="18" t="s">
        <v>949</v>
      </c>
      <c r="C622" s="36">
        <v>470427.54</v>
      </c>
      <c r="D622" s="28">
        <f>D586+D575</f>
        <v>486072.99</v>
      </c>
      <c r="E622" s="29">
        <f>E586+E575</f>
        <v>627847.19999999995</v>
      </c>
      <c r="F622" s="30">
        <f>F586+F575</f>
        <v>506700</v>
      </c>
      <c r="G622" s="31">
        <f>G586+G575</f>
        <v>501500</v>
      </c>
      <c r="H622" s="17"/>
    </row>
    <row r="623" spans="1:8" s="18" customFormat="1" x14ac:dyDescent="0.2">
      <c r="A623" s="18" t="s">
        <v>950</v>
      </c>
      <c r="C623" s="36">
        <v>394423.62</v>
      </c>
      <c r="D623" s="28">
        <f>D621</f>
        <v>320609.06</v>
      </c>
      <c r="E623" s="29">
        <f>E621</f>
        <v>378330.38</v>
      </c>
      <c r="F623" s="30">
        <f>F621</f>
        <v>435000</v>
      </c>
      <c r="G623" s="31">
        <f>G621</f>
        <v>494500</v>
      </c>
      <c r="H623" s="17"/>
    </row>
    <row r="624" spans="1:8" s="1" customFormat="1" x14ac:dyDescent="0.2">
      <c r="A624" s="18" t="s">
        <v>951</v>
      </c>
      <c r="B624" s="18"/>
      <c r="C624" s="36">
        <v>76003.92</v>
      </c>
      <c r="D624" s="28">
        <f>D622-D623</f>
        <v>165463.93</v>
      </c>
      <c r="E624" s="16">
        <f>E622-E623</f>
        <v>249516.81999999995</v>
      </c>
      <c r="F624" s="30">
        <f>F622-F623</f>
        <v>71700</v>
      </c>
      <c r="G624" s="16">
        <f>G622-G623</f>
        <v>7000</v>
      </c>
      <c r="H624" s="27"/>
    </row>
    <row r="625" spans="1:8" ht="51" x14ac:dyDescent="0.2">
      <c r="A625" s="5" t="s">
        <v>4</v>
      </c>
      <c r="B625" s="5" t="s">
        <v>5</v>
      </c>
      <c r="C625" s="6" t="s">
        <v>6</v>
      </c>
      <c r="D625" s="6" t="s">
        <v>7</v>
      </c>
      <c r="E625" s="7" t="s">
        <v>685</v>
      </c>
      <c r="F625" s="7" t="s">
        <v>9</v>
      </c>
      <c r="G625" s="7" t="s">
        <v>686</v>
      </c>
    </row>
    <row r="626" spans="1:8" x14ac:dyDescent="0.2">
      <c r="A626" t="s">
        <v>952</v>
      </c>
      <c r="C626" s="2"/>
      <c r="D626" s="2"/>
      <c r="F626" s="10"/>
      <c r="G626" s="11"/>
    </row>
    <row r="627" spans="1:8" x14ac:dyDescent="0.2">
      <c r="A627" t="s">
        <v>758</v>
      </c>
      <c r="C627" s="2"/>
      <c r="D627" s="2"/>
      <c r="F627" s="10"/>
      <c r="G627" s="11"/>
    </row>
    <row r="628" spans="1:8" x14ac:dyDescent="0.2">
      <c r="A628" t="s">
        <v>953</v>
      </c>
      <c r="B628" t="s">
        <v>954</v>
      </c>
      <c r="C628" s="2">
        <v>1661456.59</v>
      </c>
      <c r="D628" s="2">
        <v>1757070.08</v>
      </c>
      <c r="E628" s="9">
        <v>1544266.74</v>
      </c>
      <c r="F628" s="10">
        <v>2007228</v>
      </c>
      <c r="G628" s="11">
        <v>1900000</v>
      </c>
    </row>
    <row r="629" spans="1:8" x14ac:dyDescent="0.2">
      <c r="A629" t="s">
        <v>955</v>
      </c>
      <c r="B629" t="s">
        <v>956</v>
      </c>
      <c r="C629" s="2">
        <v>442429.8</v>
      </c>
      <c r="D629" s="2">
        <v>425205.86</v>
      </c>
      <c r="E629" s="9">
        <v>356141.43</v>
      </c>
      <c r="F629" s="10">
        <v>475330</v>
      </c>
      <c r="G629" s="11">
        <v>45000</v>
      </c>
    </row>
    <row r="630" spans="1:8" x14ac:dyDescent="0.2">
      <c r="A630" t="s">
        <v>957</v>
      </c>
      <c r="B630" t="s">
        <v>958</v>
      </c>
      <c r="C630" s="2">
        <v>0</v>
      </c>
      <c r="D630" s="2">
        <v>0</v>
      </c>
      <c r="E630" s="9">
        <v>0</v>
      </c>
      <c r="F630" s="10">
        <v>0</v>
      </c>
      <c r="G630" s="11">
        <v>0</v>
      </c>
      <c r="H630" s="3" t="s">
        <v>959</v>
      </c>
    </row>
    <row r="631" spans="1:8" x14ac:dyDescent="0.2">
      <c r="A631" t="s">
        <v>960</v>
      </c>
      <c r="B631" t="s">
        <v>961</v>
      </c>
      <c r="C631" s="2">
        <v>44848.06</v>
      </c>
      <c r="D631" s="2">
        <v>117727.51</v>
      </c>
      <c r="E631" s="9">
        <v>85050</v>
      </c>
      <c r="F631" s="10">
        <v>100000</v>
      </c>
      <c r="G631" s="11">
        <v>50000</v>
      </c>
    </row>
    <row r="632" spans="1:8" x14ac:dyDescent="0.2">
      <c r="A632" t="s">
        <v>962</v>
      </c>
      <c r="B632" t="s">
        <v>963</v>
      </c>
      <c r="C632" s="2">
        <v>164201.42000000001</v>
      </c>
      <c r="D632" s="2">
        <v>193659.51999999999</v>
      </c>
      <c r="E632" s="9">
        <v>244244.62</v>
      </c>
      <c r="F632" s="10">
        <v>100000</v>
      </c>
      <c r="G632" s="11">
        <v>250000</v>
      </c>
    </row>
    <row r="633" spans="1:8" x14ac:dyDescent="0.2">
      <c r="A633" t="s">
        <v>964</v>
      </c>
      <c r="B633" t="s">
        <v>965</v>
      </c>
      <c r="C633" s="2">
        <v>0</v>
      </c>
      <c r="D633" s="2">
        <v>5342.49</v>
      </c>
      <c r="E633" s="9">
        <v>282</v>
      </c>
      <c r="F633" s="10">
        <v>25000</v>
      </c>
      <c r="G633" s="11">
        <v>4500</v>
      </c>
    </row>
    <row r="634" spans="1:8" x14ac:dyDescent="0.2">
      <c r="A634" t="s">
        <v>966</v>
      </c>
      <c r="B634" t="s">
        <v>967</v>
      </c>
      <c r="C634" s="2">
        <v>4992.5</v>
      </c>
      <c r="D634" s="2">
        <v>5800</v>
      </c>
      <c r="E634" s="9">
        <v>2350</v>
      </c>
      <c r="F634" s="10">
        <v>5000</v>
      </c>
      <c r="G634" s="11">
        <v>5000</v>
      </c>
    </row>
    <row r="635" spans="1:8" x14ac:dyDescent="0.2">
      <c r="A635" t="s">
        <v>968</v>
      </c>
      <c r="B635" t="s">
        <v>969</v>
      </c>
      <c r="C635" s="2">
        <v>244078</v>
      </c>
      <c r="D635" s="2">
        <v>247427</v>
      </c>
      <c r="E635" s="9">
        <v>206558</v>
      </c>
      <c r="F635" s="10">
        <v>142000</v>
      </c>
      <c r="G635" s="11">
        <v>250000</v>
      </c>
    </row>
    <row r="636" spans="1:8" x14ac:dyDescent="0.2">
      <c r="A636" t="s">
        <v>970</v>
      </c>
      <c r="B636" t="s">
        <v>971</v>
      </c>
      <c r="C636" s="2">
        <v>8292</v>
      </c>
      <c r="D636" s="2">
        <v>192243</v>
      </c>
      <c r="E636" s="9">
        <v>69015</v>
      </c>
      <c r="F636" s="10">
        <v>50000</v>
      </c>
      <c r="G636" s="11">
        <v>50000</v>
      </c>
    </row>
    <row r="637" spans="1:8" s="18" customFormat="1" x14ac:dyDescent="0.2">
      <c r="A637" t="s">
        <v>972</v>
      </c>
      <c r="B637" t="s">
        <v>973</v>
      </c>
      <c r="C637" s="2">
        <v>1397</v>
      </c>
      <c r="D637" s="2">
        <v>622.1</v>
      </c>
      <c r="E637" s="9">
        <v>184.87</v>
      </c>
      <c r="F637" s="10">
        <v>1000</v>
      </c>
      <c r="G637" s="11">
        <v>500</v>
      </c>
      <c r="H637" s="17"/>
    </row>
    <row r="638" spans="1:8" s="1" customFormat="1" x14ac:dyDescent="0.2">
      <c r="A638" s="14" t="s">
        <v>792</v>
      </c>
      <c r="B638" s="14"/>
      <c r="C638" s="15">
        <v>2571695.37</v>
      </c>
      <c r="D638" s="38">
        <f>SUM(D628:D637)</f>
        <v>2945097.56</v>
      </c>
      <c r="E638" s="16">
        <f>SUM(E628:E637)</f>
        <v>2508092.66</v>
      </c>
      <c r="F638" s="16">
        <f>SUM(F628:F637)</f>
        <v>2905558</v>
      </c>
      <c r="G638" s="16">
        <f>SUM(G628:G637)</f>
        <v>2555000</v>
      </c>
      <c r="H638" s="27"/>
    </row>
    <row r="639" spans="1:8" x14ac:dyDescent="0.2">
      <c r="A639" t="s">
        <v>205</v>
      </c>
      <c r="C639" s="2"/>
      <c r="D639" s="2"/>
      <c r="F639" s="10"/>
      <c r="G639" s="11"/>
    </row>
    <row r="640" spans="1:8" x14ac:dyDescent="0.2">
      <c r="A640" t="s">
        <v>974</v>
      </c>
      <c r="B640" t="s">
        <v>975</v>
      </c>
      <c r="C640" s="2">
        <v>0</v>
      </c>
      <c r="D640" s="2">
        <v>0</v>
      </c>
      <c r="E640" s="9">
        <v>0</v>
      </c>
      <c r="F640" s="10">
        <v>0</v>
      </c>
      <c r="G640" s="11">
        <v>0</v>
      </c>
    </row>
    <row r="641" spans="1:8" x14ac:dyDescent="0.2">
      <c r="A641" t="s">
        <v>976</v>
      </c>
      <c r="B641" t="s">
        <v>977</v>
      </c>
      <c r="C641" s="2">
        <v>0</v>
      </c>
      <c r="D641" s="2">
        <v>0</v>
      </c>
      <c r="E641" s="9">
        <v>0</v>
      </c>
      <c r="F641" s="10">
        <v>0</v>
      </c>
      <c r="G641" s="11">
        <v>0</v>
      </c>
    </row>
    <row r="642" spans="1:8" x14ac:dyDescent="0.2">
      <c r="A642" t="s">
        <v>978</v>
      </c>
      <c r="B642" t="s">
        <v>102</v>
      </c>
      <c r="C642" s="2">
        <v>0</v>
      </c>
      <c r="D642" s="2">
        <v>0</v>
      </c>
      <c r="E642" s="9">
        <v>0</v>
      </c>
      <c r="F642" s="10">
        <v>0</v>
      </c>
      <c r="G642" s="11">
        <v>0</v>
      </c>
    </row>
    <row r="643" spans="1:8" x14ac:dyDescent="0.2">
      <c r="A643" t="s">
        <v>979</v>
      </c>
      <c r="B643" t="s">
        <v>702</v>
      </c>
      <c r="C643" s="2">
        <v>41236.15</v>
      </c>
      <c r="D643" s="2">
        <v>47157.43</v>
      </c>
      <c r="E643" s="9">
        <v>40577.71</v>
      </c>
      <c r="F643" s="10">
        <v>35000</v>
      </c>
      <c r="G643" s="11">
        <v>50000</v>
      </c>
    </row>
    <row r="644" spans="1:8" s="18" customFormat="1" x14ac:dyDescent="0.2">
      <c r="A644" t="s">
        <v>980</v>
      </c>
      <c r="B644" t="s">
        <v>981</v>
      </c>
      <c r="C644" s="2">
        <v>0</v>
      </c>
      <c r="D644" s="2">
        <v>0</v>
      </c>
      <c r="E644" s="9">
        <v>0</v>
      </c>
      <c r="F644" s="10">
        <v>200000</v>
      </c>
      <c r="G644" s="11">
        <v>200000</v>
      </c>
      <c r="H644" s="17"/>
    </row>
    <row r="645" spans="1:8" s="1" customFormat="1" x14ac:dyDescent="0.2">
      <c r="A645" s="14" t="s">
        <v>231</v>
      </c>
      <c r="B645" s="14"/>
      <c r="C645" s="15">
        <v>41236.15</v>
      </c>
      <c r="D645" s="16">
        <f>SUM(D640:D644)</f>
        <v>47157.43</v>
      </c>
      <c r="E645" s="16">
        <f>SUM(E640:E644)</f>
        <v>40577.71</v>
      </c>
      <c r="F645" s="16">
        <f>SUM(F640:F644)</f>
        <v>235000</v>
      </c>
      <c r="G645" s="16">
        <f>SUM(G640:G644)</f>
        <v>250000</v>
      </c>
      <c r="H645" s="27"/>
    </row>
    <row r="646" spans="1:8" x14ac:dyDescent="0.2">
      <c r="A646" t="s">
        <v>797</v>
      </c>
      <c r="C646" s="2"/>
      <c r="D646" s="2"/>
      <c r="F646" s="10"/>
      <c r="G646" s="11"/>
    </row>
    <row r="647" spans="1:8" x14ac:dyDescent="0.2">
      <c r="A647" t="s">
        <v>982</v>
      </c>
      <c r="B647" t="s">
        <v>235</v>
      </c>
      <c r="C647" s="2">
        <v>253202.34</v>
      </c>
      <c r="D647" s="2">
        <v>252885.76000000001</v>
      </c>
      <c r="E647" s="9">
        <v>285306.89</v>
      </c>
      <c r="F647" s="10">
        <v>325000</v>
      </c>
      <c r="G647" s="11">
        <v>355000</v>
      </c>
    </row>
    <row r="648" spans="1:8" x14ac:dyDescent="0.2">
      <c r="A648" t="s">
        <v>983</v>
      </c>
      <c r="B648" t="s">
        <v>237</v>
      </c>
      <c r="C648" s="2">
        <v>0</v>
      </c>
      <c r="D648" s="2">
        <v>0</v>
      </c>
      <c r="E648" s="9">
        <v>0</v>
      </c>
      <c r="F648" s="10">
        <v>0</v>
      </c>
      <c r="G648" s="11">
        <v>0</v>
      </c>
    </row>
    <row r="649" spans="1:8" x14ac:dyDescent="0.2">
      <c r="A649" t="s">
        <v>984</v>
      </c>
      <c r="B649" t="s">
        <v>239</v>
      </c>
      <c r="C649" s="2">
        <v>166969.75</v>
      </c>
      <c r="D649" s="2">
        <v>156442.18</v>
      </c>
      <c r="E649" s="9">
        <v>179222.07</v>
      </c>
      <c r="F649" s="10">
        <v>190000</v>
      </c>
      <c r="G649" s="11">
        <v>200000</v>
      </c>
    </row>
    <row r="650" spans="1:8" x14ac:dyDescent="0.2">
      <c r="A650" t="s">
        <v>985</v>
      </c>
      <c r="B650" t="s">
        <v>986</v>
      </c>
      <c r="C650" s="2">
        <v>2383.02</v>
      </c>
      <c r="D650" s="2">
        <v>1913.59</v>
      </c>
      <c r="E650" s="9">
        <v>1516.41</v>
      </c>
      <c r="F650" s="10">
        <v>2500</v>
      </c>
      <c r="G650" s="11">
        <v>2500</v>
      </c>
    </row>
    <row r="651" spans="1:8" x14ac:dyDescent="0.2">
      <c r="A651" t="s">
        <v>987</v>
      </c>
      <c r="B651" t="s">
        <v>268</v>
      </c>
      <c r="C651" s="2">
        <v>0</v>
      </c>
      <c r="D651" s="2">
        <v>0</v>
      </c>
      <c r="E651" s="9">
        <v>0</v>
      </c>
      <c r="F651" s="10">
        <v>0</v>
      </c>
      <c r="G651" s="11">
        <v>0</v>
      </c>
    </row>
    <row r="652" spans="1:8" x14ac:dyDescent="0.2">
      <c r="A652" t="s">
        <v>988</v>
      </c>
      <c r="B652" t="s">
        <v>241</v>
      </c>
      <c r="C652" s="2">
        <v>4399.58</v>
      </c>
      <c r="D652" s="2">
        <v>4152.0200000000004</v>
      </c>
      <c r="E652" s="9">
        <v>1639.88</v>
      </c>
      <c r="F652" s="10">
        <v>7500</v>
      </c>
      <c r="G652" s="11">
        <v>5000</v>
      </c>
    </row>
    <row r="653" spans="1:8" x14ac:dyDescent="0.2">
      <c r="A653" t="s">
        <v>989</v>
      </c>
      <c r="B653" t="s">
        <v>243</v>
      </c>
      <c r="C653" s="2">
        <v>2959.74</v>
      </c>
      <c r="D653" s="2">
        <v>7159.54</v>
      </c>
      <c r="E653" s="9">
        <v>2542.1</v>
      </c>
      <c r="F653" s="10">
        <v>4000</v>
      </c>
      <c r="G653" s="11">
        <v>4000</v>
      </c>
    </row>
    <row r="654" spans="1:8" x14ac:dyDescent="0.2">
      <c r="A654" t="s">
        <v>990</v>
      </c>
      <c r="B654" t="s">
        <v>331</v>
      </c>
      <c r="C654" s="2">
        <v>7224.57</v>
      </c>
      <c r="D654" s="2">
        <v>5258.22</v>
      </c>
      <c r="E654" s="9">
        <v>6410.97</v>
      </c>
      <c r="F654" s="10">
        <v>15000</v>
      </c>
      <c r="G654" s="11">
        <v>8000</v>
      </c>
    </row>
    <row r="655" spans="1:8" x14ac:dyDescent="0.2">
      <c r="A655" t="s">
        <v>991</v>
      </c>
      <c r="B655" t="s">
        <v>385</v>
      </c>
      <c r="C655" s="2">
        <v>3947.16</v>
      </c>
      <c r="D655" s="2">
        <v>3542.04</v>
      </c>
      <c r="E655" s="9">
        <v>3085.02</v>
      </c>
      <c r="F655" s="10">
        <v>4500</v>
      </c>
      <c r="G655" s="11">
        <v>4000</v>
      </c>
    </row>
    <row r="656" spans="1:8" x14ac:dyDescent="0.2">
      <c r="A656" t="s">
        <v>992</v>
      </c>
      <c r="B656" t="s">
        <v>807</v>
      </c>
      <c r="C656" s="2">
        <v>0</v>
      </c>
      <c r="D656" s="2">
        <v>0</v>
      </c>
      <c r="E656" s="9">
        <v>0</v>
      </c>
      <c r="F656" s="10">
        <v>0</v>
      </c>
      <c r="G656" s="11">
        <v>0</v>
      </c>
    </row>
    <row r="657" spans="1:8" x14ac:dyDescent="0.2">
      <c r="A657" t="s">
        <v>993</v>
      </c>
      <c r="B657" t="s">
        <v>247</v>
      </c>
      <c r="C657" s="2">
        <v>14136.75</v>
      </c>
      <c r="D657" s="2">
        <v>12650.89</v>
      </c>
      <c r="E657" s="9">
        <v>15499.92</v>
      </c>
      <c r="F657" s="10">
        <v>30000</v>
      </c>
      <c r="G657" s="11">
        <v>15000</v>
      </c>
    </row>
    <row r="658" spans="1:8" x14ac:dyDescent="0.2">
      <c r="A658" t="s">
        <v>994</v>
      </c>
      <c r="B658" t="s">
        <v>995</v>
      </c>
      <c r="C658" s="2">
        <v>1891.5</v>
      </c>
      <c r="D658" s="2">
        <v>4080</v>
      </c>
      <c r="E658" s="9">
        <v>3900</v>
      </c>
      <c r="F658" s="10">
        <v>3000</v>
      </c>
      <c r="G658" s="11">
        <v>4000</v>
      </c>
    </row>
    <row r="659" spans="1:8" x14ac:dyDescent="0.2">
      <c r="A659" t="s">
        <v>996</v>
      </c>
      <c r="B659" t="s">
        <v>997</v>
      </c>
      <c r="C659" s="2">
        <v>1203425.5</v>
      </c>
      <c r="D659" s="2">
        <v>1384349.67</v>
      </c>
      <c r="E659" s="9">
        <v>1089087.68</v>
      </c>
      <c r="F659" s="10">
        <v>1515250</v>
      </c>
      <c r="G659" s="11">
        <v>1500000</v>
      </c>
    </row>
    <row r="660" spans="1:8" x14ac:dyDescent="0.2">
      <c r="A660" t="s">
        <v>998</v>
      </c>
      <c r="B660" t="s">
        <v>999</v>
      </c>
      <c r="C660" s="2">
        <v>0</v>
      </c>
      <c r="D660" s="2">
        <v>0</v>
      </c>
      <c r="E660" s="9">
        <v>0</v>
      </c>
      <c r="F660" s="10">
        <v>0</v>
      </c>
      <c r="G660" s="11">
        <v>0</v>
      </c>
    </row>
    <row r="661" spans="1:8" x14ac:dyDescent="0.2">
      <c r="A661" t="s">
        <v>1000</v>
      </c>
      <c r="B661" t="s">
        <v>1001</v>
      </c>
      <c r="C661" s="2">
        <v>80755.350000000006</v>
      </c>
      <c r="D661" s="2">
        <v>144373.51</v>
      </c>
      <c r="E661" s="9">
        <v>332611.75</v>
      </c>
      <c r="F661" s="10">
        <v>300000</v>
      </c>
      <c r="G661" s="11">
        <v>50000</v>
      </c>
    </row>
    <row r="662" spans="1:8" x14ac:dyDescent="0.2">
      <c r="A662" t="s">
        <v>1002</v>
      </c>
      <c r="B662" t="s">
        <v>251</v>
      </c>
      <c r="C662" s="2">
        <v>15071.22</v>
      </c>
      <c r="D662" s="2">
        <v>12887.89</v>
      </c>
      <c r="E662" s="9">
        <v>14005.06</v>
      </c>
      <c r="F662" s="10">
        <v>16000</v>
      </c>
      <c r="G662" s="11">
        <v>16000</v>
      </c>
    </row>
    <row r="663" spans="1:8" x14ac:dyDescent="0.2">
      <c r="A663" t="s">
        <v>1003</v>
      </c>
      <c r="B663" t="s">
        <v>297</v>
      </c>
      <c r="C663" s="2">
        <v>998.85</v>
      </c>
      <c r="D663" s="2">
        <v>0</v>
      </c>
      <c r="E663" s="9">
        <v>0</v>
      </c>
      <c r="F663" s="10">
        <v>1000</v>
      </c>
      <c r="G663" s="11">
        <v>1000</v>
      </c>
    </row>
    <row r="664" spans="1:8" x14ac:dyDescent="0.2">
      <c r="A664" t="s">
        <v>1004</v>
      </c>
      <c r="B664" t="s">
        <v>1005</v>
      </c>
      <c r="C664" s="2">
        <v>0</v>
      </c>
      <c r="D664" s="2">
        <v>0</v>
      </c>
      <c r="E664" s="9">
        <v>0</v>
      </c>
      <c r="F664" s="10">
        <v>0</v>
      </c>
      <c r="G664" s="11">
        <v>0</v>
      </c>
    </row>
    <row r="665" spans="1:8" x14ac:dyDescent="0.2">
      <c r="A665" t="s">
        <v>1006</v>
      </c>
      <c r="B665" t="s">
        <v>1007</v>
      </c>
      <c r="C665" s="2">
        <v>0</v>
      </c>
      <c r="D665" s="2">
        <v>0</v>
      </c>
      <c r="E665" s="9">
        <v>0</v>
      </c>
      <c r="F665" s="10">
        <v>0</v>
      </c>
      <c r="G665" s="11">
        <v>0</v>
      </c>
    </row>
    <row r="666" spans="1:8" x14ac:dyDescent="0.2">
      <c r="A666" t="s">
        <v>1008</v>
      </c>
      <c r="B666" t="s">
        <v>320</v>
      </c>
      <c r="C666" s="2">
        <v>0</v>
      </c>
      <c r="D666" s="2">
        <v>0</v>
      </c>
      <c r="E666" s="9">
        <v>0</v>
      </c>
      <c r="F666" s="10">
        <v>200000</v>
      </c>
      <c r="G666" s="11">
        <v>0</v>
      </c>
    </row>
    <row r="667" spans="1:8" x14ac:dyDescent="0.2">
      <c r="A667" t="s">
        <v>1009</v>
      </c>
      <c r="B667" t="s">
        <v>1010</v>
      </c>
      <c r="C667" s="2">
        <v>0</v>
      </c>
      <c r="D667" s="2">
        <v>0</v>
      </c>
      <c r="E667" s="9">
        <v>0</v>
      </c>
      <c r="F667" s="10">
        <v>0</v>
      </c>
      <c r="G667" s="11">
        <v>250000</v>
      </c>
      <c r="H667" s="3" t="s">
        <v>1011</v>
      </c>
    </row>
    <row r="668" spans="1:8" x14ac:dyDescent="0.2">
      <c r="A668" t="s">
        <v>1012</v>
      </c>
      <c r="B668" t="s">
        <v>1013</v>
      </c>
      <c r="C668" s="2">
        <v>14265.94</v>
      </c>
      <c r="D668" s="2">
        <v>22128.32</v>
      </c>
      <c r="E668" s="9">
        <v>0</v>
      </c>
      <c r="F668" s="10">
        <v>25000</v>
      </c>
      <c r="G668" s="11">
        <v>28000</v>
      </c>
    </row>
    <row r="669" spans="1:8" x14ac:dyDescent="0.2">
      <c r="A669" t="s">
        <v>1014</v>
      </c>
      <c r="B669" t="s">
        <v>1015</v>
      </c>
      <c r="C669" s="2">
        <v>0</v>
      </c>
      <c r="D669" s="2">
        <v>0</v>
      </c>
      <c r="E669" s="9">
        <v>0</v>
      </c>
      <c r="F669" s="10">
        <v>0</v>
      </c>
      <c r="G669" s="11">
        <v>0</v>
      </c>
    </row>
    <row r="670" spans="1:8" x14ac:dyDescent="0.2">
      <c r="A670" t="s">
        <v>1016</v>
      </c>
      <c r="B670" t="s">
        <v>1017</v>
      </c>
      <c r="C670" s="2">
        <v>0</v>
      </c>
      <c r="D670" s="2">
        <v>0</v>
      </c>
      <c r="E670" s="9">
        <v>0</v>
      </c>
      <c r="F670" s="10">
        <v>0</v>
      </c>
      <c r="G670" s="11">
        <v>0</v>
      </c>
    </row>
    <row r="671" spans="1:8" x14ac:dyDescent="0.2">
      <c r="A671" t="s">
        <v>1018</v>
      </c>
      <c r="B671" t="s">
        <v>1019</v>
      </c>
      <c r="C671" s="2">
        <v>0</v>
      </c>
      <c r="D671" s="2">
        <v>0</v>
      </c>
      <c r="E671" s="9">
        <v>0</v>
      </c>
      <c r="F671" s="10">
        <v>0</v>
      </c>
      <c r="G671" s="11">
        <v>0</v>
      </c>
    </row>
    <row r="672" spans="1:8" x14ac:dyDescent="0.2">
      <c r="A672" t="s">
        <v>1020</v>
      </c>
      <c r="B672" t="s">
        <v>1021</v>
      </c>
      <c r="C672" s="2">
        <v>0</v>
      </c>
      <c r="D672" s="2">
        <v>0</v>
      </c>
      <c r="E672" s="9">
        <v>0</v>
      </c>
      <c r="F672" s="10">
        <v>0</v>
      </c>
      <c r="G672" s="11">
        <v>0</v>
      </c>
    </row>
    <row r="673" spans="1:8" x14ac:dyDescent="0.2">
      <c r="A673" t="s">
        <v>1022</v>
      </c>
      <c r="B673" t="s">
        <v>1023</v>
      </c>
      <c r="C673" s="2">
        <v>0</v>
      </c>
      <c r="D673" s="2">
        <v>0</v>
      </c>
      <c r="E673" s="9">
        <v>0</v>
      </c>
      <c r="F673" s="10">
        <v>0</v>
      </c>
      <c r="G673" s="11">
        <v>0</v>
      </c>
    </row>
    <row r="674" spans="1:8" x14ac:dyDescent="0.2">
      <c r="A674" t="s">
        <v>1024</v>
      </c>
      <c r="B674" t="s">
        <v>1025</v>
      </c>
      <c r="C674" s="2">
        <v>0</v>
      </c>
      <c r="D674" s="2">
        <v>0</v>
      </c>
      <c r="E674" s="9">
        <v>0</v>
      </c>
      <c r="F674" s="10">
        <v>0</v>
      </c>
      <c r="G674" s="11">
        <v>0</v>
      </c>
    </row>
    <row r="675" spans="1:8" x14ac:dyDescent="0.2">
      <c r="A675" t="s">
        <v>1026</v>
      </c>
      <c r="B675" t="s">
        <v>1027</v>
      </c>
      <c r="C675" s="2">
        <v>0</v>
      </c>
      <c r="D675" s="2">
        <v>0</v>
      </c>
      <c r="E675" s="9">
        <v>0</v>
      </c>
      <c r="F675" s="10">
        <v>0</v>
      </c>
      <c r="G675" s="11">
        <v>0</v>
      </c>
    </row>
    <row r="676" spans="1:8" x14ac:dyDescent="0.2">
      <c r="A676" t="s">
        <v>1028</v>
      </c>
      <c r="B676" t="s">
        <v>1029</v>
      </c>
      <c r="C676" s="2">
        <v>0</v>
      </c>
      <c r="D676" s="2">
        <v>0</v>
      </c>
      <c r="E676" s="9">
        <v>0</v>
      </c>
      <c r="F676" s="10">
        <v>0</v>
      </c>
      <c r="G676" s="11">
        <v>0</v>
      </c>
    </row>
    <row r="677" spans="1:8" x14ac:dyDescent="0.2">
      <c r="A677" t="s">
        <v>1030</v>
      </c>
      <c r="B677" t="s">
        <v>1031</v>
      </c>
      <c r="C677" s="2">
        <v>0</v>
      </c>
      <c r="D677" s="2">
        <v>0</v>
      </c>
      <c r="E677" s="9">
        <v>0</v>
      </c>
      <c r="F677" s="10">
        <v>0</v>
      </c>
      <c r="G677" s="11">
        <v>0</v>
      </c>
    </row>
    <row r="678" spans="1:8" x14ac:dyDescent="0.2">
      <c r="A678" t="s">
        <v>1032</v>
      </c>
      <c r="B678" t="s">
        <v>1033</v>
      </c>
      <c r="C678" s="2">
        <v>0</v>
      </c>
      <c r="D678" s="2">
        <v>0</v>
      </c>
      <c r="E678" s="9">
        <v>0</v>
      </c>
      <c r="F678" s="10">
        <v>0</v>
      </c>
      <c r="G678" s="11">
        <v>0</v>
      </c>
    </row>
    <row r="679" spans="1:8" x14ac:dyDescent="0.2">
      <c r="A679" t="s">
        <v>1034</v>
      </c>
      <c r="B679" t="s">
        <v>1035</v>
      </c>
      <c r="C679" s="2">
        <v>0</v>
      </c>
      <c r="D679" s="2">
        <v>0</v>
      </c>
      <c r="E679" s="9">
        <v>0</v>
      </c>
      <c r="F679" s="10">
        <v>0</v>
      </c>
      <c r="G679" s="11">
        <v>0</v>
      </c>
    </row>
    <row r="680" spans="1:8" x14ac:dyDescent="0.2">
      <c r="A680" t="s">
        <v>1036</v>
      </c>
      <c r="B680" t="s">
        <v>1037</v>
      </c>
      <c r="C680" s="2">
        <v>-8397</v>
      </c>
      <c r="D680" s="2">
        <v>11270</v>
      </c>
      <c r="E680" s="9">
        <v>0</v>
      </c>
      <c r="F680" s="10">
        <v>0</v>
      </c>
      <c r="G680" s="11">
        <v>0</v>
      </c>
    </row>
    <row r="681" spans="1:8" x14ac:dyDescent="0.2">
      <c r="A681" t="s">
        <v>1038</v>
      </c>
      <c r="B681" t="s">
        <v>1039</v>
      </c>
      <c r="C681" s="2">
        <v>0</v>
      </c>
      <c r="D681" s="2">
        <v>0</v>
      </c>
      <c r="E681" s="9">
        <v>0</v>
      </c>
      <c r="F681" s="10">
        <v>0</v>
      </c>
      <c r="G681" s="11">
        <v>0</v>
      </c>
    </row>
    <row r="682" spans="1:8" x14ac:dyDescent="0.2">
      <c r="A682" t="s">
        <v>1040</v>
      </c>
      <c r="B682" t="s">
        <v>1041</v>
      </c>
      <c r="C682" s="2">
        <v>1918.76</v>
      </c>
      <c r="D682" s="2">
        <v>1997.11</v>
      </c>
      <c r="E682" s="9">
        <v>2364.96</v>
      </c>
      <c r="F682" s="10">
        <v>2500</v>
      </c>
      <c r="G682" s="11">
        <v>2500</v>
      </c>
    </row>
    <row r="683" spans="1:8" x14ac:dyDescent="0.2">
      <c r="A683" t="s">
        <v>1042</v>
      </c>
      <c r="B683" t="s">
        <v>895</v>
      </c>
      <c r="C683" s="2">
        <v>0</v>
      </c>
      <c r="D683" s="2">
        <v>0</v>
      </c>
      <c r="E683" s="9">
        <v>0</v>
      </c>
      <c r="F683" s="10">
        <v>0</v>
      </c>
      <c r="G683" s="11">
        <v>0</v>
      </c>
    </row>
    <row r="684" spans="1:8" x14ac:dyDescent="0.2">
      <c r="A684" t="s">
        <v>1043</v>
      </c>
      <c r="B684" t="s">
        <v>1044</v>
      </c>
      <c r="C684" s="2">
        <v>0</v>
      </c>
      <c r="D684" s="2">
        <v>0</v>
      </c>
      <c r="E684" s="9">
        <v>0</v>
      </c>
      <c r="F684" s="10">
        <v>0</v>
      </c>
      <c r="G684" s="11">
        <v>0</v>
      </c>
    </row>
    <row r="685" spans="1:8" s="18" customFormat="1" x14ac:dyDescent="0.2">
      <c r="A685" t="s">
        <v>1045</v>
      </c>
      <c r="B685" t="s">
        <v>1046</v>
      </c>
      <c r="C685" s="2">
        <v>0</v>
      </c>
      <c r="D685" s="2">
        <v>0</v>
      </c>
      <c r="E685" s="9">
        <v>0</v>
      </c>
      <c r="F685" s="10">
        <v>0</v>
      </c>
      <c r="G685" s="11">
        <v>0</v>
      </c>
      <c r="H685" s="17"/>
    </row>
    <row r="686" spans="1:8" s="1" customFormat="1" x14ac:dyDescent="0.2">
      <c r="A686" s="23" t="s">
        <v>869</v>
      </c>
      <c r="B686" s="23"/>
      <c r="C686" s="24">
        <v>1765153.03</v>
      </c>
      <c r="D686" s="25">
        <f>SUM(D647:D685)</f>
        <v>2025090.74</v>
      </c>
      <c r="E686" s="25">
        <f>SUM(E647:E685)</f>
        <v>1937192.71</v>
      </c>
      <c r="F686" s="25">
        <f>SUM(F647:F685)</f>
        <v>2641250</v>
      </c>
      <c r="G686" s="25">
        <f>SUM(G647:G685)</f>
        <v>2445000</v>
      </c>
      <c r="H686" s="27"/>
    </row>
    <row r="687" spans="1:8" x14ac:dyDescent="0.2">
      <c r="A687" t="s">
        <v>797</v>
      </c>
      <c r="C687" s="2"/>
      <c r="D687" s="2"/>
      <c r="F687" s="10"/>
      <c r="G687" s="11"/>
    </row>
    <row r="688" spans="1:8" x14ac:dyDescent="0.2">
      <c r="A688" t="s">
        <v>1047</v>
      </c>
      <c r="B688" t="s">
        <v>1048</v>
      </c>
      <c r="C688" s="2">
        <v>0</v>
      </c>
      <c r="D688" s="2">
        <v>0</v>
      </c>
      <c r="E688" s="9">
        <v>0</v>
      </c>
      <c r="F688" s="10">
        <v>0</v>
      </c>
      <c r="G688" s="11">
        <v>0</v>
      </c>
    </row>
    <row r="689" spans="1:8" x14ac:dyDescent="0.2">
      <c r="A689" t="s">
        <v>869</v>
      </c>
      <c r="C689" s="2">
        <v>0</v>
      </c>
      <c r="D689" s="2">
        <v>0</v>
      </c>
      <c r="E689" s="9">
        <v>0</v>
      </c>
      <c r="F689" s="10">
        <v>0</v>
      </c>
      <c r="G689" s="11">
        <v>0</v>
      </c>
    </row>
    <row r="690" spans="1:8" s="18" customFormat="1" x14ac:dyDescent="0.2">
      <c r="A690" t="s">
        <v>753</v>
      </c>
      <c r="B690"/>
      <c r="C690" s="2"/>
      <c r="D690" s="2"/>
      <c r="E690" s="9"/>
      <c r="F690" s="10"/>
      <c r="G690" s="11"/>
      <c r="H690" s="17"/>
    </row>
    <row r="691" spans="1:8" s="1" customFormat="1" x14ac:dyDescent="0.2">
      <c r="A691" s="35" t="s">
        <v>1049</v>
      </c>
      <c r="B691" s="35" t="s">
        <v>753</v>
      </c>
      <c r="C691" s="39">
        <v>250000</v>
      </c>
      <c r="D691" s="2">
        <v>250000</v>
      </c>
      <c r="E691" s="9">
        <v>208333.3</v>
      </c>
      <c r="F691" s="10">
        <v>250000</v>
      </c>
      <c r="G691" s="11">
        <v>250000</v>
      </c>
      <c r="H691" s="17" t="s">
        <v>1050</v>
      </c>
    </row>
    <row r="692" spans="1:8" s="18" customFormat="1" x14ac:dyDescent="0.2">
      <c r="A692" s="23" t="s">
        <v>1051</v>
      </c>
      <c r="B692" s="26"/>
      <c r="C692" s="25">
        <v>250000</v>
      </c>
      <c r="D692" s="25">
        <f>SUM(D691)</f>
        <v>250000</v>
      </c>
      <c r="E692" s="25">
        <f>E691</f>
        <v>208333.3</v>
      </c>
      <c r="F692" s="25">
        <f>SUM(F691)</f>
        <v>250000</v>
      </c>
      <c r="G692" s="25">
        <f>SUM(G691)</f>
        <v>250000</v>
      </c>
      <c r="H692" s="17"/>
    </row>
    <row r="693" spans="1:8" s="18" customFormat="1" x14ac:dyDescent="0.2">
      <c r="A693" s="18" t="s">
        <v>1052</v>
      </c>
      <c r="C693" s="36">
        <v>2612931.52</v>
      </c>
      <c r="D693" s="28">
        <f>D645+D638</f>
        <v>2992254.99</v>
      </c>
      <c r="E693" s="29">
        <f>E645+E638</f>
        <v>2548670.37</v>
      </c>
      <c r="F693" s="30">
        <f>F645+F638</f>
        <v>3140558</v>
      </c>
      <c r="G693" s="31">
        <f>G645+G638</f>
        <v>2805000</v>
      </c>
      <c r="H693" s="17"/>
    </row>
    <row r="694" spans="1:8" s="18" customFormat="1" x14ac:dyDescent="0.2">
      <c r="A694" s="18" t="s">
        <v>1053</v>
      </c>
      <c r="C694" s="36">
        <v>2015153.03</v>
      </c>
      <c r="D694" s="28">
        <f>D692+D686</f>
        <v>2275090.7400000002</v>
      </c>
      <c r="E694" s="29">
        <f>E692+E686</f>
        <v>2145526.0099999998</v>
      </c>
      <c r="F694" s="30">
        <f>F692+F686</f>
        <v>2891250</v>
      </c>
      <c r="G694" s="31">
        <f>G692+G686</f>
        <v>2695000</v>
      </c>
      <c r="H694" s="17"/>
    </row>
    <row r="695" spans="1:8" s="1" customFormat="1" x14ac:dyDescent="0.2">
      <c r="A695" s="18" t="s">
        <v>1054</v>
      </c>
      <c r="B695" s="18"/>
      <c r="C695" s="36">
        <v>597778.49</v>
      </c>
      <c r="D695" s="28">
        <f>D693-D694</f>
        <v>717164.25</v>
      </c>
      <c r="E695" s="16">
        <f>E693-E694</f>
        <v>403144.36000000034</v>
      </c>
      <c r="F695" s="30">
        <f>F693-F694</f>
        <v>249308</v>
      </c>
      <c r="G695" s="16">
        <f>G693-G694</f>
        <v>110000</v>
      </c>
      <c r="H695" s="27"/>
    </row>
    <row r="696" spans="1:8" ht="51" x14ac:dyDescent="0.2">
      <c r="A696" s="5" t="s">
        <v>4</v>
      </c>
      <c r="B696" s="5" t="s">
        <v>5</v>
      </c>
      <c r="C696" s="6" t="s">
        <v>6</v>
      </c>
      <c r="D696" s="6" t="s">
        <v>7</v>
      </c>
      <c r="E696" s="7" t="s">
        <v>685</v>
      </c>
      <c r="F696" s="7" t="s">
        <v>9</v>
      </c>
      <c r="G696" s="7" t="s">
        <v>686</v>
      </c>
    </row>
    <row r="697" spans="1:8" x14ac:dyDescent="0.2">
      <c r="A697" t="s">
        <v>1055</v>
      </c>
      <c r="C697" s="2"/>
      <c r="D697" s="2"/>
      <c r="F697" s="10"/>
      <c r="G697" s="11"/>
    </row>
    <row r="698" spans="1:8" x14ac:dyDescent="0.2">
      <c r="A698" t="s">
        <v>758</v>
      </c>
      <c r="C698" s="2"/>
      <c r="D698" s="2"/>
      <c r="F698" s="10"/>
      <c r="G698" s="11"/>
    </row>
    <row r="699" spans="1:8" x14ac:dyDescent="0.2">
      <c r="A699" t="s">
        <v>1056</v>
      </c>
      <c r="B699" t="s">
        <v>1057</v>
      </c>
      <c r="C699" s="2">
        <v>0</v>
      </c>
      <c r="D699" s="2">
        <v>0</v>
      </c>
      <c r="E699" s="9">
        <v>0</v>
      </c>
      <c r="F699" s="10">
        <v>0</v>
      </c>
      <c r="G699" s="11">
        <v>0</v>
      </c>
    </row>
    <row r="700" spans="1:8" x14ac:dyDescent="0.2">
      <c r="A700" t="s">
        <v>1058</v>
      </c>
      <c r="B700" t="s">
        <v>1059</v>
      </c>
      <c r="C700" s="2">
        <v>0</v>
      </c>
      <c r="D700" s="2">
        <v>0</v>
      </c>
      <c r="E700" s="9">
        <v>0</v>
      </c>
      <c r="F700" s="10">
        <v>0</v>
      </c>
      <c r="G700" s="11">
        <v>0</v>
      </c>
    </row>
    <row r="701" spans="1:8" x14ac:dyDescent="0.2">
      <c r="A701" t="s">
        <v>1060</v>
      </c>
      <c r="B701" t="s">
        <v>1061</v>
      </c>
      <c r="C701" s="2">
        <v>17000</v>
      </c>
      <c r="D701" s="2">
        <v>17000</v>
      </c>
      <c r="E701" s="9">
        <v>0</v>
      </c>
      <c r="F701" s="10">
        <v>17000</v>
      </c>
      <c r="G701" s="11">
        <v>17000</v>
      </c>
    </row>
    <row r="702" spans="1:8" x14ac:dyDescent="0.2">
      <c r="A702" t="s">
        <v>1062</v>
      </c>
      <c r="B702" t="s">
        <v>1063</v>
      </c>
      <c r="C702" s="2">
        <v>0</v>
      </c>
      <c r="D702" s="2">
        <v>0</v>
      </c>
      <c r="E702" s="9">
        <v>0</v>
      </c>
      <c r="F702" s="10">
        <v>0</v>
      </c>
      <c r="G702" s="11">
        <v>0</v>
      </c>
    </row>
    <row r="703" spans="1:8" x14ac:dyDescent="0.2">
      <c r="A703" t="s">
        <v>1064</v>
      </c>
      <c r="B703" t="s">
        <v>1065</v>
      </c>
      <c r="C703" s="2">
        <v>0</v>
      </c>
      <c r="D703" s="2">
        <v>0</v>
      </c>
      <c r="E703" s="9">
        <v>0</v>
      </c>
      <c r="F703" s="10">
        <v>0</v>
      </c>
      <c r="G703" s="11">
        <v>0</v>
      </c>
    </row>
    <row r="704" spans="1:8" x14ac:dyDescent="0.2">
      <c r="A704" t="s">
        <v>1066</v>
      </c>
      <c r="B704" t="s">
        <v>702</v>
      </c>
      <c r="C704" s="2">
        <v>10131.959999999999</v>
      </c>
      <c r="D704" s="2">
        <v>10201.700000000001</v>
      </c>
      <c r="E704" s="9">
        <v>6980.13</v>
      </c>
      <c r="F704" s="10">
        <v>8500</v>
      </c>
      <c r="G704" s="11">
        <v>8500</v>
      </c>
    </row>
    <row r="705" spans="1:8" x14ac:dyDescent="0.2">
      <c r="A705" t="s">
        <v>1067</v>
      </c>
      <c r="B705" t="s">
        <v>1068</v>
      </c>
      <c r="C705" s="2">
        <v>0</v>
      </c>
      <c r="D705" s="2">
        <v>0</v>
      </c>
      <c r="E705" s="9">
        <v>0</v>
      </c>
      <c r="F705" s="10">
        <v>0</v>
      </c>
      <c r="G705" s="11">
        <v>0</v>
      </c>
    </row>
    <row r="706" spans="1:8" x14ac:dyDescent="0.2">
      <c r="A706" t="s">
        <v>1069</v>
      </c>
      <c r="B706" t="s">
        <v>1070</v>
      </c>
      <c r="C706" s="2">
        <v>0</v>
      </c>
      <c r="D706" s="2">
        <v>0</v>
      </c>
      <c r="E706" s="9">
        <v>0</v>
      </c>
      <c r="F706" s="10">
        <v>0</v>
      </c>
      <c r="G706" s="11">
        <v>0</v>
      </c>
    </row>
    <row r="707" spans="1:8" x14ac:dyDescent="0.2">
      <c r="A707" t="s">
        <v>1071</v>
      </c>
      <c r="B707" t="s">
        <v>1072</v>
      </c>
      <c r="C707" s="2">
        <v>0</v>
      </c>
      <c r="D707" s="2">
        <v>0</v>
      </c>
      <c r="E707" s="9">
        <v>0</v>
      </c>
      <c r="F707" s="10">
        <v>0</v>
      </c>
      <c r="G707" s="11">
        <v>0</v>
      </c>
    </row>
    <row r="708" spans="1:8" x14ac:dyDescent="0.2">
      <c r="A708" t="s">
        <v>1073</v>
      </c>
      <c r="B708" t="s">
        <v>1074</v>
      </c>
      <c r="C708" s="2">
        <v>63875</v>
      </c>
      <c r="D708" s="2">
        <v>64196.67</v>
      </c>
      <c r="E708" s="9">
        <v>15999.99</v>
      </c>
      <c r="F708" s="10">
        <v>64000</v>
      </c>
      <c r="G708" s="11">
        <v>64000</v>
      </c>
      <c r="H708" s="3" t="s">
        <v>1075</v>
      </c>
    </row>
    <row r="709" spans="1:8" s="18" customFormat="1" x14ac:dyDescent="0.2">
      <c r="A709" t="s">
        <v>1076</v>
      </c>
      <c r="B709" t="s">
        <v>1077</v>
      </c>
      <c r="C709" s="2">
        <v>0</v>
      </c>
      <c r="D709" s="2">
        <v>0</v>
      </c>
      <c r="E709" s="9">
        <v>0</v>
      </c>
      <c r="F709" s="10">
        <v>0</v>
      </c>
      <c r="G709" s="11">
        <v>0</v>
      </c>
      <c r="H709" s="17"/>
    </row>
    <row r="710" spans="1:8" s="1" customFormat="1" x14ac:dyDescent="0.2">
      <c r="A710" s="14" t="s">
        <v>792</v>
      </c>
      <c r="B710" s="14"/>
      <c r="C710" s="15">
        <v>91006.96</v>
      </c>
      <c r="D710" s="16">
        <f>SUM(D699:D709)</f>
        <v>91398.37</v>
      </c>
      <c r="E710" s="16">
        <f>SUM(E699:E709)</f>
        <v>22980.12</v>
      </c>
      <c r="F710" s="16">
        <f>SUM(F699:F709)</f>
        <v>89500</v>
      </c>
      <c r="G710" s="16">
        <f>SUM(G699:G709)</f>
        <v>89500</v>
      </c>
      <c r="H710" s="27"/>
    </row>
    <row r="711" spans="1:8" x14ac:dyDescent="0.2">
      <c r="A711" t="s">
        <v>758</v>
      </c>
      <c r="C711" s="2"/>
      <c r="D711" s="2"/>
      <c r="F711" s="10"/>
      <c r="G711" s="11"/>
    </row>
    <row r="712" spans="1:8" x14ac:dyDescent="0.2">
      <c r="A712" t="s">
        <v>1078</v>
      </c>
      <c r="B712" t="s">
        <v>794</v>
      </c>
      <c r="C712" s="2">
        <v>0</v>
      </c>
      <c r="D712" s="2">
        <v>0</v>
      </c>
      <c r="E712" s="9">
        <v>0</v>
      </c>
      <c r="F712" s="10">
        <v>0</v>
      </c>
      <c r="G712" s="11">
        <v>0</v>
      </c>
    </row>
    <row r="713" spans="1:8" x14ac:dyDescent="0.2">
      <c r="A713" t="s">
        <v>792</v>
      </c>
      <c r="C713" s="2">
        <v>0</v>
      </c>
      <c r="D713" s="2">
        <v>0</v>
      </c>
      <c r="E713" s="9">
        <v>0</v>
      </c>
      <c r="F713" s="10">
        <v>0</v>
      </c>
      <c r="G713" s="11">
        <v>0</v>
      </c>
    </row>
    <row r="714" spans="1:8" x14ac:dyDescent="0.2">
      <c r="A714" t="s">
        <v>797</v>
      </c>
      <c r="C714" s="2"/>
      <c r="D714" s="2"/>
      <c r="F714" s="10"/>
      <c r="G714" s="11"/>
    </row>
    <row r="715" spans="1:8" x14ac:dyDescent="0.2">
      <c r="A715" t="s">
        <v>1079</v>
      </c>
      <c r="B715" t="s">
        <v>1080</v>
      </c>
      <c r="C715" s="2">
        <v>0</v>
      </c>
      <c r="D715" s="2">
        <v>0</v>
      </c>
      <c r="E715" s="9">
        <v>0</v>
      </c>
      <c r="F715" s="10">
        <v>0</v>
      </c>
      <c r="G715" s="11">
        <v>0</v>
      </c>
    </row>
    <row r="716" spans="1:8" x14ac:dyDescent="0.2">
      <c r="A716" t="s">
        <v>1081</v>
      </c>
      <c r="B716" t="s">
        <v>1082</v>
      </c>
      <c r="C716" s="2">
        <v>0</v>
      </c>
      <c r="D716" s="2">
        <v>0</v>
      </c>
      <c r="E716" s="9">
        <v>0</v>
      </c>
      <c r="F716" s="10">
        <v>0</v>
      </c>
      <c r="G716" s="11">
        <v>0</v>
      </c>
    </row>
    <row r="717" spans="1:8" x14ac:dyDescent="0.2">
      <c r="A717" t="s">
        <v>1083</v>
      </c>
      <c r="B717" t="s">
        <v>241</v>
      </c>
      <c r="C717" s="2">
        <v>0</v>
      </c>
      <c r="D717" s="2">
        <v>0</v>
      </c>
      <c r="E717" s="9">
        <v>0</v>
      </c>
      <c r="F717" s="10">
        <v>0</v>
      </c>
      <c r="G717" s="11">
        <v>0</v>
      </c>
    </row>
    <row r="718" spans="1:8" x14ac:dyDescent="0.2">
      <c r="A718" t="s">
        <v>1084</v>
      </c>
      <c r="B718" t="s">
        <v>1085</v>
      </c>
      <c r="C718" s="2">
        <v>0</v>
      </c>
      <c r="D718" s="2">
        <v>0</v>
      </c>
      <c r="E718" s="9">
        <v>0</v>
      </c>
      <c r="F718" s="10">
        <v>0</v>
      </c>
      <c r="G718" s="11">
        <v>0</v>
      </c>
    </row>
    <row r="719" spans="1:8" x14ac:dyDescent="0.2">
      <c r="A719" t="s">
        <v>1086</v>
      </c>
      <c r="B719" t="s">
        <v>287</v>
      </c>
      <c r="C719" s="2">
        <v>0</v>
      </c>
      <c r="D719" s="2">
        <v>0</v>
      </c>
      <c r="E719" s="9">
        <v>0</v>
      </c>
      <c r="F719" s="10">
        <v>0</v>
      </c>
      <c r="G719" s="11">
        <v>0</v>
      </c>
    </row>
    <row r="720" spans="1:8" x14ac:dyDescent="0.2">
      <c r="A720" t="s">
        <v>1087</v>
      </c>
      <c r="B720" t="s">
        <v>1088</v>
      </c>
      <c r="C720" s="2">
        <v>0</v>
      </c>
      <c r="D720" s="2">
        <v>0</v>
      </c>
      <c r="E720" s="9">
        <v>0</v>
      </c>
      <c r="F720" s="10">
        <v>0</v>
      </c>
      <c r="G720" s="11">
        <v>0</v>
      </c>
    </row>
    <row r="721" spans="1:8" x14ac:dyDescent="0.2">
      <c r="A721" t="s">
        <v>1089</v>
      </c>
      <c r="B721" t="s">
        <v>1090</v>
      </c>
      <c r="C721" s="2">
        <v>17000</v>
      </c>
      <c r="D721" s="2">
        <v>17000</v>
      </c>
      <c r="E721" s="9">
        <v>-17000</v>
      </c>
      <c r="F721" s="10">
        <v>17000</v>
      </c>
      <c r="G721" s="11">
        <v>17000</v>
      </c>
    </row>
    <row r="722" spans="1:8" x14ac:dyDescent="0.2">
      <c r="A722" t="s">
        <v>1091</v>
      </c>
      <c r="B722" t="s">
        <v>1092</v>
      </c>
      <c r="C722" s="2">
        <v>0</v>
      </c>
      <c r="D722" s="2">
        <v>0</v>
      </c>
      <c r="E722" s="9">
        <v>0</v>
      </c>
      <c r="F722" s="10">
        <v>0</v>
      </c>
      <c r="G722" s="11">
        <v>0</v>
      </c>
    </row>
    <row r="723" spans="1:8" x14ac:dyDescent="0.2">
      <c r="A723" t="s">
        <v>1093</v>
      </c>
      <c r="B723" t="s">
        <v>1094</v>
      </c>
      <c r="C723" s="2">
        <v>0</v>
      </c>
      <c r="D723" s="2">
        <v>0</v>
      </c>
      <c r="E723" s="9">
        <v>0</v>
      </c>
      <c r="F723" s="10">
        <v>0</v>
      </c>
      <c r="G723" s="11">
        <v>0</v>
      </c>
    </row>
    <row r="724" spans="1:8" x14ac:dyDescent="0.2">
      <c r="A724" t="s">
        <v>1095</v>
      </c>
      <c r="B724" t="s">
        <v>311</v>
      </c>
      <c r="C724" s="2">
        <v>0</v>
      </c>
      <c r="D724" s="2">
        <v>0</v>
      </c>
      <c r="E724" s="9">
        <v>0</v>
      </c>
      <c r="F724" s="10">
        <v>0</v>
      </c>
      <c r="G724" s="11">
        <v>0</v>
      </c>
    </row>
    <row r="725" spans="1:8" x14ac:dyDescent="0.2">
      <c r="A725" t="s">
        <v>1096</v>
      </c>
      <c r="B725" t="s">
        <v>245</v>
      </c>
      <c r="C725" s="2">
        <v>0</v>
      </c>
      <c r="D725" s="2">
        <v>0</v>
      </c>
      <c r="E725" s="9">
        <v>0</v>
      </c>
      <c r="F725" s="10">
        <v>0</v>
      </c>
      <c r="G725" s="11">
        <v>0</v>
      </c>
    </row>
    <row r="726" spans="1:8" x14ac:dyDescent="0.2">
      <c r="A726" t="s">
        <v>1097</v>
      </c>
      <c r="B726" t="s">
        <v>1098</v>
      </c>
      <c r="C726" s="2">
        <v>0</v>
      </c>
      <c r="D726" s="2">
        <v>0</v>
      </c>
      <c r="E726" s="9">
        <v>0</v>
      </c>
      <c r="F726" s="10">
        <v>0</v>
      </c>
      <c r="G726" s="11">
        <v>0</v>
      </c>
    </row>
    <row r="727" spans="1:8" x14ac:dyDescent="0.2">
      <c r="A727" t="s">
        <v>1099</v>
      </c>
      <c r="B727" t="s">
        <v>1100</v>
      </c>
      <c r="C727" s="2">
        <v>0</v>
      </c>
      <c r="D727" s="2">
        <v>0</v>
      </c>
      <c r="E727" s="9">
        <v>0</v>
      </c>
      <c r="F727" s="10">
        <v>0</v>
      </c>
      <c r="G727" s="11">
        <v>0</v>
      </c>
    </row>
    <row r="728" spans="1:8" x14ac:dyDescent="0.2">
      <c r="A728" t="s">
        <v>1101</v>
      </c>
      <c r="B728" t="s">
        <v>1102</v>
      </c>
      <c r="C728" s="2">
        <v>0</v>
      </c>
      <c r="D728" s="2">
        <v>0</v>
      </c>
      <c r="E728" s="9">
        <v>0</v>
      </c>
      <c r="F728" s="10">
        <v>0</v>
      </c>
      <c r="G728" s="11">
        <v>0</v>
      </c>
    </row>
    <row r="729" spans="1:8" x14ac:dyDescent="0.2">
      <c r="A729" t="s">
        <v>1103</v>
      </c>
      <c r="B729" t="s">
        <v>1104</v>
      </c>
      <c r="C729" s="2">
        <v>0</v>
      </c>
      <c r="D729" s="2">
        <v>0</v>
      </c>
      <c r="E729" s="9">
        <v>0</v>
      </c>
      <c r="F729" s="10">
        <v>0</v>
      </c>
      <c r="G729" s="11">
        <v>0</v>
      </c>
    </row>
    <row r="730" spans="1:8" x14ac:dyDescent="0.2">
      <c r="A730" t="s">
        <v>1105</v>
      </c>
      <c r="B730" t="s">
        <v>1013</v>
      </c>
      <c r="C730" s="2">
        <v>0</v>
      </c>
      <c r="D730" s="2">
        <v>0</v>
      </c>
      <c r="E730" s="9">
        <v>0</v>
      </c>
      <c r="F730" s="10">
        <v>0</v>
      </c>
      <c r="G730" s="11">
        <v>0</v>
      </c>
    </row>
    <row r="731" spans="1:8" x14ac:dyDescent="0.2">
      <c r="A731" t="s">
        <v>1106</v>
      </c>
      <c r="B731" t="s">
        <v>1107</v>
      </c>
      <c r="C731" s="2">
        <v>0</v>
      </c>
      <c r="D731" s="2">
        <v>0</v>
      </c>
      <c r="E731" s="9">
        <v>0</v>
      </c>
      <c r="F731" s="10">
        <v>0</v>
      </c>
      <c r="G731" s="11">
        <v>0</v>
      </c>
    </row>
    <row r="732" spans="1:8" x14ac:dyDescent="0.2">
      <c r="A732" t="s">
        <v>1108</v>
      </c>
      <c r="B732" t="s">
        <v>1109</v>
      </c>
      <c r="C732" s="2">
        <v>0</v>
      </c>
      <c r="D732" s="2">
        <v>0</v>
      </c>
      <c r="E732" s="9">
        <v>0</v>
      </c>
      <c r="F732" s="10">
        <v>0</v>
      </c>
      <c r="G732" s="11">
        <v>0</v>
      </c>
    </row>
    <row r="733" spans="1:8" x14ac:dyDescent="0.2">
      <c r="A733" t="s">
        <v>1110</v>
      </c>
      <c r="B733" t="s">
        <v>1111</v>
      </c>
      <c r="C733" s="2">
        <v>0</v>
      </c>
      <c r="D733" s="2">
        <v>0</v>
      </c>
      <c r="E733" s="9">
        <v>0</v>
      </c>
      <c r="F733" s="10">
        <v>0</v>
      </c>
      <c r="G733" s="11">
        <v>0</v>
      </c>
    </row>
    <row r="734" spans="1:8" x14ac:dyDescent="0.2">
      <c r="A734" t="s">
        <v>1112</v>
      </c>
      <c r="B734" t="s">
        <v>1113</v>
      </c>
      <c r="C734" s="2">
        <v>44000</v>
      </c>
      <c r="D734" s="2">
        <v>45000</v>
      </c>
      <c r="E734" s="9">
        <v>45000</v>
      </c>
      <c r="F734" s="10">
        <v>44000</v>
      </c>
      <c r="G734" s="11">
        <v>46000</v>
      </c>
    </row>
    <row r="735" spans="1:8" x14ac:dyDescent="0.2">
      <c r="A735" t="s">
        <v>1114</v>
      </c>
      <c r="B735" t="s">
        <v>1115</v>
      </c>
      <c r="C735" s="2">
        <v>19857.07</v>
      </c>
      <c r="D735" s="2">
        <v>19196.669999999998</v>
      </c>
      <c r="E735" s="9">
        <v>18511.88</v>
      </c>
      <c r="F735" s="10">
        <v>20000</v>
      </c>
      <c r="G735" s="11">
        <v>19000</v>
      </c>
    </row>
    <row r="736" spans="1:8" s="18" customFormat="1" x14ac:dyDescent="0.2">
      <c r="A736" t="s">
        <v>1116</v>
      </c>
      <c r="B736" t="s">
        <v>1041</v>
      </c>
      <c r="C736" s="2">
        <v>0</v>
      </c>
      <c r="D736" s="2">
        <v>0</v>
      </c>
      <c r="E736" s="9">
        <v>0</v>
      </c>
      <c r="F736" s="10">
        <v>0</v>
      </c>
      <c r="G736" s="11">
        <v>0</v>
      </c>
      <c r="H736" s="17"/>
    </row>
    <row r="737" spans="1:8" x14ac:dyDescent="0.2">
      <c r="A737" s="23" t="s">
        <v>869</v>
      </c>
      <c r="B737" s="23"/>
      <c r="C737" s="40">
        <v>80857.070000000007</v>
      </c>
      <c r="D737" s="20">
        <f>SUM(D715:D736)</f>
        <v>81196.67</v>
      </c>
      <c r="E737" s="20">
        <f>SUM(E715:E736)</f>
        <v>46511.880000000005</v>
      </c>
      <c r="F737" s="10">
        <f>SUM(F715:F736)</f>
        <v>81000</v>
      </c>
      <c r="G737" s="11">
        <f>SUM(G715:G736)</f>
        <v>82000</v>
      </c>
    </row>
    <row r="738" spans="1:8" hidden="1" x14ac:dyDescent="0.2">
      <c r="A738" t="s">
        <v>797</v>
      </c>
      <c r="C738" s="2"/>
      <c r="D738" s="2"/>
      <c r="F738" s="10"/>
      <c r="G738" s="11"/>
    </row>
    <row r="739" spans="1:8" hidden="1" x14ac:dyDescent="0.2">
      <c r="A739" t="s">
        <v>1117</v>
      </c>
      <c r="B739" t="s">
        <v>235</v>
      </c>
      <c r="C739" s="2">
        <v>0</v>
      </c>
      <c r="D739" s="2">
        <v>0</v>
      </c>
      <c r="E739" s="9">
        <v>0</v>
      </c>
      <c r="F739" s="10">
        <v>0</v>
      </c>
      <c r="G739" s="11">
        <v>0</v>
      </c>
    </row>
    <row r="740" spans="1:8" hidden="1" x14ac:dyDescent="0.2">
      <c r="A740" t="s">
        <v>1118</v>
      </c>
      <c r="B740" t="s">
        <v>237</v>
      </c>
      <c r="C740" s="2">
        <v>0</v>
      </c>
      <c r="D740" s="2">
        <v>0</v>
      </c>
      <c r="E740" s="9">
        <v>0</v>
      </c>
      <c r="F740" s="10">
        <v>0</v>
      </c>
      <c r="G740" s="11">
        <v>0</v>
      </c>
    </row>
    <row r="741" spans="1:8" hidden="1" x14ac:dyDescent="0.2">
      <c r="A741" t="s">
        <v>1119</v>
      </c>
      <c r="B741" t="s">
        <v>239</v>
      </c>
      <c r="C741" s="2">
        <v>0</v>
      </c>
      <c r="D741" s="2">
        <v>0</v>
      </c>
      <c r="E741" s="9">
        <v>0</v>
      </c>
      <c r="F741" s="10">
        <v>0</v>
      </c>
      <c r="G741" s="11">
        <v>0</v>
      </c>
    </row>
    <row r="742" spans="1:8" hidden="1" x14ac:dyDescent="0.2">
      <c r="A742" t="s">
        <v>869</v>
      </c>
      <c r="C742" s="2">
        <v>0</v>
      </c>
      <c r="D742" s="2">
        <v>0</v>
      </c>
      <c r="E742" s="9">
        <v>0</v>
      </c>
      <c r="F742" s="10">
        <v>0</v>
      </c>
      <c r="G742" s="11">
        <v>0</v>
      </c>
    </row>
    <row r="743" spans="1:8" hidden="1" x14ac:dyDescent="0.2">
      <c r="A743" t="s">
        <v>797</v>
      </c>
      <c r="C743" s="2"/>
      <c r="D743" s="2"/>
      <c r="F743" s="10"/>
      <c r="G743" s="11"/>
    </row>
    <row r="744" spans="1:8" hidden="1" x14ac:dyDescent="0.2">
      <c r="A744" t="s">
        <v>1120</v>
      </c>
      <c r="B744" t="s">
        <v>1121</v>
      </c>
      <c r="C744" s="2">
        <v>0</v>
      </c>
      <c r="D744" s="2">
        <v>0</v>
      </c>
      <c r="E744" s="9">
        <v>0</v>
      </c>
      <c r="F744" s="10">
        <v>0</v>
      </c>
      <c r="G744" s="11">
        <v>0</v>
      </c>
    </row>
    <row r="745" spans="1:8" hidden="1" x14ac:dyDescent="0.2">
      <c r="A745" t="s">
        <v>1122</v>
      </c>
      <c r="B745" t="s">
        <v>1123</v>
      </c>
      <c r="C745" s="2">
        <v>0</v>
      </c>
      <c r="D745" s="2">
        <v>0</v>
      </c>
      <c r="E745" s="9">
        <v>0</v>
      </c>
      <c r="F745" s="10">
        <v>0</v>
      </c>
      <c r="G745" s="11">
        <v>0</v>
      </c>
    </row>
    <row r="746" spans="1:8" x14ac:dyDescent="0.2">
      <c r="A746" t="s">
        <v>1124</v>
      </c>
      <c r="C746" s="2">
        <v>91006.96</v>
      </c>
      <c r="D746" s="2">
        <f>D710</f>
        <v>91398.37</v>
      </c>
      <c r="E746" s="9">
        <f>E710</f>
        <v>22980.12</v>
      </c>
      <c r="F746" s="10">
        <f>F737</f>
        <v>81000</v>
      </c>
      <c r="G746" s="11">
        <f>G710</f>
        <v>89500</v>
      </c>
    </row>
    <row r="747" spans="1:8" x14ac:dyDescent="0.2">
      <c r="A747" t="s">
        <v>1125</v>
      </c>
      <c r="C747" s="2">
        <v>80857.070000000007</v>
      </c>
      <c r="D747" s="2">
        <f>D737</f>
        <v>81196.67</v>
      </c>
      <c r="E747" s="9">
        <v>46511.88</v>
      </c>
      <c r="F747" s="10">
        <v>81000</v>
      </c>
      <c r="G747" s="11">
        <f>G737</f>
        <v>82000</v>
      </c>
    </row>
    <row r="748" spans="1:8" x14ac:dyDescent="0.2">
      <c r="A748" t="s">
        <v>1126</v>
      </c>
      <c r="C748" s="2">
        <v>10149.89</v>
      </c>
      <c r="D748" s="2">
        <f>D746-D747</f>
        <v>10201.699999999997</v>
      </c>
      <c r="E748" s="9">
        <f>E746-E747</f>
        <v>-23531.759999999998</v>
      </c>
      <c r="F748" s="10">
        <v>8500</v>
      </c>
      <c r="G748" s="11">
        <f>G746-G747</f>
        <v>7500</v>
      </c>
      <c r="H748" s="3" t="s">
        <v>1127</v>
      </c>
    </row>
    <row r="749" spans="1:8" ht="51" x14ac:dyDescent="0.2">
      <c r="A749" s="5" t="s">
        <v>4</v>
      </c>
      <c r="B749" s="5" t="s">
        <v>5</v>
      </c>
      <c r="C749" s="6" t="s">
        <v>6</v>
      </c>
      <c r="D749" s="6" t="s">
        <v>7</v>
      </c>
      <c r="E749" s="7" t="s">
        <v>685</v>
      </c>
      <c r="F749" s="7" t="s">
        <v>9</v>
      </c>
      <c r="G749" s="7" t="s">
        <v>686</v>
      </c>
    </row>
    <row r="750" spans="1:8" x14ac:dyDescent="0.2">
      <c r="A750" t="s">
        <v>1128</v>
      </c>
      <c r="C750" s="2"/>
      <c r="D750" s="2"/>
      <c r="F750" s="10"/>
      <c r="G750" s="11"/>
    </row>
    <row r="751" spans="1:8" x14ac:dyDescent="0.2">
      <c r="A751" t="s">
        <v>29</v>
      </c>
      <c r="C751" s="2"/>
      <c r="D751" s="2"/>
      <c r="F751" s="10"/>
      <c r="G751" s="11"/>
    </row>
    <row r="752" spans="1:8" x14ac:dyDescent="0.2">
      <c r="A752" t="s">
        <v>1129</v>
      </c>
      <c r="B752" t="s">
        <v>1130</v>
      </c>
      <c r="C752" s="2">
        <v>9000</v>
      </c>
      <c r="D752" s="2">
        <v>6500</v>
      </c>
      <c r="E752" s="9">
        <v>9000</v>
      </c>
      <c r="F752" s="10">
        <v>5000</v>
      </c>
      <c r="G752" s="11">
        <v>5000</v>
      </c>
    </row>
    <row r="753" spans="1:8" x14ac:dyDescent="0.2">
      <c r="A753" t="s">
        <v>1131</v>
      </c>
      <c r="B753" t="s">
        <v>1132</v>
      </c>
      <c r="C753" s="2">
        <v>10902.09</v>
      </c>
      <c r="D753" s="2">
        <v>13567.37</v>
      </c>
      <c r="E753" s="9">
        <v>13355.35</v>
      </c>
      <c r="F753" s="10">
        <v>10000</v>
      </c>
      <c r="G753" s="11">
        <v>0</v>
      </c>
    </row>
    <row r="754" spans="1:8" x14ac:dyDescent="0.2">
      <c r="A754" t="s">
        <v>1133</v>
      </c>
      <c r="B754" t="s">
        <v>1134</v>
      </c>
      <c r="C754" s="2">
        <v>2.4</v>
      </c>
      <c r="D754" s="2">
        <v>0</v>
      </c>
      <c r="E754" s="9">
        <v>0</v>
      </c>
      <c r="F754" s="10">
        <v>0</v>
      </c>
      <c r="G754" s="11">
        <v>0</v>
      </c>
    </row>
    <row r="755" spans="1:8" x14ac:dyDescent="0.2">
      <c r="A755" t="s">
        <v>1135</v>
      </c>
      <c r="B755" t="s">
        <v>1136</v>
      </c>
      <c r="C755" s="2">
        <v>2198.79</v>
      </c>
      <c r="D755" s="2">
        <v>0</v>
      </c>
      <c r="E755" s="9">
        <v>0</v>
      </c>
      <c r="F755" s="10">
        <v>0</v>
      </c>
      <c r="G755" s="11">
        <v>0</v>
      </c>
    </row>
    <row r="756" spans="1:8" x14ac:dyDescent="0.2">
      <c r="A756" s="8" t="s">
        <v>36</v>
      </c>
      <c r="B756" s="8"/>
      <c r="C756" s="22">
        <v>22103.279999999999</v>
      </c>
      <c r="D756" s="22">
        <f>SUM(D752:D755)</f>
        <v>20067.370000000003</v>
      </c>
      <c r="E756" s="22">
        <f>SUM(E752:E755)</f>
        <v>22355.35</v>
      </c>
      <c r="F756" s="22">
        <f>SUM(F752:F755)</f>
        <v>15000</v>
      </c>
      <c r="G756" s="22">
        <f>SUM(G752:G755)</f>
        <v>5000</v>
      </c>
    </row>
    <row r="757" spans="1:8" x14ac:dyDescent="0.2">
      <c r="A757" t="s">
        <v>797</v>
      </c>
      <c r="C757" s="2"/>
      <c r="D757" s="2"/>
      <c r="F757" s="10"/>
      <c r="G757" s="11"/>
    </row>
    <row r="758" spans="1:8" x14ac:dyDescent="0.2">
      <c r="A758" t="s">
        <v>1137</v>
      </c>
      <c r="B758" t="s">
        <v>1138</v>
      </c>
      <c r="C758" s="2">
        <v>0</v>
      </c>
      <c r="D758" s="2">
        <v>0</v>
      </c>
      <c r="E758" s="9">
        <v>0</v>
      </c>
      <c r="F758" s="10">
        <v>0</v>
      </c>
      <c r="G758" s="11">
        <v>0</v>
      </c>
    </row>
    <row r="759" spans="1:8" x14ac:dyDescent="0.2">
      <c r="A759" t="s">
        <v>1139</v>
      </c>
      <c r="B759" t="s">
        <v>553</v>
      </c>
      <c r="C759" s="2">
        <v>0</v>
      </c>
      <c r="D759" s="2">
        <v>0</v>
      </c>
      <c r="E759" s="9">
        <v>0</v>
      </c>
      <c r="F759" s="10">
        <v>0</v>
      </c>
      <c r="G759" s="11">
        <v>0</v>
      </c>
    </row>
    <row r="760" spans="1:8" x14ac:dyDescent="0.2">
      <c r="A760" t="s">
        <v>1140</v>
      </c>
      <c r="B760" t="s">
        <v>1141</v>
      </c>
      <c r="C760" s="2">
        <v>0</v>
      </c>
      <c r="D760" s="2">
        <v>0</v>
      </c>
      <c r="E760" s="9">
        <v>0</v>
      </c>
      <c r="F760" s="10">
        <v>0</v>
      </c>
      <c r="G760" s="11">
        <v>0</v>
      </c>
    </row>
    <row r="761" spans="1:8" s="18" customFormat="1" x14ac:dyDescent="0.2">
      <c r="A761" t="s">
        <v>1142</v>
      </c>
      <c r="B761" t="s">
        <v>861</v>
      </c>
      <c r="C761" s="2">
        <v>0</v>
      </c>
      <c r="D761" s="2">
        <v>0</v>
      </c>
      <c r="E761" s="9">
        <v>0</v>
      </c>
      <c r="F761" s="10">
        <v>0</v>
      </c>
      <c r="G761" s="11">
        <v>0</v>
      </c>
      <c r="H761" s="17"/>
    </row>
    <row r="762" spans="1:8" s="1" customFormat="1" x14ac:dyDescent="0.2">
      <c r="A762" s="19" t="s">
        <v>869</v>
      </c>
      <c r="B762" s="19"/>
      <c r="C762" s="20">
        <v>0</v>
      </c>
      <c r="D762" s="25">
        <v>0</v>
      </c>
      <c r="E762" s="25">
        <v>0</v>
      </c>
      <c r="F762" s="25">
        <v>0</v>
      </c>
      <c r="G762" s="25">
        <v>0</v>
      </c>
      <c r="H762" s="27"/>
    </row>
    <row r="763" spans="1:8" x14ac:dyDescent="0.2">
      <c r="A763" s="18" t="s">
        <v>1143</v>
      </c>
      <c r="B763" s="18"/>
      <c r="C763" s="39">
        <v>22103.279999999999</v>
      </c>
      <c r="D763" s="2">
        <f>D756</f>
        <v>20067.370000000003</v>
      </c>
      <c r="E763" s="9">
        <f>E756</f>
        <v>22355.35</v>
      </c>
      <c r="F763" s="10">
        <v>5000</v>
      </c>
      <c r="G763" s="11">
        <f>G756</f>
        <v>5000</v>
      </c>
    </row>
    <row r="764" spans="1:8" x14ac:dyDescent="0.2">
      <c r="A764" t="s">
        <v>1144</v>
      </c>
      <c r="C764" s="2">
        <v>0</v>
      </c>
      <c r="D764" s="2">
        <v>0</v>
      </c>
      <c r="E764" s="9">
        <f>E762</f>
        <v>0</v>
      </c>
      <c r="F764" s="10">
        <v>0</v>
      </c>
      <c r="G764" s="11">
        <f>G762</f>
        <v>0</v>
      </c>
    </row>
    <row r="765" spans="1:8" x14ac:dyDescent="0.2">
      <c r="A765" t="s">
        <v>1145</v>
      </c>
      <c r="C765" s="2">
        <v>22103.279999999999</v>
      </c>
      <c r="D765" s="2">
        <f>D763-D764</f>
        <v>20067.370000000003</v>
      </c>
      <c r="E765" s="9">
        <f>E763-E764</f>
        <v>22355.35</v>
      </c>
      <c r="F765" s="10">
        <v>5000</v>
      </c>
      <c r="G765" s="11">
        <f>G763-G764</f>
        <v>5000</v>
      </c>
      <c r="H765" s="3" t="s">
        <v>1146</v>
      </c>
    </row>
    <row r="766" spans="1:8" ht="51" x14ac:dyDescent="0.2">
      <c r="A766" s="5" t="s">
        <v>4</v>
      </c>
      <c r="B766" s="5" t="s">
        <v>5</v>
      </c>
      <c r="C766" s="6" t="s">
        <v>6</v>
      </c>
      <c r="D766" s="6" t="s">
        <v>7</v>
      </c>
      <c r="E766" s="7" t="s">
        <v>685</v>
      </c>
      <c r="F766" s="7" t="s">
        <v>9</v>
      </c>
      <c r="G766" s="7" t="s">
        <v>686</v>
      </c>
    </row>
    <row r="767" spans="1:8" x14ac:dyDescent="0.2">
      <c r="A767" t="s">
        <v>1147</v>
      </c>
      <c r="C767" s="2"/>
      <c r="D767" s="2"/>
      <c r="F767" s="10"/>
      <c r="G767" s="11"/>
    </row>
    <row r="768" spans="1:8" x14ac:dyDescent="0.2">
      <c r="A768" t="s">
        <v>163</v>
      </c>
      <c r="C768" s="2"/>
      <c r="D768" s="2"/>
      <c r="F768" s="10"/>
      <c r="G768" s="11"/>
    </row>
    <row r="769" spans="1:8" x14ac:dyDescent="0.2">
      <c r="A769" t="s">
        <v>1148</v>
      </c>
      <c r="B769" t="s">
        <v>1149</v>
      </c>
      <c r="C769" s="2">
        <v>0</v>
      </c>
      <c r="D769" s="2">
        <v>0</v>
      </c>
      <c r="E769" s="9">
        <v>0</v>
      </c>
      <c r="F769" s="10">
        <v>0</v>
      </c>
      <c r="G769" s="11">
        <v>0</v>
      </c>
      <c r="H769" s="3" t="s">
        <v>1150</v>
      </c>
    </row>
    <row r="770" spans="1:8" x14ac:dyDescent="0.2">
      <c r="A770" t="s">
        <v>204</v>
      </c>
      <c r="C770" s="2">
        <v>0</v>
      </c>
      <c r="D770" s="2">
        <v>0</v>
      </c>
      <c r="E770" s="9">
        <v>0</v>
      </c>
      <c r="F770" s="10">
        <v>0</v>
      </c>
      <c r="G770" s="11">
        <v>0</v>
      </c>
    </row>
    <row r="771" spans="1:8" x14ac:dyDescent="0.2">
      <c r="A771" t="s">
        <v>1151</v>
      </c>
      <c r="C771" s="2">
        <v>0</v>
      </c>
      <c r="D771" s="2">
        <v>0</v>
      </c>
      <c r="E771" s="9">
        <v>0</v>
      </c>
      <c r="F771" s="10">
        <v>0</v>
      </c>
      <c r="G771" s="11">
        <v>0</v>
      </c>
    </row>
    <row r="772" spans="1:8" x14ac:dyDescent="0.2">
      <c r="A772" t="s">
        <v>1152</v>
      </c>
      <c r="C772" s="2">
        <v>0</v>
      </c>
      <c r="D772" s="2">
        <v>0</v>
      </c>
      <c r="E772" s="9">
        <v>0</v>
      </c>
      <c r="F772" s="10">
        <v>0</v>
      </c>
      <c r="G772" s="11">
        <v>0</v>
      </c>
    </row>
    <row r="773" spans="1:8" x14ac:dyDescent="0.2">
      <c r="A773" t="s">
        <v>1153</v>
      </c>
      <c r="C773" s="2">
        <v>1017300.37</v>
      </c>
      <c r="D773" s="2">
        <v>1385382.33</v>
      </c>
      <c r="E773" s="9">
        <v>1102635.82</v>
      </c>
      <c r="F773" s="10">
        <v>845822</v>
      </c>
      <c r="G773" s="11">
        <v>0</v>
      </c>
    </row>
    <row r="774" spans="1:8" x14ac:dyDescent="0.2">
      <c r="A774" t="s">
        <v>1154</v>
      </c>
      <c r="C774" s="2"/>
      <c r="D774" s="2"/>
      <c r="F774" s="10"/>
      <c r="G774" s="11"/>
    </row>
    <row r="775" spans="1:8" x14ac:dyDescent="0.2">
      <c r="A775" t="s">
        <v>1155</v>
      </c>
      <c r="C775" s="2"/>
      <c r="D775" s="2"/>
      <c r="F775" s="10"/>
      <c r="G775" s="11"/>
    </row>
    <row r="776" spans="1:8" x14ac:dyDescent="0.2">
      <c r="A776" t="s">
        <v>1156</v>
      </c>
      <c r="C776" s="2"/>
      <c r="D776" s="2"/>
      <c r="F776" s="10"/>
      <c r="G776" s="11"/>
    </row>
    <row r="777" spans="1:8" x14ac:dyDescent="0.2">
      <c r="E777" s="2"/>
      <c r="G777" s="2"/>
    </row>
    <row r="778" spans="1:8" x14ac:dyDescent="0.2">
      <c r="E778" s="2"/>
      <c r="G778" s="2"/>
    </row>
    <row r="779" spans="1:8" x14ac:dyDescent="0.2">
      <c r="E779" s="2"/>
      <c r="G779" s="2"/>
    </row>
    <row r="780" spans="1:8" x14ac:dyDescent="0.2">
      <c r="E780" s="2"/>
      <c r="G780" s="2"/>
    </row>
    <row r="781" spans="1:8" x14ac:dyDescent="0.2">
      <c r="E781" s="2"/>
      <c r="G781" s="2"/>
    </row>
    <row r="782" spans="1:8" x14ac:dyDescent="0.2">
      <c r="E782" s="2"/>
      <c r="G782" s="2"/>
    </row>
    <row r="783" spans="1:8" x14ac:dyDescent="0.2">
      <c r="E783" s="2"/>
      <c r="G783" s="2"/>
    </row>
    <row r="784" spans="1:8" x14ac:dyDescent="0.2">
      <c r="E784" s="2"/>
      <c r="G784" s="2"/>
    </row>
    <row r="785" spans="5:7" x14ac:dyDescent="0.2">
      <c r="E785" s="2"/>
      <c r="G785" s="2"/>
    </row>
    <row r="786" spans="5:7" x14ac:dyDescent="0.2">
      <c r="E786" s="2"/>
      <c r="G786" s="2"/>
    </row>
    <row r="787" spans="5:7" x14ac:dyDescent="0.2">
      <c r="E787" s="2"/>
      <c r="G787" s="2"/>
    </row>
    <row r="788" spans="5:7" x14ac:dyDescent="0.2">
      <c r="E788" s="2"/>
      <c r="G788" s="2"/>
    </row>
    <row r="789" spans="5:7" x14ac:dyDescent="0.2">
      <c r="E789" s="2"/>
      <c r="G789" s="2"/>
    </row>
    <row r="790" spans="5:7" x14ac:dyDescent="0.2">
      <c r="E790" s="2"/>
      <c r="G790" s="2"/>
    </row>
    <row r="791" spans="5:7" x14ac:dyDescent="0.2">
      <c r="E791" s="2"/>
      <c r="G791" s="2"/>
    </row>
    <row r="792" spans="5:7" x14ac:dyDescent="0.2">
      <c r="E792" s="2"/>
      <c r="G792" s="2"/>
    </row>
    <row r="793" spans="5:7" x14ac:dyDescent="0.2">
      <c r="E793" s="2"/>
      <c r="G793" s="2"/>
    </row>
    <row r="794" spans="5:7" x14ac:dyDescent="0.2">
      <c r="E794" s="2"/>
      <c r="G794" s="2"/>
    </row>
    <row r="795" spans="5:7" x14ac:dyDescent="0.2">
      <c r="E795" s="2"/>
      <c r="G795" s="2"/>
    </row>
    <row r="796" spans="5:7" x14ac:dyDescent="0.2">
      <c r="E796" s="2"/>
      <c r="G796" s="2"/>
    </row>
    <row r="797" spans="5:7" x14ac:dyDescent="0.2">
      <c r="E797" s="2"/>
      <c r="G797" s="2"/>
    </row>
    <row r="798" spans="5:7" x14ac:dyDescent="0.2">
      <c r="E798" s="2"/>
      <c r="G798" s="2"/>
    </row>
    <row r="799" spans="5:7" x14ac:dyDescent="0.2">
      <c r="E799" s="2"/>
      <c r="G799" s="2"/>
    </row>
    <row r="800" spans="5:7" x14ac:dyDescent="0.2">
      <c r="E800" s="2"/>
      <c r="G800" s="2"/>
    </row>
    <row r="801" spans="5:7" x14ac:dyDescent="0.2">
      <c r="E801" s="2"/>
      <c r="G801" s="2"/>
    </row>
    <row r="802" spans="5:7" x14ac:dyDescent="0.2">
      <c r="E802" s="2"/>
      <c r="G802" s="2"/>
    </row>
    <row r="803" spans="5:7" x14ac:dyDescent="0.2">
      <c r="E803" s="2"/>
      <c r="G803" s="2"/>
    </row>
    <row r="804" spans="5:7" x14ac:dyDescent="0.2">
      <c r="E804" s="2"/>
      <c r="G804" s="2"/>
    </row>
    <row r="805" spans="5:7" x14ac:dyDescent="0.2">
      <c r="E805" s="2"/>
      <c r="G805" s="2"/>
    </row>
    <row r="806" spans="5:7" x14ac:dyDescent="0.2">
      <c r="E806" s="2"/>
      <c r="G806" s="2"/>
    </row>
    <row r="807" spans="5:7" x14ac:dyDescent="0.2">
      <c r="E807" s="2"/>
      <c r="G807" s="2"/>
    </row>
    <row r="808" spans="5:7" x14ac:dyDescent="0.2">
      <c r="E808" s="2"/>
      <c r="G808" s="2"/>
    </row>
    <row r="809" spans="5:7" x14ac:dyDescent="0.2">
      <c r="E809" s="2"/>
      <c r="G809" s="2"/>
    </row>
    <row r="810" spans="5:7" x14ac:dyDescent="0.2">
      <c r="E810" s="2"/>
      <c r="G810" s="2"/>
    </row>
    <row r="811" spans="5:7" x14ac:dyDescent="0.2">
      <c r="E811" s="2"/>
      <c r="G811" s="2"/>
    </row>
    <row r="812" spans="5:7" x14ac:dyDescent="0.2">
      <c r="E812" s="2"/>
      <c r="G812" s="2"/>
    </row>
    <row r="813" spans="5:7" x14ac:dyDescent="0.2">
      <c r="E813" s="2"/>
      <c r="G813" s="2"/>
    </row>
    <row r="814" spans="5:7" x14ac:dyDescent="0.2">
      <c r="E814" s="2"/>
      <c r="G814" s="2"/>
    </row>
    <row r="815" spans="5:7" x14ac:dyDescent="0.2">
      <c r="E815" s="2"/>
      <c r="G815" s="2"/>
    </row>
    <row r="816" spans="5:7" x14ac:dyDescent="0.2">
      <c r="E816" s="2"/>
      <c r="G816" s="2"/>
    </row>
    <row r="817" spans="5:7" x14ac:dyDescent="0.2">
      <c r="E817" s="2"/>
      <c r="G817" s="2"/>
    </row>
    <row r="818" spans="5:7" x14ac:dyDescent="0.2">
      <c r="E818" s="2"/>
      <c r="G818" s="2"/>
    </row>
    <row r="819" spans="5:7" x14ac:dyDescent="0.2">
      <c r="E819" s="2"/>
      <c r="G819" s="2"/>
    </row>
    <row r="820" spans="5:7" x14ac:dyDescent="0.2">
      <c r="E820" s="2"/>
      <c r="G820" s="2"/>
    </row>
    <row r="821" spans="5:7" x14ac:dyDescent="0.2">
      <c r="E821" s="2"/>
      <c r="G821" s="2"/>
    </row>
    <row r="822" spans="5:7" x14ac:dyDescent="0.2">
      <c r="E822" s="2"/>
      <c r="G822" s="2"/>
    </row>
    <row r="823" spans="5:7" x14ac:dyDescent="0.2">
      <c r="E823" s="2"/>
      <c r="G823" s="2"/>
    </row>
    <row r="824" spans="5:7" x14ac:dyDescent="0.2">
      <c r="E824" s="2"/>
      <c r="G824" s="2"/>
    </row>
    <row r="825" spans="5:7" x14ac:dyDescent="0.2">
      <c r="E825" s="2"/>
      <c r="G825" s="2"/>
    </row>
    <row r="826" spans="5:7" x14ac:dyDescent="0.2">
      <c r="E826" s="2"/>
      <c r="G826" s="2"/>
    </row>
    <row r="827" spans="5:7" x14ac:dyDescent="0.2">
      <c r="E827" s="2"/>
      <c r="G827" s="2"/>
    </row>
    <row r="828" spans="5:7" x14ac:dyDescent="0.2">
      <c r="E828" s="2"/>
      <c r="G828" s="2"/>
    </row>
    <row r="829" spans="5:7" x14ac:dyDescent="0.2">
      <c r="E829" s="2"/>
      <c r="G829" s="2"/>
    </row>
    <row r="830" spans="5:7" x14ac:dyDescent="0.2">
      <c r="E830" s="2"/>
      <c r="G830" s="2"/>
    </row>
    <row r="831" spans="5:7" x14ac:dyDescent="0.2">
      <c r="E831" s="2"/>
      <c r="G831" s="2"/>
    </row>
    <row r="832" spans="5:7" x14ac:dyDescent="0.2">
      <c r="E832" s="2"/>
      <c r="G832" s="2"/>
    </row>
    <row r="833" spans="5:7" x14ac:dyDescent="0.2">
      <c r="E833" s="2"/>
      <c r="G833" s="2"/>
    </row>
    <row r="834" spans="5:7" x14ac:dyDescent="0.2">
      <c r="E834" s="2"/>
      <c r="G834" s="2"/>
    </row>
    <row r="835" spans="5:7" x14ac:dyDescent="0.2">
      <c r="E835" s="2"/>
      <c r="G835" s="2"/>
    </row>
    <row r="836" spans="5:7" x14ac:dyDescent="0.2">
      <c r="E836" s="2"/>
      <c r="G836" s="2"/>
    </row>
    <row r="837" spans="5:7" x14ac:dyDescent="0.2">
      <c r="E837" s="2"/>
      <c r="G837" s="2"/>
    </row>
    <row r="838" spans="5:7" x14ac:dyDescent="0.2">
      <c r="E838" s="2"/>
      <c r="G838" s="2"/>
    </row>
    <row r="839" spans="5:7" x14ac:dyDescent="0.2">
      <c r="E839" s="2"/>
      <c r="G839" s="2"/>
    </row>
    <row r="840" spans="5:7" x14ac:dyDescent="0.2">
      <c r="E840" s="2"/>
      <c r="G840" s="2"/>
    </row>
    <row r="841" spans="5:7" x14ac:dyDescent="0.2">
      <c r="E841" s="2"/>
      <c r="G841" s="2"/>
    </row>
    <row r="842" spans="5:7" x14ac:dyDescent="0.2">
      <c r="E842" s="2"/>
      <c r="G842" s="2"/>
    </row>
    <row r="843" spans="5:7" x14ac:dyDescent="0.2">
      <c r="E843" s="2"/>
      <c r="G843" s="2"/>
    </row>
    <row r="844" spans="5:7" x14ac:dyDescent="0.2">
      <c r="E844" s="2"/>
      <c r="G844" s="2"/>
    </row>
    <row r="845" spans="5:7" x14ac:dyDescent="0.2">
      <c r="E845" s="2"/>
      <c r="G845" s="2"/>
    </row>
    <row r="846" spans="5:7" x14ac:dyDescent="0.2">
      <c r="E846" s="2"/>
      <c r="G846" s="2"/>
    </row>
    <row r="847" spans="5:7" x14ac:dyDescent="0.2">
      <c r="E847" s="2"/>
      <c r="G847" s="2"/>
    </row>
    <row r="848" spans="5:7" x14ac:dyDescent="0.2">
      <c r="E848" s="2"/>
      <c r="G848" s="2"/>
    </row>
    <row r="849" spans="5:7" x14ac:dyDescent="0.2">
      <c r="E849" s="2"/>
      <c r="G849" s="2"/>
    </row>
    <row r="850" spans="5:7" x14ac:dyDescent="0.2">
      <c r="E850" s="2"/>
      <c r="G850" s="2"/>
    </row>
    <row r="851" spans="5:7" x14ac:dyDescent="0.2">
      <c r="E851" s="2"/>
      <c r="G851" s="2"/>
    </row>
    <row r="852" spans="5:7" x14ac:dyDescent="0.2">
      <c r="E852" s="2"/>
      <c r="G852" s="2"/>
    </row>
    <row r="853" spans="5:7" x14ac:dyDescent="0.2">
      <c r="E853" s="2"/>
      <c r="G853" s="2"/>
    </row>
    <row r="854" spans="5:7" x14ac:dyDescent="0.2">
      <c r="E854" s="2"/>
      <c r="G854" s="2"/>
    </row>
    <row r="855" spans="5:7" x14ac:dyDescent="0.2">
      <c r="E855" s="2"/>
      <c r="G855" s="2"/>
    </row>
    <row r="856" spans="5:7" x14ac:dyDescent="0.2">
      <c r="E856" s="2"/>
      <c r="G856" s="2"/>
    </row>
    <row r="857" spans="5:7" x14ac:dyDescent="0.2">
      <c r="E857" s="2"/>
      <c r="G857" s="2"/>
    </row>
    <row r="858" spans="5:7" x14ac:dyDescent="0.2">
      <c r="E858" s="2"/>
      <c r="G858" s="2"/>
    </row>
    <row r="859" spans="5:7" x14ac:dyDescent="0.2">
      <c r="E859" s="2"/>
      <c r="G859" s="2"/>
    </row>
    <row r="860" spans="5:7" x14ac:dyDescent="0.2">
      <c r="E860" s="2"/>
      <c r="G860" s="2"/>
    </row>
    <row r="861" spans="5:7" x14ac:dyDescent="0.2">
      <c r="E861" s="2"/>
      <c r="G861" s="2"/>
    </row>
    <row r="862" spans="5:7" x14ac:dyDescent="0.2">
      <c r="E862" s="2"/>
      <c r="G862" s="2"/>
    </row>
    <row r="863" spans="5:7" x14ac:dyDescent="0.2">
      <c r="E863" s="2"/>
      <c r="G863" s="2"/>
    </row>
    <row r="864" spans="5:7" x14ac:dyDescent="0.2">
      <c r="E864" s="2"/>
      <c r="G864" s="2"/>
    </row>
    <row r="865" spans="5:7" x14ac:dyDescent="0.2">
      <c r="E865" s="2"/>
      <c r="G865" s="2"/>
    </row>
    <row r="866" spans="5:7" x14ac:dyDescent="0.2">
      <c r="E866" s="2"/>
      <c r="G866" s="2"/>
    </row>
    <row r="867" spans="5:7" x14ac:dyDescent="0.2">
      <c r="E867" s="2"/>
      <c r="G867" s="2"/>
    </row>
    <row r="868" spans="5:7" x14ac:dyDescent="0.2">
      <c r="E868" s="2"/>
      <c r="G868" s="2"/>
    </row>
    <row r="869" spans="5:7" x14ac:dyDescent="0.2">
      <c r="E869" s="2"/>
      <c r="G869" s="2"/>
    </row>
    <row r="870" spans="5:7" x14ac:dyDescent="0.2">
      <c r="E870" s="2"/>
      <c r="G870" s="2"/>
    </row>
    <row r="871" spans="5:7" x14ac:dyDescent="0.2">
      <c r="E871" s="2"/>
      <c r="G871" s="2"/>
    </row>
    <row r="872" spans="5:7" x14ac:dyDescent="0.2">
      <c r="E872" s="2"/>
      <c r="G872" s="2"/>
    </row>
    <row r="873" spans="5:7" x14ac:dyDescent="0.2">
      <c r="E873" s="2"/>
      <c r="G873" s="2"/>
    </row>
    <row r="874" spans="5:7" x14ac:dyDescent="0.2">
      <c r="E874" s="2"/>
      <c r="G874" s="2"/>
    </row>
    <row r="875" spans="5:7" x14ac:dyDescent="0.2">
      <c r="E875" s="2"/>
      <c r="G875" s="2"/>
    </row>
    <row r="876" spans="5:7" x14ac:dyDescent="0.2">
      <c r="E876" s="2"/>
      <c r="G876" s="2"/>
    </row>
    <row r="877" spans="5:7" x14ac:dyDescent="0.2">
      <c r="E877" s="2"/>
      <c r="G877" s="2"/>
    </row>
    <row r="878" spans="5:7" x14ac:dyDescent="0.2">
      <c r="E878" s="2"/>
      <c r="G878" s="2"/>
    </row>
    <row r="879" spans="5:7" x14ac:dyDescent="0.2">
      <c r="E879" s="2"/>
      <c r="G879" s="2"/>
    </row>
    <row r="880" spans="5:7" x14ac:dyDescent="0.2">
      <c r="E880" s="2"/>
      <c r="G880" s="2"/>
    </row>
    <row r="881" spans="5:7" x14ac:dyDescent="0.2">
      <c r="E881" s="2"/>
      <c r="G881" s="2"/>
    </row>
    <row r="882" spans="5:7" x14ac:dyDescent="0.2">
      <c r="E882" s="2"/>
      <c r="G882" s="2"/>
    </row>
    <row r="883" spans="5:7" x14ac:dyDescent="0.2">
      <c r="E883" s="2"/>
      <c r="G883" s="2"/>
    </row>
    <row r="884" spans="5:7" x14ac:dyDescent="0.2">
      <c r="E884" s="2"/>
      <c r="G884" s="2"/>
    </row>
    <row r="885" spans="5:7" x14ac:dyDescent="0.2">
      <c r="E885" s="2"/>
      <c r="G885" s="2"/>
    </row>
    <row r="886" spans="5:7" x14ac:dyDescent="0.2">
      <c r="E886" s="2"/>
      <c r="G886" s="2"/>
    </row>
    <row r="887" spans="5:7" x14ac:dyDescent="0.2">
      <c r="E887" s="2"/>
      <c r="G887" s="2"/>
    </row>
    <row r="888" spans="5:7" x14ac:dyDescent="0.2">
      <c r="E888" s="2"/>
      <c r="G888" s="2"/>
    </row>
    <row r="889" spans="5:7" x14ac:dyDescent="0.2">
      <c r="E889" s="2"/>
      <c r="G889" s="2"/>
    </row>
    <row r="890" spans="5:7" x14ac:dyDescent="0.2">
      <c r="E890" s="2"/>
      <c r="G890" s="2"/>
    </row>
    <row r="891" spans="5:7" x14ac:dyDescent="0.2">
      <c r="E891" s="2"/>
      <c r="G891" s="2"/>
    </row>
    <row r="892" spans="5:7" x14ac:dyDescent="0.2">
      <c r="E892" s="2"/>
      <c r="G892" s="2"/>
    </row>
    <row r="893" spans="5:7" x14ac:dyDescent="0.2">
      <c r="E893" s="2"/>
      <c r="G893" s="2"/>
    </row>
    <row r="894" spans="5:7" x14ac:dyDescent="0.2">
      <c r="E894" s="2"/>
      <c r="G894" s="2"/>
    </row>
    <row r="895" spans="5:7" x14ac:dyDescent="0.2">
      <c r="E895" s="2"/>
      <c r="G895" s="2"/>
    </row>
    <row r="896" spans="5:7" x14ac:dyDescent="0.2">
      <c r="E896" s="2"/>
      <c r="G896" s="2"/>
    </row>
    <row r="897" spans="5:7" x14ac:dyDescent="0.2">
      <c r="E897" s="2"/>
      <c r="G897" s="2"/>
    </row>
    <row r="898" spans="5:7" x14ac:dyDescent="0.2">
      <c r="E898" s="2"/>
      <c r="G898" s="2"/>
    </row>
    <row r="899" spans="5:7" x14ac:dyDescent="0.2">
      <c r="E899" s="2"/>
      <c r="G899" s="2"/>
    </row>
    <row r="900" spans="5:7" x14ac:dyDescent="0.2">
      <c r="E900" s="2"/>
      <c r="G900" s="2"/>
    </row>
    <row r="901" spans="5:7" x14ac:dyDescent="0.2">
      <c r="E901" s="2"/>
      <c r="G901" s="2"/>
    </row>
    <row r="902" spans="5:7" x14ac:dyDescent="0.2">
      <c r="E902" s="2"/>
      <c r="G902" s="2"/>
    </row>
    <row r="903" spans="5:7" x14ac:dyDescent="0.2">
      <c r="E903" s="2"/>
      <c r="G903" s="2"/>
    </row>
    <row r="904" spans="5:7" x14ac:dyDescent="0.2">
      <c r="E904" s="2"/>
      <c r="G904" s="2"/>
    </row>
    <row r="905" spans="5:7" x14ac:dyDescent="0.2">
      <c r="E905" s="2"/>
      <c r="G905" s="2"/>
    </row>
    <row r="906" spans="5:7" x14ac:dyDescent="0.2">
      <c r="E906" s="2"/>
      <c r="G906" s="2"/>
    </row>
    <row r="907" spans="5:7" x14ac:dyDescent="0.2">
      <c r="E907" s="2"/>
      <c r="G907" s="2"/>
    </row>
    <row r="908" spans="5:7" x14ac:dyDescent="0.2">
      <c r="E908" s="2"/>
      <c r="G908" s="2"/>
    </row>
    <row r="909" spans="5:7" x14ac:dyDescent="0.2">
      <c r="E909" s="2"/>
      <c r="G909" s="2"/>
    </row>
    <row r="910" spans="5:7" x14ac:dyDescent="0.2">
      <c r="E910" s="2"/>
      <c r="G910" s="2"/>
    </row>
    <row r="911" spans="5:7" x14ac:dyDescent="0.2">
      <c r="E911" s="2"/>
      <c r="G911" s="2"/>
    </row>
    <row r="912" spans="5:7" x14ac:dyDescent="0.2">
      <c r="E912" s="2"/>
      <c r="G912" s="2"/>
    </row>
    <row r="913" spans="5:7" x14ac:dyDescent="0.2">
      <c r="E913" s="2"/>
      <c r="G913" s="2"/>
    </row>
    <row r="914" spans="5:7" x14ac:dyDescent="0.2">
      <c r="E914" s="2"/>
      <c r="G914" s="2"/>
    </row>
    <row r="915" spans="5:7" x14ac:dyDescent="0.2">
      <c r="E915" s="2"/>
      <c r="G915" s="2"/>
    </row>
    <row r="916" spans="5:7" x14ac:dyDescent="0.2">
      <c r="E916" s="2"/>
      <c r="G916" s="2"/>
    </row>
    <row r="917" spans="5:7" x14ac:dyDescent="0.2">
      <c r="E917" s="2"/>
      <c r="G917" s="2"/>
    </row>
    <row r="918" spans="5:7" x14ac:dyDescent="0.2">
      <c r="E918" s="2"/>
      <c r="G918" s="2"/>
    </row>
    <row r="919" spans="5:7" x14ac:dyDescent="0.2">
      <c r="E919" s="2"/>
      <c r="G919" s="2"/>
    </row>
    <row r="920" spans="5:7" x14ac:dyDescent="0.2">
      <c r="E920" s="2"/>
      <c r="G920" s="2"/>
    </row>
    <row r="921" spans="5:7" x14ac:dyDescent="0.2">
      <c r="E921" s="2"/>
      <c r="G921" s="2"/>
    </row>
    <row r="922" spans="5:7" x14ac:dyDescent="0.2">
      <c r="E922" s="2"/>
      <c r="G922" s="2"/>
    </row>
    <row r="923" spans="5:7" x14ac:dyDescent="0.2">
      <c r="E923" s="2"/>
      <c r="G923" s="2"/>
    </row>
    <row r="924" spans="5:7" x14ac:dyDescent="0.2">
      <c r="E924" s="2"/>
      <c r="G924" s="2"/>
    </row>
    <row r="925" spans="5:7" x14ac:dyDescent="0.2">
      <c r="E925" s="2"/>
      <c r="G925" s="2"/>
    </row>
    <row r="926" spans="5:7" x14ac:dyDescent="0.2">
      <c r="E926" s="2"/>
      <c r="G926" s="2"/>
    </row>
    <row r="927" spans="5:7" x14ac:dyDescent="0.2">
      <c r="E927" s="2"/>
      <c r="G927" s="2"/>
    </row>
    <row r="928" spans="5:7" x14ac:dyDescent="0.2">
      <c r="E928" s="2"/>
      <c r="G928" s="2"/>
    </row>
    <row r="929" spans="5:7" x14ac:dyDescent="0.2">
      <c r="E929" s="2"/>
      <c r="G929" s="2"/>
    </row>
    <row r="930" spans="5:7" x14ac:dyDescent="0.2">
      <c r="E930" s="2"/>
      <c r="G930" s="2"/>
    </row>
    <row r="931" spans="5:7" x14ac:dyDescent="0.2">
      <c r="E931" s="2"/>
      <c r="G931" s="2"/>
    </row>
    <row r="932" spans="5:7" x14ac:dyDescent="0.2">
      <c r="E932" s="2"/>
      <c r="G932" s="2"/>
    </row>
    <row r="933" spans="5:7" x14ac:dyDescent="0.2">
      <c r="E933" s="2"/>
      <c r="G933" s="2"/>
    </row>
    <row r="934" spans="5:7" x14ac:dyDescent="0.2">
      <c r="E934" s="2"/>
      <c r="G934" s="2"/>
    </row>
    <row r="935" spans="5:7" x14ac:dyDescent="0.2">
      <c r="E935" s="2"/>
      <c r="G935" s="2"/>
    </row>
    <row r="936" spans="5:7" x14ac:dyDescent="0.2">
      <c r="E936" s="2"/>
      <c r="G936" s="2"/>
    </row>
    <row r="937" spans="5:7" x14ac:dyDescent="0.2">
      <c r="E937" s="2"/>
      <c r="G937" s="2"/>
    </row>
    <row r="938" spans="5:7" x14ac:dyDescent="0.2">
      <c r="E938" s="2"/>
      <c r="G938" s="2"/>
    </row>
    <row r="939" spans="5:7" x14ac:dyDescent="0.2">
      <c r="E939" s="2"/>
      <c r="G939" s="2"/>
    </row>
    <row r="940" spans="5:7" x14ac:dyDescent="0.2">
      <c r="E940" s="2"/>
      <c r="G940" s="2"/>
    </row>
    <row r="941" spans="5:7" x14ac:dyDescent="0.2">
      <c r="E941" s="2"/>
      <c r="G941" s="2"/>
    </row>
    <row r="942" spans="5:7" x14ac:dyDescent="0.2">
      <c r="E942" s="2"/>
      <c r="G942" s="2"/>
    </row>
    <row r="943" spans="5:7" x14ac:dyDescent="0.2">
      <c r="E943" s="2"/>
      <c r="G943" s="2"/>
    </row>
    <row r="944" spans="5:7" x14ac:dyDescent="0.2">
      <c r="E944" s="2"/>
      <c r="G944" s="2"/>
    </row>
    <row r="945" spans="5:7" x14ac:dyDescent="0.2">
      <c r="E945" s="2"/>
      <c r="G945" s="2"/>
    </row>
    <row r="946" spans="5:7" x14ac:dyDescent="0.2">
      <c r="E946" s="2"/>
      <c r="G946" s="2"/>
    </row>
    <row r="947" spans="5:7" x14ac:dyDescent="0.2">
      <c r="E947" s="2"/>
      <c r="G947" s="2"/>
    </row>
    <row r="948" spans="5:7" x14ac:dyDescent="0.2">
      <c r="E948" s="2"/>
      <c r="G948" s="2"/>
    </row>
    <row r="949" spans="5:7" x14ac:dyDescent="0.2">
      <c r="E949" s="2"/>
      <c r="G949" s="2"/>
    </row>
    <row r="950" spans="5:7" x14ac:dyDescent="0.2">
      <c r="E950" s="2"/>
      <c r="G950" s="2"/>
    </row>
    <row r="951" spans="5:7" x14ac:dyDescent="0.2">
      <c r="E951" s="2"/>
      <c r="G951" s="2"/>
    </row>
    <row r="952" spans="5:7" x14ac:dyDescent="0.2">
      <c r="E952" s="2"/>
      <c r="G952" s="2"/>
    </row>
    <row r="953" spans="5:7" x14ac:dyDescent="0.2">
      <c r="E953" s="2"/>
      <c r="G953" s="2"/>
    </row>
    <row r="954" spans="5:7" x14ac:dyDescent="0.2">
      <c r="E954" s="2"/>
      <c r="G954" s="2"/>
    </row>
    <row r="955" spans="5:7" x14ac:dyDescent="0.2">
      <c r="E955" s="2"/>
      <c r="G955" s="2"/>
    </row>
    <row r="956" spans="5:7" x14ac:dyDescent="0.2">
      <c r="E956" s="2"/>
      <c r="G956" s="2"/>
    </row>
    <row r="957" spans="5:7" x14ac:dyDescent="0.2">
      <c r="E957" s="2"/>
      <c r="G957" s="2"/>
    </row>
    <row r="958" spans="5:7" x14ac:dyDescent="0.2">
      <c r="E958" s="2"/>
      <c r="G958" s="2"/>
    </row>
    <row r="959" spans="5:7" x14ac:dyDescent="0.2">
      <c r="E959" s="2"/>
      <c r="G959" s="2"/>
    </row>
    <row r="960" spans="5:7" x14ac:dyDescent="0.2">
      <c r="E960" s="2"/>
      <c r="G960" s="2"/>
    </row>
    <row r="961" spans="5:7" x14ac:dyDescent="0.2">
      <c r="E961" s="2"/>
      <c r="G961" s="2"/>
    </row>
    <row r="962" spans="5:7" x14ac:dyDescent="0.2">
      <c r="E962" s="2"/>
      <c r="G962" s="2"/>
    </row>
    <row r="963" spans="5:7" x14ac:dyDescent="0.2">
      <c r="E963" s="2"/>
      <c r="G963" s="2"/>
    </row>
    <row r="964" spans="5:7" x14ac:dyDescent="0.2">
      <c r="E964" s="2"/>
      <c r="G964" s="2"/>
    </row>
    <row r="965" spans="5:7" x14ac:dyDescent="0.2">
      <c r="E965" s="2"/>
      <c r="G965" s="2"/>
    </row>
    <row r="966" spans="5:7" x14ac:dyDescent="0.2">
      <c r="E966" s="2"/>
      <c r="G966" s="2"/>
    </row>
    <row r="967" spans="5:7" x14ac:dyDescent="0.2">
      <c r="E967" s="2"/>
      <c r="G967" s="2"/>
    </row>
    <row r="968" spans="5:7" x14ac:dyDescent="0.2">
      <c r="E968" s="2"/>
      <c r="G968" s="2"/>
    </row>
    <row r="969" spans="5:7" x14ac:dyDescent="0.2">
      <c r="E969" s="2"/>
      <c r="G969" s="2"/>
    </row>
    <row r="970" spans="5:7" x14ac:dyDescent="0.2">
      <c r="E970" s="2"/>
      <c r="G970" s="2"/>
    </row>
    <row r="971" spans="5:7" x14ac:dyDescent="0.2">
      <c r="E971" s="2"/>
      <c r="G971" s="2"/>
    </row>
    <row r="972" spans="5:7" x14ac:dyDescent="0.2">
      <c r="E972" s="2"/>
      <c r="G972" s="2"/>
    </row>
    <row r="973" spans="5:7" x14ac:dyDescent="0.2">
      <c r="E973" s="2"/>
      <c r="G973" s="2"/>
    </row>
    <row r="974" spans="5:7" x14ac:dyDescent="0.2">
      <c r="E974" s="2"/>
      <c r="G974" s="2"/>
    </row>
    <row r="975" spans="5:7" x14ac:dyDescent="0.2">
      <c r="E975" s="2"/>
      <c r="G975" s="2"/>
    </row>
    <row r="976" spans="5:7" x14ac:dyDescent="0.2">
      <c r="E976" s="2"/>
      <c r="G976" s="2"/>
    </row>
    <row r="977" spans="5:7" x14ac:dyDescent="0.2">
      <c r="E977" s="2"/>
      <c r="G977" s="2"/>
    </row>
    <row r="978" spans="5:7" x14ac:dyDescent="0.2">
      <c r="E978" s="2"/>
      <c r="G978" s="2"/>
    </row>
    <row r="979" spans="5:7" x14ac:dyDescent="0.2">
      <c r="E979" s="2"/>
      <c r="G979" s="2"/>
    </row>
    <row r="980" spans="5:7" x14ac:dyDescent="0.2">
      <c r="E980" s="2"/>
      <c r="G980" s="2"/>
    </row>
    <row r="981" spans="5:7" x14ac:dyDescent="0.2">
      <c r="E981" s="2"/>
      <c r="G981" s="2"/>
    </row>
    <row r="982" spans="5:7" x14ac:dyDescent="0.2">
      <c r="E982" s="2"/>
      <c r="G982" s="2"/>
    </row>
    <row r="983" spans="5:7" x14ac:dyDescent="0.2">
      <c r="E983" s="2"/>
      <c r="G983" s="2"/>
    </row>
    <row r="984" spans="5:7" x14ac:dyDescent="0.2">
      <c r="E984" s="2"/>
      <c r="G984" s="2"/>
    </row>
    <row r="985" spans="5:7" x14ac:dyDescent="0.2">
      <c r="E985" s="2"/>
      <c r="G985" s="2"/>
    </row>
    <row r="986" spans="5:7" x14ac:dyDescent="0.2">
      <c r="E986" s="2"/>
      <c r="G986" s="2"/>
    </row>
    <row r="987" spans="5:7" x14ac:dyDescent="0.2">
      <c r="E987" s="2"/>
      <c r="G987" s="2"/>
    </row>
    <row r="988" spans="5:7" x14ac:dyDescent="0.2">
      <c r="E988" s="2"/>
      <c r="G988" s="2"/>
    </row>
    <row r="989" spans="5:7" x14ac:dyDescent="0.2">
      <c r="E989" s="2"/>
      <c r="G989" s="2"/>
    </row>
    <row r="990" spans="5:7" x14ac:dyDescent="0.2">
      <c r="E990" s="2"/>
      <c r="G990" s="2"/>
    </row>
    <row r="991" spans="5:7" x14ac:dyDescent="0.2">
      <c r="E991" s="2"/>
      <c r="G991" s="2"/>
    </row>
    <row r="992" spans="5:7" x14ac:dyDescent="0.2">
      <c r="E992" s="2"/>
      <c r="G992" s="2"/>
    </row>
    <row r="993" spans="5:7" x14ac:dyDescent="0.2">
      <c r="E993" s="2"/>
      <c r="G993" s="2"/>
    </row>
    <row r="994" spans="5:7" x14ac:dyDescent="0.2">
      <c r="E994" s="2"/>
      <c r="G994" s="2"/>
    </row>
    <row r="995" spans="5:7" x14ac:dyDescent="0.2">
      <c r="E995" s="2"/>
      <c r="G995" s="2"/>
    </row>
    <row r="996" spans="5:7" x14ac:dyDescent="0.2">
      <c r="E996" s="2"/>
      <c r="G996" s="2"/>
    </row>
    <row r="997" spans="5:7" x14ac:dyDescent="0.2">
      <c r="E997" s="2"/>
      <c r="G997" s="2"/>
    </row>
    <row r="998" spans="5:7" x14ac:dyDescent="0.2">
      <c r="E998" s="2"/>
      <c r="G998" s="2"/>
    </row>
    <row r="999" spans="5:7" x14ac:dyDescent="0.2">
      <c r="E999" s="2"/>
      <c r="G999" s="2"/>
    </row>
    <row r="1000" spans="5:7" x14ac:dyDescent="0.2">
      <c r="E1000" s="2"/>
      <c r="G1000" s="2"/>
    </row>
    <row r="1001" spans="5:7" x14ac:dyDescent="0.2">
      <c r="E1001" s="2"/>
      <c r="G1001" s="2"/>
    </row>
    <row r="1002" spans="5:7" x14ac:dyDescent="0.2">
      <c r="E1002" s="2"/>
      <c r="G1002" s="2"/>
    </row>
    <row r="1003" spans="5:7" x14ac:dyDescent="0.2">
      <c r="E1003" s="2"/>
      <c r="G1003" s="2"/>
    </row>
    <row r="1004" spans="5:7" x14ac:dyDescent="0.2">
      <c r="E1004" s="2"/>
      <c r="G1004" s="2"/>
    </row>
    <row r="1005" spans="5:7" x14ac:dyDescent="0.2">
      <c r="E1005" s="2"/>
      <c r="G1005" s="2"/>
    </row>
    <row r="1006" spans="5:7" x14ac:dyDescent="0.2">
      <c r="E1006" s="2"/>
      <c r="G1006" s="2"/>
    </row>
    <row r="1007" spans="5:7" x14ac:dyDescent="0.2">
      <c r="E1007" s="2"/>
      <c r="G1007" s="2"/>
    </row>
    <row r="1008" spans="5:7" x14ac:dyDescent="0.2">
      <c r="E1008" s="2"/>
      <c r="G1008" s="2"/>
    </row>
    <row r="1009" spans="5:7" x14ac:dyDescent="0.2">
      <c r="E1009" s="2"/>
      <c r="G1009" s="2"/>
    </row>
    <row r="1010" spans="5:7" x14ac:dyDescent="0.2">
      <c r="E1010" s="2"/>
      <c r="G1010" s="2"/>
    </row>
    <row r="1011" spans="5:7" x14ac:dyDescent="0.2">
      <c r="E1011" s="2"/>
      <c r="G1011" s="2"/>
    </row>
    <row r="1012" spans="5:7" x14ac:dyDescent="0.2">
      <c r="E1012" s="2"/>
      <c r="G1012" s="2"/>
    </row>
    <row r="1013" spans="5:7" x14ac:dyDescent="0.2">
      <c r="E1013" s="2"/>
      <c r="G1013" s="2"/>
    </row>
    <row r="1014" spans="5:7" x14ac:dyDescent="0.2">
      <c r="E1014" s="2"/>
      <c r="G1014" s="2"/>
    </row>
    <row r="1015" spans="5:7" x14ac:dyDescent="0.2">
      <c r="E1015" s="2"/>
      <c r="G1015" s="2"/>
    </row>
    <row r="1016" spans="5:7" x14ac:dyDescent="0.2">
      <c r="E1016" s="2"/>
      <c r="G1016" s="2"/>
    </row>
    <row r="1017" spans="5:7" x14ac:dyDescent="0.2">
      <c r="E1017" s="2"/>
      <c r="G1017" s="2"/>
    </row>
    <row r="1018" spans="5:7" x14ac:dyDescent="0.2">
      <c r="E1018" s="2"/>
      <c r="G1018" s="2"/>
    </row>
    <row r="1019" spans="5:7" x14ac:dyDescent="0.2">
      <c r="E1019" s="2"/>
      <c r="G1019" s="2"/>
    </row>
    <row r="1020" spans="5:7" x14ac:dyDescent="0.2">
      <c r="E1020" s="2"/>
      <c r="G1020" s="2"/>
    </row>
    <row r="1021" spans="5:7" x14ac:dyDescent="0.2">
      <c r="E1021" s="2"/>
      <c r="G1021" s="2"/>
    </row>
    <row r="1022" spans="5:7" x14ac:dyDescent="0.2">
      <c r="E1022" s="2"/>
      <c r="G1022" s="2"/>
    </row>
    <row r="1023" spans="5:7" x14ac:dyDescent="0.2">
      <c r="E1023" s="2"/>
      <c r="G1023" s="2"/>
    </row>
    <row r="1024" spans="5:7" x14ac:dyDescent="0.2">
      <c r="E1024" s="2"/>
      <c r="G1024" s="2"/>
    </row>
    <row r="1025" spans="5:7" x14ac:dyDescent="0.2">
      <c r="E1025" s="2"/>
      <c r="G1025" s="2"/>
    </row>
    <row r="1026" spans="5:7" x14ac:dyDescent="0.2">
      <c r="E1026" s="2"/>
      <c r="G1026" s="2"/>
    </row>
    <row r="1027" spans="5:7" x14ac:dyDescent="0.2">
      <c r="E1027" s="2"/>
      <c r="G1027" s="2"/>
    </row>
    <row r="1028" spans="5:7" x14ac:dyDescent="0.2">
      <c r="E1028" s="2"/>
      <c r="G1028" s="2"/>
    </row>
    <row r="1029" spans="5:7" x14ac:dyDescent="0.2">
      <c r="E1029" s="2"/>
      <c r="G1029" s="2"/>
    </row>
    <row r="1030" spans="5:7" x14ac:dyDescent="0.2">
      <c r="E1030" s="2"/>
      <c r="G1030" s="2"/>
    </row>
    <row r="1031" spans="5:7" x14ac:dyDescent="0.2">
      <c r="E1031" s="2"/>
      <c r="G1031" s="2"/>
    </row>
    <row r="1032" spans="5:7" x14ac:dyDescent="0.2">
      <c r="E1032" s="2"/>
      <c r="G1032" s="2"/>
    </row>
    <row r="1033" spans="5:7" x14ac:dyDescent="0.2">
      <c r="E1033" s="2"/>
      <c r="G1033" s="2"/>
    </row>
    <row r="1034" spans="5:7" x14ac:dyDescent="0.2">
      <c r="E1034" s="2"/>
      <c r="G1034" s="2"/>
    </row>
    <row r="1035" spans="5:7" x14ac:dyDescent="0.2">
      <c r="E1035" s="2"/>
      <c r="G1035" s="2"/>
    </row>
    <row r="1036" spans="5:7" x14ac:dyDescent="0.2">
      <c r="E1036" s="2"/>
      <c r="G1036" s="2"/>
    </row>
    <row r="1037" spans="5:7" x14ac:dyDescent="0.2">
      <c r="E1037" s="2"/>
      <c r="G1037" s="2"/>
    </row>
    <row r="1038" spans="5:7" x14ac:dyDescent="0.2">
      <c r="E1038" s="2"/>
      <c r="G1038" s="2"/>
    </row>
    <row r="1039" spans="5:7" x14ac:dyDescent="0.2">
      <c r="E1039" s="2"/>
      <c r="G1039" s="2"/>
    </row>
    <row r="1040" spans="5:7" x14ac:dyDescent="0.2">
      <c r="E1040" s="2"/>
      <c r="G1040" s="2"/>
    </row>
    <row r="1041" spans="5:7" x14ac:dyDescent="0.2">
      <c r="E1041" s="2"/>
      <c r="G1041" s="2"/>
    </row>
    <row r="1042" spans="5:7" x14ac:dyDescent="0.2">
      <c r="E1042" s="2"/>
      <c r="G1042" s="2"/>
    </row>
    <row r="1043" spans="5:7" x14ac:dyDescent="0.2">
      <c r="E1043" s="2"/>
      <c r="G1043" s="2"/>
    </row>
    <row r="1044" spans="5:7" x14ac:dyDescent="0.2">
      <c r="E1044" s="2"/>
      <c r="G1044" s="2"/>
    </row>
    <row r="1045" spans="5:7" x14ac:dyDescent="0.2">
      <c r="E1045" s="2"/>
      <c r="G1045" s="2"/>
    </row>
    <row r="1046" spans="5:7" x14ac:dyDescent="0.2">
      <c r="E1046" s="2"/>
      <c r="G1046" s="2"/>
    </row>
    <row r="1047" spans="5:7" x14ac:dyDescent="0.2">
      <c r="E1047" s="2"/>
      <c r="G1047" s="2"/>
    </row>
    <row r="1048" spans="5:7" x14ac:dyDescent="0.2">
      <c r="E1048" s="2"/>
      <c r="G1048" s="2"/>
    </row>
    <row r="1049" spans="5:7" x14ac:dyDescent="0.2">
      <c r="E1049" s="2"/>
      <c r="G1049" s="2"/>
    </row>
    <row r="1050" spans="5:7" x14ac:dyDescent="0.2">
      <c r="E1050" s="2"/>
      <c r="G1050" s="2"/>
    </row>
    <row r="1051" spans="5:7" x14ac:dyDescent="0.2">
      <c r="E1051" s="2"/>
      <c r="G1051" s="2"/>
    </row>
    <row r="1052" spans="5:7" x14ac:dyDescent="0.2">
      <c r="E1052" s="2"/>
      <c r="G1052" s="2"/>
    </row>
    <row r="1053" spans="5:7" x14ac:dyDescent="0.2">
      <c r="E1053" s="2"/>
      <c r="G1053" s="2"/>
    </row>
    <row r="1054" spans="5:7" x14ac:dyDescent="0.2">
      <c r="E1054" s="2"/>
      <c r="G1054" s="2"/>
    </row>
    <row r="1055" spans="5:7" x14ac:dyDescent="0.2">
      <c r="E1055" s="2"/>
      <c r="G1055" s="2"/>
    </row>
    <row r="1056" spans="5:7" x14ac:dyDescent="0.2">
      <c r="E1056" s="2"/>
      <c r="G1056" s="2"/>
    </row>
    <row r="1057" spans="5:7" x14ac:dyDescent="0.2">
      <c r="E1057" s="2"/>
      <c r="G1057" s="2"/>
    </row>
    <row r="1058" spans="5:7" x14ac:dyDescent="0.2">
      <c r="E1058" s="2"/>
      <c r="G1058" s="2"/>
    </row>
    <row r="1059" spans="5:7" x14ac:dyDescent="0.2">
      <c r="E1059" s="2"/>
      <c r="G1059" s="2"/>
    </row>
    <row r="1060" spans="5:7" x14ac:dyDescent="0.2">
      <c r="E1060" s="2"/>
      <c r="G1060" s="2"/>
    </row>
    <row r="1061" spans="5:7" x14ac:dyDescent="0.2">
      <c r="E1061" s="2"/>
      <c r="G1061" s="2"/>
    </row>
    <row r="1062" spans="5:7" x14ac:dyDescent="0.2">
      <c r="E1062" s="2"/>
      <c r="G1062" s="2"/>
    </row>
    <row r="1063" spans="5:7" x14ac:dyDescent="0.2">
      <c r="E1063" s="2"/>
      <c r="G1063" s="2"/>
    </row>
    <row r="1064" spans="5:7" x14ac:dyDescent="0.2">
      <c r="E1064" s="2"/>
      <c r="G1064" s="2"/>
    </row>
    <row r="1065" spans="5:7" x14ac:dyDescent="0.2">
      <c r="E1065" s="2"/>
      <c r="G1065" s="2"/>
    </row>
    <row r="1066" spans="5:7" x14ac:dyDescent="0.2">
      <c r="E1066" s="2"/>
      <c r="G1066" s="2"/>
    </row>
    <row r="1067" spans="5:7" x14ac:dyDescent="0.2">
      <c r="E1067" s="2"/>
      <c r="G1067" s="2"/>
    </row>
    <row r="1068" spans="5:7" x14ac:dyDescent="0.2">
      <c r="E1068" s="2"/>
      <c r="G1068" s="2"/>
    </row>
    <row r="1069" spans="5:7" x14ac:dyDescent="0.2">
      <c r="E1069" s="2"/>
      <c r="G1069" s="2"/>
    </row>
    <row r="1070" spans="5:7" x14ac:dyDescent="0.2">
      <c r="E1070" s="2"/>
      <c r="G1070" s="2"/>
    </row>
    <row r="1071" spans="5:7" x14ac:dyDescent="0.2">
      <c r="E1071" s="2"/>
      <c r="G1071" s="2"/>
    </row>
    <row r="1072" spans="5:7" x14ac:dyDescent="0.2">
      <c r="E1072" s="2"/>
      <c r="G1072" s="2"/>
    </row>
    <row r="1073" spans="5:7" x14ac:dyDescent="0.2">
      <c r="E1073" s="2"/>
      <c r="G1073" s="2"/>
    </row>
    <row r="1074" spans="5:7" x14ac:dyDescent="0.2">
      <c r="E1074" s="2"/>
      <c r="G1074" s="2"/>
    </row>
    <row r="1075" spans="5:7" x14ac:dyDescent="0.2">
      <c r="E1075" s="2"/>
      <c r="G1075" s="2"/>
    </row>
    <row r="1076" spans="5:7" x14ac:dyDescent="0.2">
      <c r="E1076" s="2"/>
      <c r="G1076" s="2"/>
    </row>
    <row r="1077" spans="5:7" x14ac:dyDescent="0.2">
      <c r="E1077" s="2"/>
      <c r="G1077" s="2"/>
    </row>
    <row r="1078" spans="5:7" x14ac:dyDescent="0.2">
      <c r="E1078" s="2"/>
      <c r="G1078" s="2"/>
    </row>
    <row r="1079" spans="5:7" x14ac:dyDescent="0.2">
      <c r="E1079" s="2"/>
      <c r="G1079" s="2"/>
    </row>
    <row r="1080" spans="5:7" x14ac:dyDescent="0.2">
      <c r="E1080" s="2"/>
      <c r="G1080" s="2"/>
    </row>
    <row r="1081" spans="5:7" x14ac:dyDescent="0.2">
      <c r="E1081" s="2"/>
      <c r="G1081" s="2"/>
    </row>
    <row r="1082" spans="5:7" x14ac:dyDescent="0.2">
      <c r="E1082" s="2"/>
      <c r="G1082" s="2"/>
    </row>
    <row r="1083" spans="5:7" x14ac:dyDescent="0.2">
      <c r="E1083" s="2"/>
      <c r="G1083" s="2"/>
    </row>
    <row r="1084" spans="5:7" x14ac:dyDescent="0.2">
      <c r="E1084" s="2"/>
      <c r="G1084" s="2"/>
    </row>
    <row r="1085" spans="5:7" x14ac:dyDescent="0.2">
      <c r="E1085" s="2"/>
      <c r="G1085" s="2"/>
    </row>
    <row r="1086" spans="5:7" x14ac:dyDescent="0.2">
      <c r="E1086" s="2"/>
      <c r="G1086" s="2"/>
    </row>
    <row r="1087" spans="5:7" x14ac:dyDescent="0.2">
      <c r="E1087" s="2"/>
      <c r="G1087" s="2"/>
    </row>
    <row r="1088" spans="5:7" x14ac:dyDescent="0.2">
      <c r="E1088" s="2"/>
      <c r="G1088" s="2"/>
    </row>
    <row r="1089" spans="5:7" x14ac:dyDescent="0.2">
      <c r="E1089" s="2"/>
      <c r="G1089" s="2"/>
    </row>
    <row r="1090" spans="5:7" x14ac:dyDescent="0.2">
      <c r="E1090" s="2"/>
      <c r="G1090" s="2"/>
    </row>
    <row r="1091" spans="5:7" x14ac:dyDescent="0.2">
      <c r="E1091" s="2"/>
      <c r="G1091" s="2"/>
    </row>
    <row r="1092" spans="5:7" x14ac:dyDescent="0.2">
      <c r="E1092" s="2"/>
      <c r="G1092" s="2"/>
    </row>
    <row r="1093" spans="5:7" x14ac:dyDescent="0.2">
      <c r="E1093" s="2"/>
      <c r="G1093" s="2"/>
    </row>
    <row r="1094" spans="5:7" x14ac:dyDescent="0.2">
      <c r="E1094" s="2"/>
      <c r="G1094" s="2"/>
    </row>
    <row r="1095" spans="5:7" x14ac:dyDescent="0.2">
      <c r="E1095" s="2"/>
      <c r="G1095" s="2"/>
    </row>
    <row r="1096" spans="5:7" x14ac:dyDescent="0.2">
      <c r="E1096" s="2"/>
      <c r="G1096" s="2"/>
    </row>
    <row r="1097" spans="5:7" x14ac:dyDescent="0.2">
      <c r="E1097" s="2"/>
      <c r="G1097" s="2"/>
    </row>
    <row r="1098" spans="5:7" x14ac:dyDescent="0.2">
      <c r="E1098" s="2"/>
      <c r="G1098" s="2"/>
    </row>
    <row r="1099" spans="5:7" x14ac:dyDescent="0.2">
      <c r="E1099" s="2"/>
      <c r="G1099" s="2"/>
    </row>
    <row r="1100" spans="5:7" x14ac:dyDescent="0.2">
      <c r="E1100" s="2"/>
      <c r="G1100" s="2"/>
    </row>
    <row r="1101" spans="5:7" x14ac:dyDescent="0.2">
      <c r="E1101" s="2"/>
      <c r="G1101" s="2"/>
    </row>
    <row r="1102" spans="5:7" x14ac:dyDescent="0.2">
      <c r="E1102" s="2"/>
      <c r="G1102" s="2"/>
    </row>
    <row r="1103" spans="5:7" x14ac:dyDescent="0.2">
      <c r="E1103" s="2"/>
      <c r="G1103" s="2"/>
    </row>
    <row r="1104" spans="5:7" x14ac:dyDescent="0.2">
      <c r="E1104" s="2"/>
      <c r="G1104" s="2"/>
    </row>
    <row r="1105" spans="5:7" x14ac:dyDescent="0.2">
      <c r="E1105" s="2"/>
      <c r="G1105" s="2"/>
    </row>
    <row r="1106" spans="5:7" x14ac:dyDescent="0.2">
      <c r="E1106" s="2"/>
      <c r="G1106" s="2"/>
    </row>
    <row r="1107" spans="5:7" x14ac:dyDescent="0.2">
      <c r="E1107" s="2"/>
      <c r="G1107" s="2"/>
    </row>
    <row r="1108" spans="5:7" x14ac:dyDescent="0.2">
      <c r="E1108" s="2"/>
      <c r="G1108" s="2"/>
    </row>
    <row r="1109" spans="5:7" x14ac:dyDescent="0.2">
      <c r="E1109" s="2"/>
      <c r="G1109" s="2"/>
    </row>
    <row r="1110" spans="5:7" x14ac:dyDescent="0.2">
      <c r="E1110" s="2"/>
      <c r="G1110" s="2"/>
    </row>
    <row r="1111" spans="5:7" x14ac:dyDescent="0.2">
      <c r="E1111" s="2"/>
      <c r="G1111" s="2"/>
    </row>
    <row r="1112" spans="5:7" x14ac:dyDescent="0.2">
      <c r="E1112" s="2"/>
      <c r="G1112" s="2"/>
    </row>
    <row r="1113" spans="5:7" x14ac:dyDescent="0.2">
      <c r="E1113" s="2"/>
      <c r="G1113" s="2"/>
    </row>
    <row r="1114" spans="5:7" x14ac:dyDescent="0.2">
      <c r="E1114" s="2"/>
      <c r="G1114" s="2"/>
    </row>
    <row r="1115" spans="5:7" x14ac:dyDescent="0.2">
      <c r="E1115" s="2"/>
      <c r="G1115" s="2"/>
    </row>
    <row r="1116" spans="5:7" x14ac:dyDescent="0.2">
      <c r="E1116" s="2"/>
      <c r="G1116" s="2"/>
    </row>
    <row r="1117" spans="5:7" x14ac:dyDescent="0.2">
      <c r="E1117" s="2"/>
      <c r="G1117" s="2"/>
    </row>
    <row r="1118" spans="5:7" x14ac:dyDescent="0.2">
      <c r="E1118" s="2"/>
      <c r="G1118" s="2"/>
    </row>
    <row r="1119" spans="5:7" x14ac:dyDescent="0.2">
      <c r="E1119" s="2"/>
      <c r="G1119" s="2"/>
    </row>
    <row r="1120" spans="5:7" x14ac:dyDescent="0.2">
      <c r="E1120" s="2"/>
      <c r="G1120" s="2"/>
    </row>
    <row r="1121" spans="5:7" x14ac:dyDescent="0.2">
      <c r="E1121" s="2"/>
      <c r="G1121" s="2"/>
    </row>
    <row r="1122" spans="5:7" x14ac:dyDescent="0.2">
      <c r="E1122" s="2"/>
      <c r="G1122" s="2"/>
    </row>
    <row r="1123" spans="5:7" x14ac:dyDescent="0.2">
      <c r="E1123" s="2"/>
      <c r="G1123" s="2"/>
    </row>
    <row r="1124" spans="5:7" x14ac:dyDescent="0.2">
      <c r="E1124" s="2"/>
      <c r="G1124" s="2"/>
    </row>
    <row r="1125" spans="5:7" x14ac:dyDescent="0.2">
      <c r="E1125" s="2"/>
      <c r="G1125" s="2"/>
    </row>
    <row r="1126" spans="5:7" x14ac:dyDescent="0.2">
      <c r="E1126" s="2"/>
      <c r="G1126" s="2"/>
    </row>
    <row r="1127" spans="5:7" x14ac:dyDescent="0.2">
      <c r="E1127" s="2"/>
      <c r="G1127" s="2"/>
    </row>
    <row r="1128" spans="5:7" x14ac:dyDescent="0.2">
      <c r="E1128" s="2"/>
      <c r="G1128" s="2"/>
    </row>
    <row r="1129" spans="5:7" x14ac:dyDescent="0.2">
      <c r="E1129" s="2"/>
      <c r="G1129" s="2"/>
    </row>
    <row r="1130" spans="5:7" x14ac:dyDescent="0.2">
      <c r="E1130" s="2"/>
      <c r="G1130" s="2"/>
    </row>
    <row r="1131" spans="5:7" x14ac:dyDescent="0.2">
      <c r="E1131" s="2"/>
      <c r="G1131" s="2"/>
    </row>
    <row r="1132" spans="5:7" x14ac:dyDescent="0.2">
      <c r="E1132" s="2"/>
      <c r="G1132" s="2"/>
    </row>
    <row r="1133" spans="5:7" x14ac:dyDescent="0.2">
      <c r="E1133" s="2"/>
      <c r="G1133" s="2"/>
    </row>
    <row r="1134" spans="5:7" x14ac:dyDescent="0.2">
      <c r="E1134" s="2"/>
      <c r="G1134" s="2"/>
    </row>
    <row r="1135" spans="5:7" x14ac:dyDescent="0.2">
      <c r="E1135" s="2"/>
      <c r="G1135" s="2"/>
    </row>
    <row r="1136" spans="5:7" x14ac:dyDescent="0.2">
      <c r="E1136" s="2"/>
      <c r="G1136" s="2"/>
    </row>
    <row r="1137" spans="5:7" x14ac:dyDescent="0.2">
      <c r="E1137" s="2"/>
      <c r="G1137" s="2"/>
    </row>
    <row r="1138" spans="5:7" x14ac:dyDescent="0.2">
      <c r="E1138" s="2"/>
      <c r="G1138" s="2"/>
    </row>
    <row r="1139" spans="5:7" x14ac:dyDescent="0.2">
      <c r="E1139" s="2"/>
      <c r="G1139" s="2"/>
    </row>
    <row r="1140" spans="5:7" x14ac:dyDescent="0.2">
      <c r="E1140" s="2"/>
      <c r="G1140" s="2"/>
    </row>
    <row r="1141" spans="5:7" x14ac:dyDescent="0.2">
      <c r="E1141" s="2"/>
      <c r="G1141" s="2"/>
    </row>
    <row r="1142" spans="5:7" x14ac:dyDescent="0.2">
      <c r="E1142" s="2"/>
      <c r="G1142" s="2"/>
    </row>
    <row r="1143" spans="5:7" x14ac:dyDescent="0.2">
      <c r="E1143" s="2"/>
      <c r="G1143" s="2"/>
    </row>
    <row r="1144" spans="5:7" x14ac:dyDescent="0.2">
      <c r="E1144" s="2"/>
      <c r="G1144" s="2"/>
    </row>
    <row r="1145" spans="5:7" x14ac:dyDescent="0.2">
      <c r="E1145" s="2"/>
      <c r="G1145" s="2"/>
    </row>
    <row r="1146" spans="5:7" x14ac:dyDescent="0.2">
      <c r="E1146" s="2"/>
      <c r="G1146" s="2"/>
    </row>
    <row r="1147" spans="5:7" x14ac:dyDescent="0.2">
      <c r="E1147" s="2"/>
      <c r="G1147" s="2"/>
    </row>
    <row r="1148" spans="5:7" x14ac:dyDescent="0.2">
      <c r="E1148" s="2"/>
      <c r="G1148" s="2"/>
    </row>
    <row r="1149" spans="5:7" x14ac:dyDescent="0.2">
      <c r="E1149" s="2"/>
      <c r="G1149" s="2"/>
    </row>
    <row r="1150" spans="5:7" x14ac:dyDescent="0.2">
      <c r="E1150" s="2"/>
      <c r="G1150" s="2"/>
    </row>
    <row r="1151" spans="5:7" x14ac:dyDescent="0.2">
      <c r="E1151" s="2"/>
      <c r="G1151" s="2"/>
    </row>
    <row r="1152" spans="5:7" x14ac:dyDescent="0.2">
      <c r="E1152" s="2"/>
      <c r="G1152" s="2"/>
    </row>
    <row r="1153" spans="5:7" x14ac:dyDescent="0.2">
      <c r="E1153" s="2"/>
      <c r="G1153" s="2"/>
    </row>
    <row r="1154" spans="5:7" x14ac:dyDescent="0.2">
      <c r="E1154" s="2"/>
      <c r="G1154" s="2"/>
    </row>
    <row r="1155" spans="5:7" x14ac:dyDescent="0.2">
      <c r="E1155" s="2"/>
      <c r="G1155" s="2"/>
    </row>
    <row r="1156" spans="5:7" x14ac:dyDescent="0.2">
      <c r="E1156" s="2"/>
      <c r="G1156" s="2"/>
    </row>
    <row r="1157" spans="5:7" x14ac:dyDescent="0.2">
      <c r="E1157" s="2"/>
      <c r="G1157" s="2"/>
    </row>
    <row r="1158" spans="5:7" x14ac:dyDescent="0.2">
      <c r="E1158" s="2"/>
      <c r="G1158" s="2"/>
    </row>
    <row r="1159" spans="5:7" x14ac:dyDescent="0.2">
      <c r="E1159" s="2"/>
      <c r="G1159" s="2"/>
    </row>
    <row r="1160" spans="5:7" x14ac:dyDescent="0.2">
      <c r="E1160" s="2"/>
      <c r="G1160" s="2"/>
    </row>
    <row r="1161" spans="5:7" x14ac:dyDescent="0.2">
      <c r="E1161" s="2"/>
      <c r="G1161" s="2"/>
    </row>
    <row r="1162" spans="5:7" x14ac:dyDescent="0.2">
      <c r="E1162" s="2"/>
      <c r="G1162" s="2"/>
    </row>
    <row r="1163" spans="5:7" x14ac:dyDescent="0.2">
      <c r="E1163" s="2"/>
      <c r="G1163" s="2"/>
    </row>
    <row r="1164" spans="5:7" x14ac:dyDescent="0.2">
      <c r="E1164" s="2"/>
      <c r="G1164" s="2"/>
    </row>
    <row r="1165" spans="5:7" x14ac:dyDescent="0.2">
      <c r="E1165" s="2"/>
      <c r="G1165" s="2"/>
    </row>
    <row r="1166" spans="5:7" x14ac:dyDescent="0.2">
      <c r="E1166" s="2"/>
      <c r="G1166" s="2"/>
    </row>
    <row r="1167" spans="5:7" x14ac:dyDescent="0.2">
      <c r="E1167" s="2"/>
      <c r="G1167" s="2"/>
    </row>
    <row r="1168" spans="5:7" x14ac:dyDescent="0.2">
      <c r="E1168" s="2"/>
      <c r="G1168" s="2"/>
    </row>
    <row r="1169" spans="5:7" x14ac:dyDescent="0.2">
      <c r="E1169" s="2"/>
      <c r="G1169" s="2"/>
    </row>
    <row r="1170" spans="5:7" x14ac:dyDescent="0.2">
      <c r="E1170" s="2"/>
      <c r="G1170" s="2"/>
    </row>
    <row r="1171" spans="5:7" x14ac:dyDescent="0.2">
      <c r="E1171" s="2"/>
      <c r="G1171" s="2"/>
    </row>
    <row r="1172" spans="5:7" x14ac:dyDescent="0.2">
      <c r="E1172" s="2"/>
      <c r="G1172" s="2"/>
    </row>
    <row r="1173" spans="5:7" x14ac:dyDescent="0.2">
      <c r="E1173" s="2"/>
      <c r="G1173" s="2"/>
    </row>
    <row r="1174" spans="5:7" x14ac:dyDescent="0.2">
      <c r="E1174" s="2"/>
      <c r="G1174" s="2"/>
    </row>
    <row r="1175" spans="5:7" x14ac:dyDescent="0.2">
      <c r="E1175" s="2"/>
      <c r="G1175" s="2"/>
    </row>
    <row r="1176" spans="5:7" x14ac:dyDescent="0.2">
      <c r="E1176" s="2"/>
      <c r="G1176" s="2"/>
    </row>
    <row r="1177" spans="5:7" x14ac:dyDescent="0.2">
      <c r="E1177" s="2"/>
      <c r="G1177" s="2"/>
    </row>
    <row r="1178" spans="5:7" x14ac:dyDescent="0.2">
      <c r="E1178" s="2"/>
      <c r="G1178" s="2"/>
    </row>
    <row r="1179" spans="5:7" x14ac:dyDescent="0.2">
      <c r="E1179" s="2"/>
      <c r="G1179" s="2"/>
    </row>
    <row r="1180" spans="5:7" x14ac:dyDescent="0.2">
      <c r="E1180" s="2"/>
      <c r="G1180" s="2"/>
    </row>
    <row r="1181" spans="5:7" x14ac:dyDescent="0.2">
      <c r="E1181" s="2"/>
      <c r="G1181" s="2"/>
    </row>
    <row r="1182" spans="5:7" x14ac:dyDescent="0.2">
      <c r="E1182" s="2"/>
      <c r="G1182" s="2"/>
    </row>
    <row r="1183" spans="5:7" x14ac:dyDescent="0.2">
      <c r="E1183" s="2"/>
      <c r="G1183" s="2"/>
    </row>
    <row r="1184" spans="5:7" x14ac:dyDescent="0.2">
      <c r="E1184" s="2"/>
      <c r="G1184" s="2"/>
    </row>
    <row r="1185" spans="5:7" x14ac:dyDescent="0.2">
      <c r="E1185" s="2"/>
      <c r="G1185" s="2"/>
    </row>
    <row r="1186" spans="5:7" x14ac:dyDescent="0.2">
      <c r="E1186" s="2"/>
      <c r="G1186" s="2"/>
    </row>
    <row r="1187" spans="5:7" x14ac:dyDescent="0.2">
      <c r="E1187" s="2"/>
      <c r="G1187" s="2"/>
    </row>
    <row r="1188" spans="5:7" x14ac:dyDescent="0.2">
      <c r="E1188" s="2"/>
      <c r="G1188" s="2"/>
    </row>
    <row r="1189" spans="5:7" x14ac:dyDescent="0.2">
      <c r="E1189" s="2"/>
      <c r="G1189" s="2"/>
    </row>
    <row r="1190" spans="5:7" x14ac:dyDescent="0.2">
      <c r="E1190" s="2"/>
      <c r="G1190" s="2"/>
    </row>
    <row r="1191" spans="5:7" x14ac:dyDescent="0.2">
      <c r="E1191" s="2"/>
      <c r="G1191" s="2"/>
    </row>
    <row r="1192" spans="5:7" x14ac:dyDescent="0.2">
      <c r="E1192" s="2"/>
      <c r="G1192" s="2"/>
    </row>
    <row r="1193" spans="5:7" x14ac:dyDescent="0.2">
      <c r="E1193" s="2"/>
      <c r="G1193" s="2"/>
    </row>
    <row r="1194" spans="5:7" x14ac:dyDescent="0.2">
      <c r="E1194" s="2"/>
      <c r="G1194" s="2"/>
    </row>
    <row r="1195" spans="5:7" x14ac:dyDescent="0.2">
      <c r="E1195" s="2"/>
      <c r="G1195" s="2"/>
    </row>
    <row r="1196" spans="5:7" x14ac:dyDescent="0.2">
      <c r="E1196" s="2"/>
      <c r="G1196" s="2"/>
    </row>
    <row r="1197" spans="5:7" x14ac:dyDescent="0.2">
      <c r="E1197" s="2"/>
      <c r="G1197" s="2"/>
    </row>
    <row r="1198" spans="5:7" x14ac:dyDescent="0.2">
      <c r="E1198" s="2"/>
      <c r="G1198" s="2"/>
    </row>
    <row r="1199" spans="5:7" x14ac:dyDescent="0.2">
      <c r="E1199" s="2"/>
      <c r="G1199" s="2"/>
    </row>
    <row r="1200" spans="5:7" x14ac:dyDescent="0.2">
      <c r="E1200" s="2"/>
      <c r="G1200" s="2"/>
    </row>
    <row r="1201" spans="5:7" x14ac:dyDescent="0.2">
      <c r="E1201" s="2"/>
      <c r="G1201" s="2"/>
    </row>
    <row r="1202" spans="5:7" x14ac:dyDescent="0.2">
      <c r="E1202" s="2"/>
      <c r="G1202" s="2"/>
    </row>
    <row r="1203" spans="5:7" x14ac:dyDescent="0.2">
      <c r="E1203" s="2"/>
      <c r="G1203" s="2"/>
    </row>
    <row r="1204" spans="5:7" x14ac:dyDescent="0.2">
      <c r="E1204" s="2"/>
      <c r="G1204" s="2"/>
    </row>
    <row r="1205" spans="5:7" x14ac:dyDescent="0.2">
      <c r="E1205" s="2"/>
      <c r="G1205" s="2"/>
    </row>
    <row r="1206" spans="5:7" x14ac:dyDescent="0.2">
      <c r="E1206" s="2"/>
      <c r="G1206" s="2"/>
    </row>
    <row r="1207" spans="5:7" x14ac:dyDescent="0.2">
      <c r="E1207" s="2"/>
      <c r="G1207" s="2"/>
    </row>
    <row r="1208" spans="5:7" x14ac:dyDescent="0.2">
      <c r="E1208" s="2"/>
      <c r="G1208" s="2"/>
    </row>
    <row r="1209" spans="5:7" x14ac:dyDescent="0.2">
      <c r="E1209" s="2"/>
      <c r="G1209" s="2"/>
    </row>
    <row r="1210" spans="5:7" x14ac:dyDescent="0.2">
      <c r="E1210" s="2"/>
      <c r="G1210" s="2"/>
    </row>
    <row r="1211" spans="5:7" x14ac:dyDescent="0.2">
      <c r="E1211" s="2"/>
      <c r="G1211" s="2"/>
    </row>
    <row r="1212" spans="5:7" x14ac:dyDescent="0.2">
      <c r="E1212" s="2"/>
      <c r="G1212" s="2"/>
    </row>
    <row r="1213" spans="5:7" x14ac:dyDescent="0.2">
      <c r="E1213" s="2"/>
      <c r="G1213" s="2"/>
    </row>
    <row r="1214" spans="5:7" x14ac:dyDescent="0.2">
      <c r="E1214" s="2"/>
      <c r="G1214" s="2"/>
    </row>
    <row r="1215" spans="5:7" x14ac:dyDescent="0.2">
      <c r="E1215" s="2"/>
      <c r="G1215" s="2"/>
    </row>
    <row r="1216" spans="5:7" x14ac:dyDescent="0.2">
      <c r="E1216" s="2"/>
      <c r="G1216" s="2"/>
    </row>
    <row r="1217" spans="5:7" x14ac:dyDescent="0.2">
      <c r="E1217" s="2"/>
      <c r="G1217" s="2"/>
    </row>
    <row r="1218" spans="5:7" x14ac:dyDescent="0.2">
      <c r="E1218" s="2"/>
      <c r="G1218" s="2"/>
    </row>
    <row r="1219" spans="5:7" x14ac:dyDescent="0.2">
      <c r="E1219" s="2"/>
      <c r="G1219" s="2"/>
    </row>
    <row r="1220" spans="5:7" x14ac:dyDescent="0.2">
      <c r="E1220" s="2"/>
      <c r="G1220" s="2"/>
    </row>
    <row r="1221" spans="5:7" x14ac:dyDescent="0.2">
      <c r="E1221" s="2"/>
      <c r="G1221" s="2"/>
    </row>
    <row r="1222" spans="5:7" x14ac:dyDescent="0.2">
      <c r="E1222" s="2"/>
      <c r="G1222" s="2"/>
    </row>
    <row r="1223" spans="5:7" x14ac:dyDescent="0.2">
      <c r="E1223" s="2"/>
      <c r="G1223" s="2"/>
    </row>
    <row r="1224" spans="5:7" x14ac:dyDescent="0.2">
      <c r="E1224" s="2"/>
      <c r="G1224" s="2"/>
    </row>
    <row r="1225" spans="5:7" x14ac:dyDescent="0.2">
      <c r="E1225" s="2"/>
      <c r="G1225" s="2"/>
    </row>
    <row r="1226" spans="5:7" x14ac:dyDescent="0.2">
      <c r="E1226" s="2"/>
      <c r="G1226" s="2"/>
    </row>
    <row r="1227" spans="5:7" x14ac:dyDescent="0.2">
      <c r="E1227" s="2"/>
      <c r="G1227" s="2"/>
    </row>
    <row r="1228" spans="5:7" x14ac:dyDescent="0.2">
      <c r="E1228" s="2"/>
      <c r="G1228" s="2"/>
    </row>
    <row r="1229" spans="5:7" x14ac:dyDescent="0.2">
      <c r="E1229" s="2"/>
      <c r="G1229" s="2"/>
    </row>
    <row r="1230" spans="5:7" x14ac:dyDescent="0.2">
      <c r="E1230" s="2"/>
      <c r="G1230" s="2"/>
    </row>
    <row r="1231" spans="5:7" x14ac:dyDescent="0.2">
      <c r="E1231" s="2"/>
      <c r="G1231" s="2"/>
    </row>
    <row r="1232" spans="5:7" x14ac:dyDescent="0.2">
      <c r="E1232" s="2"/>
      <c r="G1232" s="2"/>
    </row>
    <row r="1233" spans="5:7" x14ac:dyDescent="0.2">
      <c r="E1233" s="2"/>
      <c r="G1233" s="2"/>
    </row>
    <row r="1234" spans="5:7" x14ac:dyDescent="0.2">
      <c r="E1234" s="2"/>
      <c r="G1234" s="2"/>
    </row>
    <row r="1235" spans="5:7" x14ac:dyDescent="0.2">
      <c r="E1235" s="2"/>
      <c r="G1235" s="2"/>
    </row>
    <row r="1236" spans="5:7" x14ac:dyDescent="0.2">
      <c r="E1236" s="2"/>
      <c r="G1236" s="2"/>
    </row>
    <row r="1237" spans="5:7" x14ac:dyDescent="0.2">
      <c r="E1237" s="2"/>
      <c r="G1237" s="2"/>
    </row>
    <row r="1238" spans="5:7" x14ac:dyDescent="0.2">
      <c r="E1238" s="2"/>
      <c r="G1238" s="2"/>
    </row>
    <row r="1239" spans="5:7" x14ac:dyDescent="0.2">
      <c r="E1239" s="2"/>
      <c r="G1239" s="2"/>
    </row>
    <row r="1240" spans="5:7" x14ac:dyDescent="0.2">
      <c r="E1240" s="2"/>
      <c r="G1240" s="2"/>
    </row>
    <row r="1241" spans="5:7" x14ac:dyDescent="0.2">
      <c r="E1241" s="2"/>
      <c r="G1241" s="2"/>
    </row>
    <row r="1242" spans="5:7" x14ac:dyDescent="0.2">
      <c r="E1242" s="2"/>
      <c r="G1242" s="2"/>
    </row>
    <row r="1243" spans="5:7" x14ac:dyDescent="0.2">
      <c r="E1243" s="2"/>
      <c r="G1243" s="2"/>
    </row>
    <row r="1244" spans="5:7" x14ac:dyDescent="0.2">
      <c r="E1244" s="2"/>
      <c r="G1244" s="2"/>
    </row>
    <row r="1245" spans="5:7" x14ac:dyDescent="0.2">
      <c r="E1245" s="2"/>
      <c r="G1245" s="2"/>
    </row>
    <row r="1246" spans="5:7" x14ac:dyDescent="0.2">
      <c r="E1246" s="2"/>
      <c r="G1246" s="2"/>
    </row>
    <row r="1247" spans="5:7" x14ac:dyDescent="0.2">
      <c r="E1247" s="2"/>
      <c r="G1247" s="2"/>
    </row>
    <row r="1248" spans="5:7" x14ac:dyDescent="0.2">
      <c r="E1248" s="2"/>
      <c r="G1248" s="2"/>
    </row>
    <row r="1249" spans="5:7" x14ac:dyDescent="0.2">
      <c r="E1249" s="2"/>
      <c r="G1249" s="2"/>
    </row>
    <row r="1250" spans="5:7" x14ac:dyDescent="0.2">
      <c r="E1250" s="2"/>
      <c r="G1250" s="2"/>
    </row>
    <row r="1251" spans="5:7" x14ac:dyDescent="0.2">
      <c r="E1251" s="2"/>
      <c r="G1251" s="2"/>
    </row>
    <row r="1252" spans="5:7" x14ac:dyDescent="0.2">
      <c r="E1252" s="2"/>
      <c r="G1252" s="2"/>
    </row>
    <row r="1253" spans="5:7" x14ac:dyDescent="0.2">
      <c r="E1253" s="2"/>
      <c r="G1253" s="2"/>
    </row>
    <row r="1254" spans="5:7" x14ac:dyDescent="0.2">
      <c r="E1254" s="2"/>
      <c r="G1254" s="2"/>
    </row>
    <row r="1255" spans="5:7" x14ac:dyDescent="0.2">
      <c r="E1255" s="2"/>
      <c r="G1255" s="2"/>
    </row>
    <row r="1256" spans="5:7" x14ac:dyDescent="0.2">
      <c r="E1256" s="2"/>
      <c r="G1256" s="2"/>
    </row>
    <row r="1257" spans="5:7" x14ac:dyDescent="0.2">
      <c r="E1257" s="2"/>
      <c r="G1257" s="2"/>
    </row>
    <row r="1258" spans="5:7" x14ac:dyDescent="0.2">
      <c r="E1258" s="2"/>
      <c r="G1258" s="2"/>
    </row>
    <row r="1259" spans="5:7" x14ac:dyDescent="0.2">
      <c r="E1259" s="2"/>
      <c r="G1259" s="2"/>
    </row>
    <row r="1260" spans="5:7" x14ac:dyDescent="0.2">
      <c r="E1260" s="2"/>
      <c r="G1260" s="2"/>
    </row>
    <row r="1261" spans="5:7" x14ac:dyDescent="0.2">
      <c r="E1261" s="2"/>
      <c r="G1261" s="2"/>
    </row>
    <row r="1262" spans="5:7" x14ac:dyDescent="0.2">
      <c r="E1262" s="2"/>
      <c r="G1262" s="2"/>
    </row>
    <row r="1263" spans="5:7" x14ac:dyDescent="0.2">
      <c r="E1263" s="2"/>
      <c r="G1263" s="2"/>
    </row>
    <row r="1264" spans="5:7" x14ac:dyDescent="0.2">
      <c r="E1264" s="2"/>
      <c r="G1264" s="2"/>
    </row>
    <row r="1265" spans="5:7" x14ac:dyDescent="0.2">
      <c r="E1265" s="2"/>
      <c r="G1265" s="2"/>
    </row>
    <row r="1266" spans="5:7" x14ac:dyDescent="0.2">
      <c r="E1266" s="2"/>
      <c r="G1266" s="2"/>
    </row>
    <row r="1267" spans="5:7" x14ac:dyDescent="0.2">
      <c r="E1267" s="2"/>
      <c r="G1267" s="2"/>
    </row>
    <row r="1268" spans="5:7" x14ac:dyDescent="0.2">
      <c r="E1268" s="2"/>
      <c r="G1268" s="2"/>
    </row>
    <row r="1269" spans="5:7" x14ac:dyDescent="0.2">
      <c r="E1269" s="2"/>
      <c r="G1269" s="2"/>
    </row>
    <row r="1270" spans="5:7" x14ac:dyDescent="0.2">
      <c r="E1270" s="2"/>
      <c r="G1270" s="2"/>
    </row>
    <row r="1271" spans="5:7" x14ac:dyDescent="0.2">
      <c r="E1271" s="2"/>
      <c r="G1271" s="2"/>
    </row>
    <row r="1272" spans="5:7" x14ac:dyDescent="0.2">
      <c r="E1272" s="2"/>
      <c r="G1272" s="2"/>
    </row>
    <row r="1273" spans="5:7" x14ac:dyDescent="0.2">
      <c r="E1273" s="2"/>
      <c r="G1273" s="2"/>
    </row>
    <row r="1274" spans="5:7" x14ac:dyDescent="0.2">
      <c r="E1274" s="2"/>
      <c r="G1274" s="2"/>
    </row>
    <row r="1275" spans="5:7" x14ac:dyDescent="0.2">
      <c r="E1275" s="2"/>
      <c r="G1275" s="2"/>
    </row>
    <row r="1276" spans="5:7" x14ac:dyDescent="0.2">
      <c r="E1276" s="2"/>
      <c r="G1276" s="2"/>
    </row>
    <row r="1277" spans="5:7" x14ac:dyDescent="0.2">
      <c r="E1277" s="2"/>
      <c r="G1277" s="2"/>
    </row>
    <row r="1278" spans="5:7" x14ac:dyDescent="0.2">
      <c r="E1278" s="2"/>
      <c r="G1278" s="2"/>
    </row>
    <row r="1279" spans="5:7" x14ac:dyDescent="0.2">
      <c r="E1279" s="2"/>
      <c r="G1279" s="2"/>
    </row>
    <row r="1280" spans="5:7" x14ac:dyDescent="0.2">
      <c r="E1280" s="2"/>
      <c r="G1280" s="2"/>
    </row>
    <row r="1281" spans="5:7" x14ac:dyDescent="0.2">
      <c r="E1281" s="2"/>
      <c r="G1281" s="2"/>
    </row>
    <row r="1282" spans="5:7" x14ac:dyDescent="0.2">
      <c r="E1282" s="2"/>
      <c r="G1282" s="2"/>
    </row>
    <row r="1283" spans="5:7" x14ac:dyDescent="0.2">
      <c r="E1283" s="2"/>
      <c r="G1283" s="2"/>
    </row>
    <row r="1284" spans="5:7" x14ac:dyDescent="0.2">
      <c r="E1284" s="2"/>
      <c r="G1284" s="2"/>
    </row>
    <row r="1285" spans="5:7" x14ac:dyDescent="0.2">
      <c r="E1285" s="2"/>
      <c r="G1285" s="2"/>
    </row>
    <row r="1286" spans="5:7" x14ac:dyDescent="0.2">
      <c r="E1286" s="2"/>
      <c r="G1286" s="2"/>
    </row>
    <row r="1287" spans="5:7" x14ac:dyDescent="0.2">
      <c r="E1287" s="2"/>
      <c r="G1287" s="2"/>
    </row>
    <row r="1288" spans="5:7" x14ac:dyDescent="0.2">
      <c r="E1288" s="2"/>
      <c r="G1288" s="2"/>
    </row>
    <row r="1289" spans="5:7" x14ac:dyDescent="0.2">
      <c r="E1289" s="2"/>
      <c r="G1289" s="2"/>
    </row>
    <row r="1290" spans="5:7" x14ac:dyDescent="0.2">
      <c r="E1290" s="2"/>
      <c r="G1290" s="2"/>
    </row>
    <row r="1291" spans="5:7" x14ac:dyDescent="0.2">
      <c r="E1291" s="2"/>
      <c r="G1291" s="2"/>
    </row>
    <row r="1292" spans="5:7" x14ac:dyDescent="0.2">
      <c r="E1292" s="2"/>
      <c r="G1292" s="2"/>
    </row>
    <row r="1293" spans="5:7" x14ac:dyDescent="0.2">
      <c r="E1293" s="2"/>
      <c r="G1293" s="2"/>
    </row>
    <row r="1294" spans="5:7" x14ac:dyDescent="0.2">
      <c r="E1294" s="2"/>
      <c r="G1294" s="2"/>
    </row>
    <row r="1295" spans="5:7" x14ac:dyDescent="0.2">
      <c r="E1295" s="2"/>
      <c r="G1295" s="2"/>
    </row>
    <row r="1296" spans="5:7" x14ac:dyDescent="0.2">
      <c r="E1296" s="2"/>
      <c r="G1296" s="2"/>
    </row>
    <row r="1297" spans="5:7" x14ac:dyDescent="0.2">
      <c r="E1297" s="2"/>
      <c r="G1297" s="2"/>
    </row>
    <row r="1298" spans="5:7" x14ac:dyDescent="0.2">
      <c r="E1298" s="2"/>
      <c r="G1298" s="2"/>
    </row>
    <row r="1299" spans="5:7" x14ac:dyDescent="0.2">
      <c r="E1299" s="2"/>
      <c r="G1299" s="2"/>
    </row>
    <row r="1300" spans="5:7" x14ac:dyDescent="0.2">
      <c r="E1300" s="2"/>
      <c r="G1300" s="2"/>
    </row>
    <row r="1301" spans="5:7" x14ac:dyDescent="0.2">
      <c r="E1301" s="2"/>
      <c r="G1301" s="2"/>
    </row>
    <row r="1302" spans="5:7" x14ac:dyDescent="0.2">
      <c r="E1302" s="2"/>
      <c r="G1302" s="2"/>
    </row>
    <row r="1303" spans="5:7" x14ac:dyDescent="0.2">
      <c r="E1303" s="2"/>
      <c r="G1303" s="2"/>
    </row>
    <row r="1304" spans="5:7" x14ac:dyDescent="0.2">
      <c r="E1304" s="2"/>
      <c r="G1304" s="2"/>
    </row>
    <row r="1305" spans="5:7" x14ac:dyDescent="0.2">
      <c r="E1305" s="2"/>
      <c r="G1305" s="2"/>
    </row>
    <row r="1306" spans="5:7" x14ac:dyDescent="0.2">
      <c r="E1306" s="2"/>
      <c r="G1306" s="2"/>
    </row>
    <row r="1307" spans="5:7" x14ac:dyDescent="0.2">
      <c r="E1307" s="2"/>
      <c r="G1307" s="2"/>
    </row>
    <row r="1308" spans="5:7" x14ac:dyDescent="0.2">
      <c r="E1308" s="2"/>
      <c r="G1308" s="2"/>
    </row>
    <row r="1309" spans="5:7" x14ac:dyDescent="0.2">
      <c r="E1309" s="2"/>
      <c r="G1309" s="2"/>
    </row>
    <row r="1310" spans="5:7" x14ac:dyDescent="0.2">
      <c r="E1310" s="2"/>
      <c r="G1310" s="2"/>
    </row>
    <row r="1311" spans="5:7" x14ac:dyDescent="0.2">
      <c r="E1311" s="2"/>
      <c r="G1311" s="2"/>
    </row>
    <row r="1312" spans="5:7" x14ac:dyDescent="0.2">
      <c r="E1312" s="2"/>
      <c r="G1312" s="2"/>
    </row>
    <row r="1313" spans="5:7" x14ac:dyDescent="0.2">
      <c r="E1313" s="2"/>
      <c r="G1313" s="2"/>
    </row>
    <row r="1314" spans="5:7" x14ac:dyDescent="0.2">
      <c r="E1314" s="2"/>
      <c r="G1314" s="2"/>
    </row>
    <row r="1315" spans="5:7" x14ac:dyDescent="0.2">
      <c r="E1315" s="2"/>
      <c r="G1315" s="2"/>
    </row>
    <row r="1316" spans="5:7" x14ac:dyDescent="0.2">
      <c r="E1316" s="2"/>
      <c r="G1316" s="2"/>
    </row>
    <row r="1317" spans="5:7" x14ac:dyDescent="0.2">
      <c r="E1317" s="2"/>
      <c r="G1317" s="2"/>
    </row>
    <row r="1318" spans="5:7" x14ac:dyDescent="0.2">
      <c r="E1318" s="2"/>
      <c r="G1318" s="2"/>
    </row>
    <row r="1319" spans="5:7" x14ac:dyDescent="0.2">
      <c r="E1319" s="2"/>
      <c r="G1319" s="2"/>
    </row>
    <row r="1320" spans="5:7" x14ac:dyDescent="0.2">
      <c r="E1320" s="2"/>
      <c r="G1320" s="2"/>
    </row>
    <row r="1321" spans="5:7" x14ac:dyDescent="0.2">
      <c r="E1321" s="2"/>
      <c r="G1321" s="2"/>
    </row>
    <row r="1322" spans="5:7" x14ac:dyDescent="0.2">
      <c r="E1322" s="2"/>
      <c r="G1322" s="2"/>
    </row>
    <row r="1323" spans="5:7" x14ac:dyDescent="0.2">
      <c r="E1323" s="2"/>
      <c r="G1323" s="2"/>
    </row>
    <row r="1324" spans="5:7" x14ac:dyDescent="0.2">
      <c r="E1324" s="2"/>
      <c r="G1324" s="2"/>
    </row>
    <row r="1325" spans="5:7" x14ac:dyDescent="0.2">
      <c r="E1325" s="2"/>
      <c r="G1325" s="2"/>
    </row>
    <row r="1326" spans="5:7" x14ac:dyDescent="0.2">
      <c r="E1326" s="2"/>
      <c r="G1326" s="2"/>
    </row>
    <row r="1327" spans="5:7" x14ac:dyDescent="0.2">
      <c r="E1327" s="2"/>
      <c r="G1327" s="2"/>
    </row>
    <row r="1328" spans="5:7" x14ac:dyDescent="0.2">
      <c r="E1328" s="2"/>
      <c r="G1328" s="2"/>
    </row>
    <row r="1329" spans="5:7" x14ac:dyDescent="0.2">
      <c r="E1329" s="2"/>
      <c r="G1329" s="2"/>
    </row>
    <row r="1330" spans="5:7" x14ac:dyDescent="0.2">
      <c r="E1330" s="2"/>
      <c r="G1330" s="2"/>
    </row>
    <row r="1331" spans="5:7" x14ac:dyDescent="0.2">
      <c r="E1331" s="2"/>
      <c r="G1331" s="2"/>
    </row>
    <row r="1332" spans="5:7" x14ac:dyDescent="0.2">
      <c r="E1332" s="2"/>
      <c r="G1332" s="2"/>
    </row>
    <row r="1333" spans="5:7" x14ac:dyDescent="0.2">
      <c r="E1333" s="2"/>
      <c r="G1333" s="2"/>
    </row>
    <row r="1334" spans="5:7" x14ac:dyDescent="0.2">
      <c r="E1334" s="2"/>
      <c r="G1334" s="2"/>
    </row>
    <row r="1335" spans="5:7" x14ac:dyDescent="0.2">
      <c r="E1335" s="2"/>
      <c r="G1335" s="2"/>
    </row>
    <row r="1336" spans="5:7" x14ac:dyDescent="0.2">
      <c r="E1336" s="2"/>
      <c r="G1336" s="2"/>
    </row>
    <row r="1337" spans="5:7" x14ac:dyDescent="0.2">
      <c r="E1337" s="2"/>
      <c r="G1337" s="2"/>
    </row>
    <row r="1338" spans="5:7" x14ac:dyDescent="0.2">
      <c r="E1338" s="2"/>
      <c r="G1338" s="2"/>
    </row>
    <row r="1339" spans="5:7" x14ac:dyDescent="0.2">
      <c r="E1339" s="2"/>
      <c r="G1339" s="2"/>
    </row>
    <row r="1340" spans="5:7" x14ac:dyDescent="0.2">
      <c r="E1340" s="2"/>
      <c r="G1340" s="2"/>
    </row>
    <row r="1341" spans="5:7" x14ac:dyDescent="0.2">
      <c r="E1341" s="2"/>
      <c r="G1341" s="2"/>
    </row>
    <row r="1342" spans="5:7" x14ac:dyDescent="0.2">
      <c r="E1342" s="2"/>
      <c r="G1342" s="2"/>
    </row>
    <row r="1343" spans="5:7" x14ac:dyDescent="0.2">
      <c r="E1343" s="2"/>
      <c r="G1343" s="2"/>
    </row>
    <row r="1344" spans="5:7" x14ac:dyDescent="0.2">
      <c r="E1344" s="2"/>
      <c r="G1344" s="2"/>
    </row>
    <row r="1345" spans="5:7" x14ac:dyDescent="0.2">
      <c r="E1345" s="2"/>
      <c r="G1345" s="2"/>
    </row>
    <row r="1346" spans="5:7" x14ac:dyDescent="0.2">
      <c r="E1346" s="2"/>
      <c r="G1346" s="2"/>
    </row>
    <row r="1347" spans="5:7" x14ac:dyDescent="0.2">
      <c r="E1347" s="2"/>
      <c r="G1347" s="2"/>
    </row>
    <row r="1348" spans="5:7" x14ac:dyDescent="0.2">
      <c r="E1348" s="2"/>
      <c r="G1348" s="2"/>
    </row>
    <row r="1349" spans="5:7" x14ac:dyDescent="0.2">
      <c r="E1349" s="2"/>
      <c r="G1349" s="2"/>
    </row>
    <row r="1350" spans="5:7" x14ac:dyDescent="0.2">
      <c r="E1350" s="2"/>
      <c r="G1350" s="2"/>
    </row>
    <row r="1351" spans="5:7" x14ac:dyDescent="0.2">
      <c r="E1351" s="2"/>
      <c r="G1351" s="2"/>
    </row>
    <row r="1352" spans="5:7" x14ac:dyDescent="0.2">
      <c r="E1352" s="2"/>
      <c r="G1352" s="2"/>
    </row>
    <row r="1353" spans="5:7" x14ac:dyDescent="0.2">
      <c r="E1353" s="2"/>
      <c r="G1353" s="2"/>
    </row>
    <row r="1354" spans="5:7" x14ac:dyDescent="0.2">
      <c r="E1354" s="2"/>
      <c r="G1354" s="2"/>
    </row>
    <row r="1355" spans="5:7" x14ac:dyDescent="0.2">
      <c r="E1355" s="2"/>
      <c r="G1355" s="2"/>
    </row>
    <row r="1356" spans="5:7" x14ac:dyDescent="0.2">
      <c r="E1356" s="2"/>
      <c r="G1356" s="2"/>
    </row>
    <row r="1357" spans="5:7" x14ac:dyDescent="0.2">
      <c r="E1357" s="2"/>
      <c r="G1357" s="2"/>
    </row>
    <row r="1358" spans="5:7" x14ac:dyDescent="0.2">
      <c r="E1358" s="2"/>
      <c r="G1358" s="2"/>
    </row>
    <row r="1359" spans="5:7" x14ac:dyDescent="0.2">
      <c r="E1359" s="2"/>
      <c r="G1359" s="2"/>
    </row>
    <row r="1360" spans="5:7" x14ac:dyDescent="0.2">
      <c r="E1360" s="2"/>
      <c r="G1360" s="2"/>
    </row>
    <row r="1361" spans="5:7" x14ac:dyDescent="0.2">
      <c r="E1361" s="2"/>
      <c r="G1361" s="2"/>
    </row>
    <row r="1362" spans="5:7" x14ac:dyDescent="0.2">
      <c r="E1362" s="2"/>
      <c r="G1362" s="2"/>
    </row>
    <row r="1363" spans="5:7" x14ac:dyDescent="0.2">
      <c r="E1363" s="2"/>
      <c r="G1363" s="2"/>
    </row>
    <row r="1364" spans="5:7" x14ac:dyDescent="0.2">
      <c r="E1364" s="2"/>
      <c r="G1364" s="2"/>
    </row>
    <row r="1365" spans="5:7" x14ac:dyDescent="0.2">
      <c r="E1365" s="2"/>
      <c r="G1365" s="2"/>
    </row>
    <row r="1366" spans="5:7" x14ac:dyDescent="0.2">
      <c r="E1366" s="2"/>
      <c r="G1366" s="2"/>
    </row>
    <row r="1367" spans="5:7" x14ac:dyDescent="0.2">
      <c r="E1367" s="2"/>
      <c r="G1367" s="2"/>
    </row>
    <row r="1368" spans="5:7" x14ac:dyDescent="0.2">
      <c r="E1368" s="2"/>
      <c r="G1368" s="2"/>
    </row>
    <row r="1369" spans="5:7" x14ac:dyDescent="0.2">
      <c r="E1369" s="2"/>
      <c r="G1369" s="2"/>
    </row>
    <row r="1370" spans="5:7" x14ac:dyDescent="0.2">
      <c r="E1370" s="2"/>
      <c r="G1370" s="2"/>
    </row>
    <row r="1371" spans="5:7" x14ac:dyDescent="0.2">
      <c r="E1371" s="2"/>
      <c r="G1371" s="2"/>
    </row>
    <row r="1372" spans="5:7" x14ac:dyDescent="0.2">
      <c r="E1372" s="2"/>
      <c r="G1372" s="2"/>
    </row>
    <row r="1373" spans="5:7" x14ac:dyDescent="0.2">
      <c r="E1373" s="2"/>
      <c r="G1373" s="2"/>
    </row>
    <row r="1374" spans="5:7" x14ac:dyDescent="0.2">
      <c r="E1374" s="2"/>
      <c r="G1374" s="2"/>
    </row>
    <row r="1375" spans="5:7" x14ac:dyDescent="0.2">
      <c r="E1375" s="2"/>
      <c r="G1375" s="2"/>
    </row>
    <row r="1376" spans="5:7" x14ac:dyDescent="0.2">
      <c r="E1376" s="2"/>
      <c r="G1376" s="2"/>
    </row>
    <row r="1377" spans="5:7" x14ac:dyDescent="0.2">
      <c r="E1377" s="2"/>
      <c r="G1377" s="2"/>
    </row>
    <row r="1378" spans="5:7" x14ac:dyDescent="0.2">
      <c r="E1378" s="2"/>
      <c r="G1378" s="2"/>
    </row>
    <row r="1379" spans="5:7" x14ac:dyDescent="0.2">
      <c r="E1379" s="2"/>
      <c r="G1379" s="2"/>
    </row>
    <row r="1380" spans="5:7" x14ac:dyDescent="0.2">
      <c r="E1380" s="2"/>
      <c r="G1380" s="2"/>
    </row>
    <row r="1381" spans="5:7" x14ac:dyDescent="0.2">
      <c r="E1381" s="2"/>
      <c r="G1381" s="2"/>
    </row>
    <row r="1382" spans="5:7" x14ac:dyDescent="0.2">
      <c r="E1382" s="2"/>
      <c r="G1382" s="2"/>
    </row>
    <row r="1383" spans="5:7" x14ac:dyDescent="0.2">
      <c r="E1383" s="2"/>
      <c r="G1383" s="2"/>
    </row>
    <row r="1384" spans="5:7" x14ac:dyDescent="0.2">
      <c r="E1384" s="2"/>
      <c r="G1384" s="2"/>
    </row>
    <row r="1385" spans="5:7" x14ac:dyDescent="0.2">
      <c r="E1385" s="2"/>
      <c r="G1385" s="2"/>
    </row>
    <row r="1386" spans="5:7" x14ac:dyDescent="0.2">
      <c r="E1386" s="2"/>
      <c r="G1386" s="2"/>
    </row>
    <row r="1387" spans="5:7" x14ac:dyDescent="0.2">
      <c r="E1387" s="2"/>
      <c r="G1387" s="2"/>
    </row>
    <row r="1388" spans="5:7" x14ac:dyDescent="0.2">
      <c r="E1388" s="2"/>
      <c r="G1388" s="2"/>
    </row>
    <row r="1389" spans="5:7" x14ac:dyDescent="0.2">
      <c r="E1389" s="2"/>
      <c r="G1389" s="2"/>
    </row>
    <row r="1390" spans="5:7" x14ac:dyDescent="0.2">
      <c r="E1390" s="2"/>
      <c r="G1390" s="2"/>
    </row>
    <row r="1391" spans="5:7" x14ac:dyDescent="0.2">
      <c r="E1391" s="2"/>
      <c r="G1391" s="2"/>
    </row>
    <row r="1392" spans="5:7" x14ac:dyDescent="0.2">
      <c r="E1392" s="2"/>
      <c r="G1392" s="2"/>
    </row>
    <row r="1393" spans="5:7" x14ac:dyDescent="0.2">
      <c r="E1393" s="2"/>
      <c r="G1393" s="2"/>
    </row>
    <row r="1394" spans="5:7" x14ac:dyDescent="0.2">
      <c r="E1394" s="2"/>
      <c r="G1394" s="2"/>
    </row>
    <row r="1395" spans="5:7" x14ac:dyDescent="0.2">
      <c r="E1395" s="2"/>
      <c r="G1395" s="2"/>
    </row>
    <row r="1396" spans="5:7" x14ac:dyDescent="0.2">
      <c r="E1396" s="2"/>
      <c r="G1396" s="2"/>
    </row>
    <row r="1397" spans="5:7" x14ac:dyDescent="0.2">
      <c r="E1397" s="2"/>
      <c r="G1397" s="2"/>
    </row>
    <row r="1398" spans="5:7" x14ac:dyDescent="0.2">
      <c r="E1398" s="2"/>
      <c r="G1398" s="2"/>
    </row>
    <row r="1399" spans="5:7" x14ac:dyDescent="0.2">
      <c r="E1399" s="2"/>
      <c r="G1399" s="2"/>
    </row>
    <row r="1400" spans="5:7" x14ac:dyDescent="0.2">
      <c r="E1400" s="2"/>
      <c r="G1400" s="2"/>
    </row>
    <row r="1401" spans="5:7" x14ac:dyDescent="0.2">
      <c r="E1401" s="2"/>
      <c r="G1401" s="2"/>
    </row>
    <row r="1402" spans="5:7" x14ac:dyDescent="0.2">
      <c r="E1402" s="2"/>
      <c r="G1402" s="2"/>
    </row>
    <row r="1403" spans="5:7" x14ac:dyDescent="0.2">
      <c r="E1403" s="2"/>
      <c r="G1403" s="2"/>
    </row>
    <row r="1404" spans="5:7" x14ac:dyDescent="0.2">
      <c r="E1404" s="2"/>
      <c r="G1404" s="2"/>
    </row>
    <row r="1405" spans="5:7" x14ac:dyDescent="0.2">
      <c r="E1405" s="2"/>
      <c r="G1405" s="2"/>
    </row>
    <row r="1406" spans="5:7" x14ac:dyDescent="0.2">
      <c r="E1406" s="2"/>
      <c r="G1406" s="2"/>
    </row>
    <row r="1407" spans="5:7" x14ac:dyDescent="0.2">
      <c r="E1407" s="2"/>
      <c r="G1407" s="2"/>
    </row>
    <row r="1408" spans="5:7" x14ac:dyDescent="0.2">
      <c r="E1408" s="2"/>
      <c r="G1408" s="2"/>
    </row>
    <row r="1409" spans="5:7" x14ac:dyDescent="0.2">
      <c r="E1409" s="2"/>
      <c r="G1409" s="2"/>
    </row>
    <row r="1410" spans="5:7" x14ac:dyDescent="0.2">
      <c r="E1410" s="2"/>
      <c r="G1410" s="2"/>
    </row>
    <row r="1411" spans="5:7" x14ac:dyDescent="0.2">
      <c r="E1411" s="2"/>
      <c r="G1411" s="2"/>
    </row>
    <row r="1412" spans="5:7" x14ac:dyDescent="0.2">
      <c r="E1412" s="2"/>
      <c r="G1412" s="2"/>
    </row>
    <row r="1413" spans="5:7" x14ac:dyDescent="0.2">
      <c r="E1413" s="2"/>
      <c r="G1413" s="2"/>
    </row>
    <row r="1414" spans="5:7" x14ac:dyDescent="0.2">
      <c r="E1414" s="2"/>
      <c r="G1414" s="2"/>
    </row>
    <row r="1415" spans="5:7" x14ac:dyDescent="0.2">
      <c r="E1415" s="2"/>
      <c r="G1415" s="2"/>
    </row>
    <row r="1416" spans="5:7" x14ac:dyDescent="0.2">
      <c r="E1416" s="2"/>
      <c r="G1416" s="2"/>
    </row>
    <row r="1417" spans="5:7" x14ac:dyDescent="0.2">
      <c r="E1417" s="2"/>
      <c r="G1417" s="2"/>
    </row>
    <row r="1418" spans="5:7" x14ac:dyDescent="0.2">
      <c r="E1418" s="2"/>
      <c r="G1418" s="2"/>
    </row>
    <row r="1419" spans="5:7" x14ac:dyDescent="0.2">
      <c r="E1419" s="2"/>
      <c r="G1419" s="2"/>
    </row>
    <row r="1420" spans="5:7" x14ac:dyDescent="0.2">
      <c r="E1420" s="2"/>
      <c r="G1420" s="2"/>
    </row>
    <row r="1421" spans="5:7" x14ac:dyDescent="0.2">
      <c r="E1421" s="2"/>
      <c r="G1421" s="2"/>
    </row>
    <row r="1422" spans="5:7" x14ac:dyDescent="0.2">
      <c r="E1422" s="2"/>
      <c r="G1422" s="2"/>
    </row>
    <row r="1423" spans="5:7" x14ac:dyDescent="0.2">
      <c r="E1423" s="2"/>
      <c r="G1423" s="2"/>
    </row>
    <row r="1424" spans="5:7" x14ac:dyDescent="0.2">
      <c r="E1424" s="2"/>
      <c r="G1424" s="2"/>
    </row>
    <row r="1425" spans="5:7" x14ac:dyDescent="0.2">
      <c r="E1425" s="2"/>
      <c r="G1425" s="2"/>
    </row>
    <row r="1426" spans="5:7" x14ac:dyDescent="0.2">
      <c r="E1426" s="2"/>
      <c r="G1426" s="2"/>
    </row>
    <row r="1427" spans="5:7" x14ac:dyDescent="0.2">
      <c r="E1427" s="2"/>
      <c r="G1427" s="2"/>
    </row>
    <row r="1428" spans="5:7" x14ac:dyDescent="0.2">
      <c r="E1428" s="2"/>
      <c r="G1428" s="2"/>
    </row>
    <row r="1429" spans="5:7" x14ac:dyDescent="0.2">
      <c r="E1429" s="2"/>
      <c r="G1429" s="2"/>
    </row>
    <row r="1430" spans="5:7" x14ac:dyDescent="0.2">
      <c r="E1430" s="2"/>
      <c r="G1430" s="2"/>
    </row>
    <row r="1431" spans="5:7" x14ac:dyDescent="0.2">
      <c r="E1431" s="2"/>
      <c r="G1431" s="2"/>
    </row>
    <row r="1432" spans="5:7" x14ac:dyDescent="0.2">
      <c r="E1432" s="2"/>
      <c r="G1432" s="2"/>
    </row>
    <row r="1433" spans="5:7" x14ac:dyDescent="0.2">
      <c r="E1433" s="2"/>
      <c r="G1433" s="2"/>
    </row>
    <row r="1434" spans="5:7" x14ac:dyDescent="0.2">
      <c r="E1434" s="2"/>
      <c r="G1434" s="2"/>
    </row>
    <row r="1435" spans="5:7" x14ac:dyDescent="0.2">
      <c r="E1435" s="2"/>
      <c r="G1435" s="2"/>
    </row>
    <row r="1436" spans="5:7" x14ac:dyDescent="0.2">
      <c r="E1436" s="2"/>
      <c r="G1436" s="2"/>
    </row>
    <row r="1437" spans="5:7" x14ac:dyDescent="0.2">
      <c r="E1437" s="2"/>
      <c r="G1437" s="2"/>
    </row>
    <row r="1438" spans="5:7" x14ac:dyDescent="0.2">
      <c r="E1438" s="2"/>
      <c r="G1438" s="2"/>
    </row>
    <row r="1439" spans="5:7" x14ac:dyDescent="0.2">
      <c r="E1439" s="2"/>
      <c r="G1439" s="2"/>
    </row>
    <row r="1440" spans="5:7" x14ac:dyDescent="0.2">
      <c r="E1440" s="2"/>
      <c r="G1440" s="2"/>
    </row>
    <row r="1441" spans="5:7" x14ac:dyDescent="0.2">
      <c r="E1441" s="2"/>
      <c r="G1441" s="2"/>
    </row>
    <row r="1442" spans="5:7" x14ac:dyDescent="0.2">
      <c r="E1442" s="2"/>
      <c r="G1442" s="2"/>
    </row>
    <row r="1443" spans="5:7" x14ac:dyDescent="0.2">
      <c r="E1443" s="2"/>
      <c r="G1443" s="2"/>
    </row>
    <row r="1444" spans="5:7" x14ac:dyDescent="0.2">
      <c r="E1444" s="2"/>
      <c r="G1444" s="2"/>
    </row>
    <row r="1445" spans="5:7" x14ac:dyDescent="0.2">
      <c r="E1445" s="2"/>
      <c r="G1445" s="2"/>
    </row>
    <row r="1446" spans="5:7" x14ac:dyDescent="0.2">
      <c r="E1446" s="2"/>
      <c r="G1446" s="2"/>
    </row>
    <row r="1447" spans="5:7" x14ac:dyDescent="0.2">
      <c r="E1447" s="2"/>
      <c r="G1447" s="2"/>
    </row>
    <row r="1448" spans="5:7" x14ac:dyDescent="0.2">
      <c r="E1448" s="2"/>
      <c r="G1448" s="2"/>
    </row>
    <row r="1449" spans="5:7" x14ac:dyDescent="0.2">
      <c r="E1449" s="2"/>
      <c r="G1449" s="2"/>
    </row>
    <row r="1450" spans="5:7" x14ac:dyDescent="0.2">
      <c r="E1450" s="2"/>
      <c r="G1450" s="2"/>
    </row>
    <row r="1451" spans="5:7" x14ac:dyDescent="0.2">
      <c r="E1451" s="2"/>
      <c r="G1451" s="2"/>
    </row>
    <row r="1452" spans="5:7" x14ac:dyDescent="0.2">
      <c r="E1452" s="2"/>
      <c r="G1452" s="2"/>
    </row>
    <row r="1453" spans="5:7" x14ac:dyDescent="0.2">
      <c r="E1453" s="2"/>
      <c r="G1453" s="2"/>
    </row>
    <row r="1454" spans="5:7" x14ac:dyDescent="0.2">
      <c r="E1454" s="2"/>
      <c r="G1454" s="2"/>
    </row>
    <row r="1455" spans="5:7" x14ac:dyDescent="0.2">
      <c r="E1455" s="2"/>
      <c r="G1455" s="2"/>
    </row>
    <row r="1456" spans="5:7" x14ac:dyDescent="0.2">
      <c r="E1456" s="2"/>
      <c r="G1456" s="2"/>
    </row>
    <row r="1457" spans="5:7" x14ac:dyDescent="0.2">
      <c r="E1457" s="2"/>
      <c r="G1457" s="2"/>
    </row>
    <row r="1458" spans="5:7" x14ac:dyDescent="0.2">
      <c r="E1458" s="2"/>
      <c r="G1458" s="2"/>
    </row>
    <row r="1459" spans="5:7" x14ac:dyDescent="0.2">
      <c r="E1459" s="2"/>
      <c r="G1459" s="2"/>
    </row>
    <row r="1460" spans="5:7" x14ac:dyDescent="0.2">
      <c r="E1460" s="2"/>
      <c r="G1460" s="2"/>
    </row>
    <row r="1461" spans="5:7" x14ac:dyDescent="0.2">
      <c r="E1461" s="2"/>
      <c r="G1461" s="2"/>
    </row>
    <row r="1462" spans="5:7" x14ac:dyDescent="0.2">
      <c r="E1462" s="2"/>
      <c r="G1462" s="2"/>
    </row>
    <row r="1463" spans="5:7" x14ac:dyDescent="0.2">
      <c r="E1463" s="2"/>
      <c r="G1463" s="2"/>
    </row>
    <row r="1464" spans="5:7" x14ac:dyDescent="0.2">
      <c r="E1464" s="2"/>
      <c r="G1464" s="2"/>
    </row>
    <row r="1465" spans="5:7" x14ac:dyDescent="0.2">
      <c r="E1465" s="2"/>
      <c r="G1465" s="2"/>
    </row>
    <row r="1466" spans="5:7" x14ac:dyDescent="0.2">
      <c r="E1466" s="2"/>
      <c r="G1466" s="2"/>
    </row>
    <row r="1467" spans="5:7" x14ac:dyDescent="0.2">
      <c r="E1467" s="2"/>
      <c r="G1467" s="2"/>
    </row>
    <row r="1468" spans="5:7" x14ac:dyDescent="0.2">
      <c r="E1468" s="2"/>
      <c r="G1468" s="2"/>
    </row>
    <row r="1469" spans="5:7" x14ac:dyDescent="0.2">
      <c r="E1469" s="2"/>
      <c r="G1469" s="2"/>
    </row>
    <row r="1470" spans="5:7" x14ac:dyDescent="0.2">
      <c r="E1470" s="2"/>
      <c r="G1470" s="2"/>
    </row>
    <row r="1471" spans="5:7" x14ac:dyDescent="0.2">
      <c r="E1471" s="2"/>
      <c r="G1471" s="2"/>
    </row>
    <row r="1472" spans="5:7" x14ac:dyDescent="0.2">
      <c r="E1472" s="2"/>
      <c r="G1472" s="2"/>
    </row>
    <row r="1473" spans="5:7" x14ac:dyDescent="0.2">
      <c r="E1473" s="2"/>
      <c r="G1473" s="2"/>
    </row>
    <row r="1474" spans="5:7" x14ac:dyDescent="0.2">
      <c r="E1474" s="2"/>
      <c r="G1474" s="2"/>
    </row>
    <row r="1475" spans="5:7" x14ac:dyDescent="0.2">
      <c r="E1475" s="2"/>
      <c r="G1475" s="2"/>
    </row>
    <row r="1476" spans="5:7" x14ac:dyDescent="0.2">
      <c r="E1476" s="2"/>
      <c r="G1476" s="2"/>
    </row>
    <row r="1477" spans="5:7" x14ac:dyDescent="0.2">
      <c r="E1477" s="2"/>
      <c r="G1477" s="2"/>
    </row>
    <row r="1478" spans="5:7" x14ac:dyDescent="0.2">
      <c r="E1478" s="2"/>
      <c r="G1478" s="2"/>
    </row>
    <row r="1479" spans="5:7" x14ac:dyDescent="0.2">
      <c r="E1479" s="2"/>
      <c r="G1479" s="2"/>
    </row>
    <row r="1480" spans="5:7" x14ac:dyDescent="0.2">
      <c r="E1480" s="2"/>
      <c r="G1480" s="2"/>
    </row>
    <row r="1481" spans="5:7" x14ac:dyDescent="0.2">
      <c r="E1481" s="2"/>
      <c r="G1481" s="2"/>
    </row>
    <row r="1482" spans="5:7" x14ac:dyDescent="0.2">
      <c r="E1482" s="2"/>
      <c r="G1482" s="2"/>
    </row>
    <row r="1483" spans="5:7" x14ac:dyDescent="0.2">
      <c r="E1483" s="2"/>
      <c r="G1483" s="2"/>
    </row>
    <row r="1484" spans="5:7" x14ac:dyDescent="0.2">
      <c r="E1484" s="2"/>
      <c r="G1484" s="2"/>
    </row>
    <row r="1485" spans="5:7" x14ac:dyDescent="0.2">
      <c r="E1485" s="2"/>
      <c r="G1485" s="2"/>
    </row>
    <row r="1486" spans="5:7" x14ac:dyDescent="0.2">
      <c r="E1486" s="2"/>
      <c r="G1486" s="2"/>
    </row>
    <row r="1487" spans="5:7" x14ac:dyDescent="0.2">
      <c r="E1487" s="2"/>
      <c r="G1487" s="2"/>
    </row>
    <row r="1488" spans="5:7" x14ac:dyDescent="0.2">
      <c r="E1488" s="2"/>
      <c r="G1488" s="2"/>
    </row>
    <row r="1489" spans="5:7" x14ac:dyDescent="0.2">
      <c r="E1489" s="2"/>
      <c r="G1489" s="2"/>
    </row>
    <row r="1490" spans="5:7" x14ac:dyDescent="0.2">
      <c r="E1490" s="2"/>
      <c r="G1490" s="2"/>
    </row>
    <row r="1491" spans="5:7" x14ac:dyDescent="0.2">
      <c r="E1491" s="2"/>
      <c r="G1491" s="2"/>
    </row>
    <row r="1492" spans="5:7" x14ac:dyDescent="0.2">
      <c r="E1492" s="2"/>
      <c r="G1492" s="2"/>
    </row>
    <row r="1493" spans="5:7" x14ac:dyDescent="0.2">
      <c r="E1493" s="2"/>
      <c r="G1493" s="2"/>
    </row>
    <row r="1494" spans="5:7" x14ac:dyDescent="0.2">
      <c r="E1494" s="2"/>
      <c r="G1494" s="2"/>
    </row>
    <row r="1495" spans="5:7" x14ac:dyDescent="0.2">
      <c r="E1495" s="2"/>
      <c r="G1495" s="2"/>
    </row>
    <row r="1496" spans="5:7" x14ac:dyDescent="0.2">
      <c r="E1496" s="2"/>
      <c r="G1496" s="2"/>
    </row>
    <row r="1497" spans="5:7" x14ac:dyDescent="0.2">
      <c r="E1497" s="2"/>
      <c r="G1497" s="2"/>
    </row>
    <row r="1498" spans="5:7" x14ac:dyDescent="0.2">
      <c r="E1498" s="2"/>
      <c r="G1498" s="2"/>
    </row>
    <row r="1499" spans="5:7" x14ac:dyDescent="0.2">
      <c r="E1499" s="2"/>
      <c r="G1499" s="2"/>
    </row>
    <row r="1500" spans="5:7" x14ac:dyDescent="0.2">
      <c r="E1500" s="2"/>
      <c r="G1500" s="2"/>
    </row>
    <row r="1501" spans="5:7" x14ac:dyDescent="0.2">
      <c r="E1501" s="2"/>
      <c r="G1501" s="2"/>
    </row>
    <row r="1502" spans="5:7" x14ac:dyDescent="0.2">
      <c r="E1502" s="2"/>
      <c r="G1502" s="2"/>
    </row>
    <row r="1503" spans="5:7" x14ac:dyDescent="0.2">
      <c r="E1503" s="2"/>
      <c r="G1503" s="2"/>
    </row>
    <row r="1504" spans="5:7" x14ac:dyDescent="0.2">
      <c r="E1504" s="2"/>
      <c r="G1504" s="2"/>
    </row>
    <row r="1505" spans="5:7" x14ac:dyDescent="0.2">
      <c r="E1505" s="2"/>
      <c r="G1505" s="2"/>
    </row>
    <row r="1506" spans="5:7" x14ac:dyDescent="0.2">
      <c r="E1506" s="2"/>
      <c r="G1506" s="2"/>
    </row>
    <row r="1507" spans="5:7" x14ac:dyDescent="0.2">
      <c r="E1507" s="2"/>
      <c r="G1507" s="2"/>
    </row>
    <row r="1508" spans="5:7" x14ac:dyDescent="0.2">
      <c r="E1508" s="2"/>
      <c r="G1508" s="2"/>
    </row>
    <row r="1509" spans="5:7" x14ac:dyDescent="0.2">
      <c r="E1509" s="2"/>
      <c r="G1509" s="2"/>
    </row>
    <row r="1510" spans="5:7" x14ac:dyDescent="0.2">
      <c r="E1510" s="2"/>
      <c r="G1510" s="2"/>
    </row>
    <row r="1511" spans="5:7" x14ac:dyDescent="0.2">
      <c r="E1511" s="2"/>
      <c r="G1511" s="2"/>
    </row>
    <row r="1512" spans="5:7" x14ac:dyDescent="0.2">
      <c r="E1512" s="2"/>
      <c r="G1512" s="2"/>
    </row>
    <row r="1513" spans="5:7" x14ac:dyDescent="0.2">
      <c r="E1513" s="2"/>
      <c r="G1513" s="2"/>
    </row>
    <row r="1514" spans="5:7" x14ac:dyDescent="0.2">
      <c r="E1514" s="2"/>
      <c r="G1514" s="2"/>
    </row>
    <row r="1515" spans="5:7" x14ac:dyDescent="0.2">
      <c r="E1515" s="2"/>
      <c r="G1515" s="2"/>
    </row>
    <row r="1516" spans="5:7" x14ac:dyDescent="0.2">
      <c r="E1516" s="2"/>
      <c r="G1516" s="2"/>
    </row>
    <row r="1517" spans="5:7" x14ac:dyDescent="0.2">
      <c r="E1517" s="2"/>
      <c r="G1517" s="2"/>
    </row>
    <row r="1518" spans="5:7" x14ac:dyDescent="0.2">
      <c r="E1518" s="2"/>
      <c r="G1518" s="2"/>
    </row>
    <row r="1519" spans="5:7" x14ac:dyDescent="0.2">
      <c r="E1519" s="2"/>
      <c r="G1519" s="2"/>
    </row>
    <row r="1520" spans="5:7" x14ac:dyDescent="0.2">
      <c r="E1520" s="2"/>
      <c r="G1520" s="2"/>
    </row>
    <row r="1521" spans="5:7" x14ac:dyDescent="0.2">
      <c r="E1521" s="2"/>
      <c r="G1521" s="2"/>
    </row>
    <row r="1522" spans="5:7" x14ac:dyDescent="0.2">
      <c r="E1522" s="2"/>
      <c r="G1522" s="2"/>
    </row>
    <row r="1523" spans="5:7" x14ac:dyDescent="0.2">
      <c r="E1523" s="2"/>
      <c r="G1523" s="2"/>
    </row>
    <row r="1524" spans="5:7" x14ac:dyDescent="0.2">
      <c r="E1524" s="2"/>
      <c r="G1524" s="2"/>
    </row>
    <row r="1525" spans="5:7" x14ac:dyDescent="0.2">
      <c r="E1525" s="2"/>
      <c r="G1525" s="2"/>
    </row>
    <row r="1526" spans="5:7" x14ac:dyDescent="0.2">
      <c r="E1526" s="2"/>
      <c r="G1526" s="2"/>
    </row>
    <row r="1527" spans="5:7" x14ac:dyDescent="0.2">
      <c r="E1527" s="2"/>
      <c r="G1527" s="2"/>
    </row>
    <row r="1528" spans="5:7" x14ac:dyDescent="0.2">
      <c r="E1528" s="2"/>
      <c r="G1528" s="2"/>
    </row>
    <row r="1529" spans="5:7" x14ac:dyDescent="0.2">
      <c r="E1529" s="2"/>
      <c r="G1529" s="2"/>
    </row>
    <row r="1530" spans="5:7" x14ac:dyDescent="0.2">
      <c r="E1530" s="2"/>
      <c r="G1530" s="2"/>
    </row>
    <row r="1531" spans="5:7" x14ac:dyDescent="0.2">
      <c r="E1531" s="2"/>
      <c r="G1531" s="2"/>
    </row>
    <row r="1532" spans="5:7" x14ac:dyDescent="0.2">
      <c r="E1532" s="2"/>
      <c r="G1532" s="2"/>
    </row>
    <row r="1533" spans="5:7" x14ac:dyDescent="0.2">
      <c r="E1533" s="2"/>
      <c r="G1533" s="2"/>
    </row>
    <row r="1534" spans="5:7" x14ac:dyDescent="0.2">
      <c r="E1534" s="2"/>
      <c r="G1534" s="2"/>
    </row>
    <row r="1535" spans="5:7" x14ac:dyDescent="0.2">
      <c r="E1535" s="2"/>
      <c r="G1535" s="2"/>
    </row>
    <row r="1536" spans="5:7" x14ac:dyDescent="0.2">
      <c r="E1536" s="2"/>
      <c r="G1536" s="2"/>
    </row>
    <row r="1537" spans="5:7" x14ac:dyDescent="0.2">
      <c r="E1537" s="2"/>
      <c r="G1537" s="2"/>
    </row>
    <row r="1538" spans="5:7" x14ac:dyDescent="0.2">
      <c r="E1538" s="2"/>
      <c r="G1538" s="2"/>
    </row>
    <row r="1539" spans="5:7" x14ac:dyDescent="0.2">
      <c r="E1539" s="2"/>
      <c r="G1539" s="2"/>
    </row>
    <row r="1540" spans="5:7" x14ac:dyDescent="0.2">
      <c r="E1540" s="2"/>
      <c r="G1540" s="2"/>
    </row>
    <row r="1541" spans="5:7" x14ac:dyDescent="0.2">
      <c r="E1541" s="2"/>
      <c r="G1541" s="2"/>
    </row>
    <row r="1542" spans="5:7" x14ac:dyDescent="0.2">
      <c r="E1542" s="2"/>
      <c r="G1542" s="2"/>
    </row>
    <row r="1543" spans="5:7" x14ac:dyDescent="0.2">
      <c r="E1543" s="2"/>
      <c r="G1543" s="2"/>
    </row>
    <row r="1544" spans="5:7" x14ac:dyDescent="0.2">
      <c r="E1544" s="2"/>
      <c r="G1544" s="2"/>
    </row>
    <row r="1545" spans="5:7" x14ac:dyDescent="0.2">
      <c r="E1545" s="2"/>
      <c r="G1545" s="2"/>
    </row>
    <row r="1546" spans="5:7" x14ac:dyDescent="0.2">
      <c r="E1546" s="2"/>
      <c r="G1546" s="2"/>
    </row>
    <row r="1547" spans="5:7" x14ac:dyDescent="0.2">
      <c r="E1547" s="2"/>
      <c r="G1547" s="2"/>
    </row>
    <row r="1548" spans="5:7" x14ac:dyDescent="0.2">
      <c r="E1548" s="2"/>
      <c r="G1548" s="2"/>
    </row>
    <row r="1549" spans="5:7" x14ac:dyDescent="0.2">
      <c r="E1549" s="2"/>
      <c r="G1549" s="2"/>
    </row>
    <row r="1550" spans="5:7" x14ac:dyDescent="0.2">
      <c r="E1550" s="2"/>
      <c r="G1550" s="2"/>
    </row>
    <row r="1551" spans="5:7" x14ac:dyDescent="0.2">
      <c r="E1551" s="2"/>
      <c r="G1551" s="2"/>
    </row>
    <row r="1552" spans="5:7" x14ac:dyDescent="0.2">
      <c r="E1552" s="2"/>
      <c r="G1552" s="2"/>
    </row>
    <row r="1553" spans="5:7" x14ac:dyDescent="0.2">
      <c r="E1553" s="2"/>
      <c r="G1553" s="2"/>
    </row>
    <row r="1554" spans="5:7" x14ac:dyDescent="0.2">
      <c r="E1554" s="2"/>
      <c r="G1554" s="2"/>
    </row>
    <row r="1555" spans="5:7" x14ac:dyDescent="0.2">
      <c r="E1555" s="2"/>
      <c r="G1555" s="2"/>
    </row>
    <row r="1556" spans="5:7" x14ac:dyDescent="0.2">
      <c r="E1556" s="2"/>
      <c r="G1556" s="2"/>
    </row>
    <row r="1557" spans="5:7" x14ac:dyDescent="0.2">
      <c r="E1557" s="2"/>
      <c r="G1557" s="2"/>
    </row>
    <row r="1558" spans="5:7" x14ac:dyDescent="0.2">
      <c r="E1558" s="2"/>
      <c r="G1558" s="2"/>
    </row>
    <row r="1559" spans="5:7" x14ac:dyDescent="0.2">
      <c r="E1559" s="2"/>
      <c r="G1559" s="2"/>
    </row>
    <row r="1560" spans="5:7" x14ac:dyDescent="0.2">
      <c r="E1560" s="2"/>
      <c r="G1560" s="2"/>
    </row>
    <row r="1561" spans="5:7" x14ac:dyDescent="0.2">
      <c r="E1561" s="2"/>
      <c r="G1561" s="2"/>
    </row>
    <row r="1562" spans="5:7" x14ac:dyDescent="0.2">
      <c r="E1562" s="2"/>
      <c r="G1562" s="2"/>
    </row>
    <row r="1563" spans="5:7" x14ac:dyDescent="0.2">
      <c r="E1563" s="2"/>
      <c r="G1563" s="2"/>
    </row>
    <row r="1564" spans="5:7" x14ac:dyDescent="0.2">
      <c r="E1564" s="2"/>
      <c r="G1564" s="2"/>
    </row>
    <row r="1565" spans="5:7" x14ac:dyDescent="0.2">
      <c r="E1565" s="2"/>
      <c r="G1565" s="2"/>
    </row>
    <row r="1566" spans="5:7" x14ac:dyDescent="0.2">
      <c r="E1566" s="2"/>
      <c r="G1566" s="2"/>
    </row>
    <row r="1567" spans="5:7" x14ac:dyDescent="0.2">
      <c r="E1567" s="2"/>
      <c r="G1567" s="2"/>
    </row>
    <row r="1568" spans="5:7" x14ac:dyDescent="0.2">
      <c r="E1568" s="2"/>
      <c r="G1568" s="2"/>
    </row>
    <row r="1569" spans="5:7" x14ac:dyDescent="0.2">
      <c r="E1569" s="2"/>
      <c r="G1569" s="2"/>
    </row>
    <row r="1570" spans="5:7" x14ac:dyDescent="0.2">
      <c r="E1570" s="2"/>
      <c r="G1570" s="2"/>
    </row>
    <row r="1571" spans="5:7" x14ac:dyDescent="0.2">
      <c r="E1571" s="2"/>
      <c r="G1571" s="2"/>
    </row>
    <row r="1572" spans="5:7" x14ac:dyDescent="0.2">
      <c r="E1572" s="2"/>
      <c r="G1572" s="2"/>
    </row>
    <row r="1573" spans="5:7" x14ac:dyDescent="0.2">
      <c r="E1573" s="2"/>
      <c r="G1573" s="2"/>
    </row>
    <row r="1574" spans="5:7" x14ac:dyDescent="0.2">
      <c r="E1574" s="2"/>
      <c r="G1574" s="2"/>
    </row>
    <row r="1575" spans="5:7" x14ac:dyDescent="0.2">
      <c r="E1575" s="2"/>
      <c r="G1575" s="2"/>
    </row>
    <row r="1576" spans="5:7" x14ac:dyDescent="0.2">
      <c r="E1576" s="2"/>
      <c r="G1576" s="2"/>
    </row>
    <row r="1577" spans="5:7" x14ac:dyDescent="0.2">
      <c r="E1577" s="2"/>
      <c r="G1577" s="2"/>
    </row>
    <row r="1578" spans="5:7" x14ac:dyDescent="0.2">
      <c r="E1578" s="2"/>
      <c r="G1578" s="2"/>
    </row>
    <row r="1579" spans="5:7" x14ac:dyDescent="0.2">
      <c r="E1579" s="2"/>
      <c r="G1579" s="2"/>
    </row>
    <row r="1580" spans="5:7" x14ac:dyDescent="0.2">
      <c r="E1580" s="2"/>
      <c r="G1580" s="2"/>
    </row>
    <row r="1581" spans="5:7" x14ac:dyDescent="0.2">
      <c r="E1581" s="2"/>
      <c r="G1581" s="2"/>
    </row>
    <row r="1582" spans="5:7" x14ac:dyDescent="0.2">
      <c r="E1582" s="2"/>
      <c r="G1582" s="2"/>
    </row>
    <row r="1583" spans="5:7" x14ac:dyDescent="0.2">
      <c r="E1583" s="2"/>
      <c r="G1583" s="2"/>
    </row>
    <row r="1584" spans="5:7" x14ac:dyDescent="0.2">
      <c r="E1584" s="2"/>
      <c r="G1584" s="2"/>
    </row>
    <row r="1585" spans="5:7" x14ac:dyDescent="0.2">
      <c r="E1585" s="2"/>
      <c r="G1585" s="2"/>
    </row>
    <row r="1586" spans="5:7" x14ac:dyDescent="0.2">
      <c r="E1586" s="2"/>
      <c r="G1586" s="2"/>
    </row>
    <row r="1587" spans="5:7" x14ac:dyDescent="0.2">
      <c r="E1587" s="2"/>
      <c r="G1587" s="2"/>
    </row>
    <row r="1588" spans="5:7" x14ac:dyDescent="0.2">
      <c r="E1588" s="2"/>
      <c r="G1588" s="2"/>
    </row>
    <row r="1589" spans="5:7" x14ac:dyDescent="0.2">
      <c r="E1589" s="2"/>
      <c r="G1589" s="2"/>
    </row>
    <row r="1590" spans="5:7" x14ac:dyDescent="0.2">
      <c r="E1590" s="2"/>
      <c r="G1590" s="2"/>
    </row>
    <row r="1591" spans="5:7" x14ac:dyDescent="0.2">
      <c r="E1591" s="2"/>
      <c r="G1591" s="2"/>
    </row>
    <row r="1592" spans="5:7" x14ac:dyDescent="0.2">
      <c r="E1592" s="2"/>
      <c r="G1592" s="2"/>
    </row>
    <row r="1593" spans="5:7" x14ac:dyDescent="0.2">
      <c r="E1593" s="2"/>
      <c r="G1593" s="2"/>
    </row>
    <row r="1594" spans="5:7" x14ac:dyDescent="0.2">
      <c r="E1594" s="2"/>
      <c r="G1594" s="2"/>
    </row>
    <row r="1595" spans="5:7" x14ac:dyDescent="0.2">
      <c r="E1595" s="2"/>
      <c r="G1595" s="2"/>
    </row>
    <row r="1596" spans="5:7" x14ac:dyDescent="0.2">
      <c r="E1596" s="2"/>
      <c r="G1596" s="2"/>
    </row>
    <row r="1597" spans="5:7" x14ac:dyDescent="0.2">
      <c r="E1597" s="2"/>
      <c r="G1597" s="2"/>
    </row>
    <row r="1598" spans="5:7" x14ac:dyDescent="0.2">
      <c r="E1598" s="2"/>
      <c r="G1598" s="2"/>
    </row>
    <row r="1599" spans="5:7" x14ac:dyDescent="0.2">
      <c r="E1599" s="2"/>
      <c r="G1599" s="2"/>
    </row>
    <row r="1600" spans="5:7" x14ac:dyDescent="0.2">
      <c r="E1600" s="2"/>
      <c r="G1600" s="2"/>
    </row>
    <row r="1601" spans="5:7" x14ac:dyDescent="0.2">
      <c r="E1601" s="2"/>
      <c r="G1601" s="2"/>
    </row>
    <row r="1602" spans="5:7" x14ac:dyDescent="0.2">
      <c r="E1602" s="2"/>
      <c r="G1602" s="2"/>
    </row>
    <row r="1603" spans="5:7" x14ac:dyDescent="0.2">
      <c r="E1603" s="2"/>
      <c r="G1603" s="2"/>
    </row>
    <row r="1604" spans="5:7" x14ac:dyDescent="0.2">
      <c r="E1604" s="2"/>
      <c r="G1604" s="2"/>
    </row>
    <row r="1605" spans="5:7" x14ac:dyDescent="0.2">
      <c r="E1605" s="2"/>
      <c r="G1605" s="2"/>
    </row>
    <row r="1606" spans="5:7" x14ac:dyDescent="0.2">
      <c r="E1606" s="2"/>
      <c r="G1606" s="2"/>
    </row>
    <row r="1607" spans="5:7" x14ac:dyDescent="0.2">
      <c r="E1607" s="2"/>
      <c r="G1607" s="2"/>
    </row>
    <row r="1608" spans="5:7" x14ac:dyDescent="0.2">
      <c r="E1608" s="2"/>
      <c r="G1608" s="2"/>
    </row>
    <row r="1609" spans="5:7" x14ac:dyDescent="0.2">
      <c r="E1609" s="2"/>
      <c r="G1609" s="2"/>
    </row>
    <row r="1610" spans="5:7" x14ac:dyDescent="0.2">
      <c r="E1610" s="2"/>
      <c r="G1610" s="2"/>
    </row>
    <row r="1611" spans="5:7" x14ac:dyDescent="0.2">
      <c r="E1611" s="2"/>
      <c r="G1611" s="2"/>
    </row>
    <row r="1612" spans="5:7" x14ac:dyDescent="0.2">
      <c r="E1612" s="2"/>
      <c r="G1612" s="2"/>
    </row>
    <row r="1613" spans="5:7" x14ac:dyDescent="0.2">
      <c r="E1613" s="2"/>
      <c r="G1613" s="2"/>
    </row>
    <row r="1614" spans="5:7" x14ac:dyDescent="0.2">
      <c r="E1614" s="2"/>
      <c r="G1614" s="2"/>
    </row>
    <row r="1615" spans="5:7" x14ac:dyDescent="0.2">
      <c r="E1615" s="2"/>
      <c r="G1615" s="2"/>
    </row>
    <row r="1616" spans="5:7" x14ac:dyDescent="0.2">
      <c r="E1616" s="2"/>
      <c r="G1616" s="2"/>
    </row>
    <row r="1617" spans="5:7" x14ac:dyDescent="0.2">
      <c r="E1617" s="2"/>
      <c r="G1617" s="2"/>
    </row>
    <row r="1618" spans="5:7" x14ac:dyDescent="0.2">
      <c r="E1618" s="2"/>
      <c r="G1618" s="2"/>
    </row>
    <row r="1619" spans="5:7" x14ac:dyDescent="0.2">
      <c r="E1619" s="2"/>
      <c r="G1619" s="2"/>
    </row>
    <row r="1620" spans="5:7" x14ac:dyDescent="0.2">
      <c r="E1620" s="2"/>
      <c r="G1620" s="2"/>
    </row>
    <row r="1621" spans="5:7" x14ac:dyDescent="0.2">
      <c r="E1621" s="2"/>
      <c r="G1621" s="2"/>
    </row>
    <row r="1622" spans="5:7" x14ac:dyDescent="0.2">
      <c r="E1622" s="2"/>
      <c r="G1622" s="2"/>
    </row>
    <row r="1623" spans="5:7" x14ac:dyDescent="0.2">
      <c r="E1623" s="2"/>
      <c r="G1623" s="2"/>
    </row>
    <row r="1624" spans="5:7" x14ac:dyDescent="0.2">
      <c r="E1624" s="2"/>
      <c r="G1624" s="2"/>
    </row>
    <row r="1625" spans="5:7" x14ac:dyDescent="0.2">
      <c r="E1625" s="2"/>
      <c r="G1625" s="2"/>
    </row>
    <row r="1626" spans="5:7" x14ac:dyDescent="0.2">
      <c r="E1626" s="2"/>
      <c r="G1626" s="2"/>
    </row>
    <row r="1627" spans="5:7" x14ac:dyDescent="0.2">
      <c r="E1627" s="2"/>
      <c r="G1627" s="2"/>
    </row>
    <row r="1628" spans="5:7" x14ac:dyDescent="0.2">
      <c r="E1628" s="2"/>
      <c r="G1628" s="2"/>
    </row>
    <row r="1629" spans="5:7" x14ac:dyDescent="0.2">
      <c r="E1629" s="2"/>
      <c r="G1629" s="2"/>
    </row>
    <row r="1630" spans="5:7" x14ac:dyDescent="0.2">
      <c r="E1630" s="2"/>
      <c r="G1630" s="2"/>
    </row>
    <row r="1631" spans="5:7" x14ac:dyDescent="0.2">
      <c r="E1631" s="2"/>
      <c r="G1631" s="2"/>
    </row>
    <row r="1632" spans="5:7" x14ac:dyDescent="0.2">
      <c r="E1632" s="2"/>
      <c r="G1632" s="2"/>
    </row>
    <row r="1633" spans="5:7" x14ac:dyDescent="0.2">
      <c r="E1633" s="2"/>
      <c r="G1633" s="2"/>
    </row>
    <row r="1634" spans="5:7" x14ac:dyDescent="0.2">
      <c r="E1634" s="2"/>
      <c r="G1634" s="2"/>
    </row>
    <row r="1635" spans="5:7" x14ac:dyDescent="0.2">
      <c r="E1635" s="2"/>
      <c r="G1635" s="2"/>
    </row>
    <row r="1636" spans="5:7" x14ac:dyDescent="0.2">
      <c r="E1636" s="2"/>
      <c r="G1636" s="2"/>
    </row>
    <row r="1637" spans="5:7" x14ac:dyDescent="0.2">
      <c r="E1637" s="2"/>
      <c r="G1637" s="2"/>
    </row>
    <row r="1638" spans="5:7" x14ac:dyDescent="0.2">
      <c r="E1638" s="2"/>
      <c r="G1638" s="2"/>
    </row>
    <row r="1639" spans="5:7" x14ac:dyDescent="0.2">
      <c r="E1639" s="2"/>
      <c r="G1639" s="2"/>
    </row>
    <row r="1640" spans="5:7" x14ac:dyDescent="0.2">
      <c r="E1640" s="2"/>
      <c r="G1640" s="2"/>
    </row>
    <row r="1641" spans="5:7" x14ac:dyDescent="0.2">
      <c r="E1641" s="2"/>
      <c r="G1641" s="2"/>
    </row>
    <row r="1642" spans="5:7" x14ac:dyDescent="0.2">
      <c r="E1642" s="2"/>
      <c r="G1642" s="2"/>
    </row>
    <row r="1643" spans="5:7" x14ac:dyDescent="0.2">
      <c r="E1643" s="2"/>
      <c r="G1643" s="2"/>
    </row>
    <row r="1644" spans="5:7" x14ac:dyDescent="0.2">
      <c r="E1644" s="2"/>
      <c r="G1644" s="2"/>
    </row>
    <row r="1645" spans="5:7" x14ac:dyDescent="0.2">
      <c r="E1645" s="2"/>
      <c r="G1645" s="2"/>
    </row>
    <row r="1646" spans="5:7" x14ac:dyDescent="0.2">
      <c r="E1646" s="2"/>
      <c r="G1646" s="2"/>
    </row>
    <row r="1647" spans="5:7" x14ac:dyDescent="0.2">
      <c r="E1647" s="2"/>
      <c r="G1647" s="2"/>
    </row>
    <row r="1648" spans="5:7" x14ac:dyDescent="0.2">
      <c r="E1648" s="2"/>
      <c r="G1648" s="2"/>
    </row>
    <row r="1649" spans="5:7" x14ac:dyDescent="0.2">
      <c r="E1649" s="2"/>
      <c r="G1649" s="2"/>
    </row>
    <row r="1650" spans="5:7" x14ac:dyDescent="0.2">
      <c r="E1650" s="2"/>
      <c r="G1650" s="2"/>
    </row>
    <row r="1651" spans="5:7" x14ac:dyDescent="0.2">
      <c r="E1651" s="2"/>
      <c r="G1651" s="2"/>
    </row>
    <row r="1652" spans="5:7" x14ac:dyDescent="0.2">
      <c r="E1652" s="2"/>
      <c r="G1652" s="2"/>
    </row>
    <row r="1653" spans="5:7" x14ac:dyDescent="0.2">
      <c r="E1653" s="2"/>
      <c r="G1653" s="2"/>
    </row>
    <row r="1654" spans="5:7" x14ac:dyDescent="0.2">
      <c r="E1654" s="2"/>
      <c r="G1654" s="2"/>
    </row>
    <row r="1655" spans="5:7" x14ac:dyDescent="0.2">
      <c r="E1655" s="2"/>
      <c r="G1655" s="2"/>
    </row>
    <row r="1656" spans="5:7" x14ac:dyDescent="0.2">
      <c r="E1656" s="2"/>
      <c r="G1656" s="2"/>
    </row>
    <row r="1657" spans="5:7" x14ac:dyDescent="0.2">
      <c r="E1657" s="2"/>
      <c r="G1657" s="2"/>
    </row>
    <row r="1658" spans="5:7" x14ac:dyDescent="0.2">
      <c r="E1658" s="2"/>
      <c r="G1658" s="2"/>
    </row>
    <row r="1659" spans="5:7" x14ac:dyDescent="0.2">
      <c r="E1659" s="2"/>
      <c r="G1659" s="2"/>
    </row>
    <row r="1660" spans="5:7" x14ac:dyDescent="0.2">
      <c r="E1660" s="2"/>
      <c r="G1660" s="2"/>
    </row>
    <row r="1661" spans="5:7" x14ac:dyDescent="0.2">
      <c r="E1661" s="2"/>
      <c r="G1661" s="2"/>
    </row>
    <row r="1662" spans="5:7" x14ac:dyDescent="0.2">
      <c r="E1662" s="2"/>
      <c r="G1662" s="2"/>
    </row>
    <row r="1663" spans="5:7" x14ac:dyDescent="0.2">
      <c r="E1663" s="2"/>
      <c r="G1663" s="2"/>
    </row>
    <row r="1664" spans="5:7" x14ac:dyDescent="0.2">
      <c r="E1664" s="2"/>
      <c r="G1664" s="2"/>
    </row>
    <row r="1665" spans="5:7" x14ac:dyDescent="0.2">
      <c r="E1665" s="2"/>
      <c r="G1665" s="2"/>
    </row>
    <row r="1666" spans="5:7" x14ac:dyDescent="0.2">
      <c r="E1666" s="2"/>
      <c r="G1666" s="2"/>
    </row>
    <row r="1667" spans="5:7" x14ac:dyDescent="0.2">
      <c r="E1667" s="2"/>
      <c r="G1667" s="2"/>
    </row>
    <row r="1668" spans="5:7" x14ac:dyDescent="0.2">
      <c r="E1668" s="2"/>
      <c r="G1668" s="2"/>
    </row>
    <row r="1669" spans="5:7" x14ac:dyDescent="0.2">
      <c r="E1669" s="2"/>
      <c r="G1669" s="2"/>
    </row>
    <row r="1670" spans="5:7" x14ac:dyDescent="0.2">
      <c r="E1670" s="2"/>
      <c r="G1670" s="2"/>
    </row>
    <row r="1671" spans="5:7" x14ac:dyDescent="0.2">
      <c r="E1671" s="2"/>
      <c r="G1671" s="2"/>
    </row>
    <row r="1672" spans="5:7" x14ac:dyDescent="0.2">
      <c r="E1672" s="2"/>
      <c r="G1672" s="2"/>
    </row>
    <row r="1673" spans="5:7" x14ac:dyDescent="0.2">
      <c r="E1673" s="2"/>
      <c r="G1673" s="2"/>
    </row>
    <row r="1674" spans="5:7" x14ac:dyDescent="0.2">
      <c r="E1674" s="2"/>
      <c r="G1674" s="2"/>
    </row>
    <row r="1675" spans="5:7" x14ac:dyDescent="0.2">
      <c r="E1675" s="2"/>
      <c r="G1675" s="2"/>
    </row>
    <row r="1676" spans="5:7" x14ac:dyDescent="0.2">
      <c r="E1676" s="2"/>
      <c r="G1676" s="2"/>
    </row>
    <row r="1677" spans="5:7" x14ac:dyDescent="0.2">
      <c r="E1677" s="2"/>
      <c r="G1677" s="2"/>
    </row>
    <row r="1678" spans="5:7" x14ac:dyDescent="0.2">
      <c r="E1678" s="2"/>
      <c r="G1678" s="2"/>
    </row>
    <row r="1679" spans="5:7" x14ac:dyDescent="0.2">
      <c r="E1679" s="2"/>
      <c r="G1679" s="2"/>
    </row>
    <row r="1680" spans="5:7" x14ac:dyDescent="0.2">
      <c r="E1680" s="2"/>
      <c r="G1680" s="2"/>
    </row>
    <row r="1681" spans="5:7" x14ac:dyDescent="0.2">
      <c r="E1681" s="2"/>
      <c r="G1681" s="2"/>
    </row>
    <row r="1682" spans="5:7" x14ac:dyDescent="0.2">
      <c r="E1682" s="2"/>
      <c r="G1682" s="2"/>
    </row>
    <row r="1683" spans="5:7" x14ac:dyDescent="0.2">
      <c r="E1683" s="2"/>
      <c r="G1683" s="2"/>
    </row>
    <row r="1684" spans="5:7" x14ac:dyDescent="0.2">
      <c r="E1684" s="2"/>
      <c r="G1684" s="2"/>
    </row>
    <row r="1685" spans="5:7" x14ac:dyDescent="0.2">
      <c r="E1685" s="2"/>
      <c r="G1685" s="2"/>
    </row>
    <row r="1686" spans="5:7" x14ac:dyDescent="0.2">
      <c r="E1686" s="2"/>
      <c r="G1686" s="2"/>
    </row>
    <row r="1687" spans="5:7" x14ac:dyDescent="0.2">
      <c r="E1687" s="2"/>
      <c r="G1687" s="2"/>
    </row>
    <row r="1688" spans="5:7" x14ac:dyDescent="0.2">
      <c r="E1688" s="2"/>
      <c r="G1688" s="2"/>
    </row>
    <row r="1689" spans="5:7" x14ac:dyDescent="0.2">
      <c r="E1689" s="2"/>
      <c r="G1689" s="2"/>
    </row>
    <row r="1690" spans="5:7" x14ac:dyDescent="0.2">
      <c r="E1690" s="2"/>
      <c r="G1690" s="2"/>
    </row>
    <row r="1691" spans="5:7" x14ac:dyDescent="0.2">
      <c r="E1691" s="2"/>
      <c r="G1691" s="2"/>
    </row>
    <row r="1692" spans="5:7" x14ac:dyDescent="0.2">
      <c r="E1692" s="2"/>
      <c r="G1692" s="2"/>
    </row>
    <row r="1693" spans="5:7" x14ac:dyDescent="0.2">
      <c r="E1693" s="2"/>
      <c r="G1693" s="2"/>
    </row>
    <row r="1694" spans="5:7" x14ac:dyDescent="0.2">
      <c r="E1694" s="2"/>
      <c r="G1694" s="2"/>
    </row>
    <row r="1695" spans="5:7" x14ac:dyDescent="0.2">
      <c r="E1695" s="2"/>
      <c r="G1695" s="2"/>
    </row>
    <row r="1696" spans="5:7" x14ac:dyDescent="0.2">
      <c r="E1696" s="2"/>
      <c r="G1696" s="2"/>
    </row>
    <row r="1697" spans="5:7" x14ac:dyDescent="0.2">
      <c r="E1697" s="2"/>
      <c r="G1697" s="2"/>
    </row>
    <row r="1698" spans="5:7" x14ac:dyDescent="0.2">
      <c r="E1698" s="2"/>
      <c r="G1698" s="2"/>
    </row>
    <row r="1699" spans="5:7" x14ac:dyDescent="0.2">
      <c r="E1699" s="2"/>
      <c r="G1699" s="2"/>
    </row>
    <row r="1700" spans="5:7" x14ac:dyDescent="0.2">
      <c r="E1700" s="2"/>
      <c r="G1700" s="2"/>
    </row>
    <row r="1701" spans="5:7" x14ac:dyDescent="0.2">
      <c r="E1701" s="2"/>
      <c r="G1701" s="2"/>
    </row>
    <row r="1702" spans="5:7" x14ac:dyDescent="0.2">
      <c r="E1702" s="2"/>
      <c r="G1702" s="2"/>
    </row>
    <row r="1703" spans="5:7" x14ac:dyDescent="0.2">
      <c r="E1703" s="2"/>
      <c r="G1703" s="2"/>
    </row>
    <row r="1704" spans="5:7" x14ac:dyDescent="0.2">
      <c r="E1704" s="2"/>
      <c r="G1704" s="2"/>
    </row>
    <row r="1705" spans="5:7" x14ac:dyDescent="0.2">
      <c r="E1705" s="2"/>
      <c r="G1705" s="2"/>
    </row>
    <row r="1706" spans="5:7" x14ac:dyDescent="0.2">
      <c r="E1706" s="2"/>
      <c r="G1706" s="2"/>
    </row>
    <row r="1707" spans="5:7" x14ac:dyDescent="0.2">
      <c r="E1707" s="2"/>
      <c r="G1707" s="2"/>
    </row>
    <row r="1708" spans="5:7" x14ac:dyDescent="0.2">
      <c r="E1708" s="2"/>
      <c r="G1708" s="2"/>
    </row>
    <row r="1709" spans="5:7" x14ac:dyDescent="0.2">
      <c r="E1709" s="2"/>
      <c r="G1709" s="2"/>
    </row>
    <row r="1710" spans="5:7" x14ac:dyDescent="0.2">
      <c r="E1710" s="2"/>
      <c r="G1710" s="2"/>
    </row>
    <row r="1711" spans="5:7" x14ac:dyDescent="0.2">
      <c r="E1711" s="2"/>
      <c r="G1711" s="2"/>
    </row>
    <row r="1712" spans="5:7" x14ac:dyDescent="0.2">
      <c r="E1712" s="2"/>
      <c r="G1712" s="2"/>
    </row>
    <row r="1713" spans="5:7" x14ac:dyDescent="0.2">
      <c r="E1713" s="2"/>
      <c r="G1713" s="2"/>
    </row>
    <row r="1714" spans="5:7" x14ac:dyDescent="0.2">
      <c r="E1714" s="2"/>
      <c r="G1714" s="2"/>
    </row>
    <row r="1715" spans="5:7" x14ac:dyDescent="0.2">
      <c r="E1715" s="2"/>
      <c r="G1715" s="2"/>
    </row>
    <row r="1716" spans="5:7" x14ac:dyDescent="0.2">
      <c r="E1716" s="2"/>
      <c r="G1716" s="2"/>
    </row>
    <row r="1717" spans="5:7" x14ac:dyDescent="0.2">
      <c r="E1717" s="2"/>
      <c r="G1717" s="2"/>
    </row>
    <row r="1718" spans="5:7" x14ac:dyDescent="0.2">
      <c r="E1718" s="2"/>
      <c r="G1718" s="2"/>
    </row>
    <row r="1719" spans="5:7" x14ac:dyDescent="0.2">
      <c r="E1719" s="2"/>
      <c r="G1719" s="2"/>
    </row>
    <row r="1720" spans="5:7" x14ac:dyDescent="0.2">
      <c r="E1720" s="2"/>
      <c r="G1720" s="2"/>
    </row>
    <row r="1721" spans="5:7" x14ac:dyDescent="0.2">
      <c r="E1721" s="2"/>
      <c r="G1721" s="2"/>
    </row>
    <row r="1722" spans="5:7" x14ac:dyDescent="0.2">
      <c r="E1722" s="2"/>
      <c r="G1722" s="2"/>
    </row>
    <row r="1723" spans="5:7" x14ac:dyDescent="0.2">
      <c r="E1723" s="2"/>
      <c r="G1723" s="2"/>
    </row>
    <row r="1724" spans="5:7" x14ac:dyDescent="0.2">
      <c r="E1724" s="2"/>
      <c r="G1724" s="2"/>
    </row>
    <row r="1725" spans="5:7" x14ac:dyDescent="0.2">
      <c r="E1725" s="2"/>
      <c r="G1725" s="2"/>
    </row>
    <row r="1726" spans="5:7" x14ac:dyDescent="0.2">
      <c r="E1726" s="2"/>
      <c r="G1726" s="2"/>
    </row>
    <row r="1727" spans="5:7" x14ac:dyDescent="0.2">
      <c r="E1727" s="2"/>
      <c r="G1727" s="2"/>
    </row>
    <row r="1728" spans="5:7" x14ac:dyDescent="0.2">
      <c r="E1728" s="2"/>
      <c r="G1728" s="2"/>
    </row>
    <row r="1729" spans="5:7" x14ac:dyDescent="0.2">
      <c r="E1729" s="2"/>
      <c r="G1729" s="2"/>
    </row>
    <row r="1730" spans="5:7" x14ac:dyDescent="0.2">
      <c r="E1730" s="2"/>
      <c r="G1730" s="2"/>
    </row>
    <row r="1731" spans="5:7" x14ac:dyDescent="0.2">
      <c r="E1731" s="2"/>
      <c r="G1731" s="2"/>
    </row>
    <row r="1732" spans="5:7" x14ac:dyDescent="0.2">
      <c r="E1732" s="2"/>
      <c r="G1732" s="2"/>
    </row>
    <row r="1733" spans="5:7" x14ac:dyDescent="0.2">
      <c r="E1733" s="2"/>
      <c r="G1733" s="2"/>
    </row>
    <row r="1734" spans="5:7" x14ac:dyDescent="0.2">
      <c r="E1734" s="2"/>
      <c r="G1734" s="2"/>
    </row>
    <row r="1735" spans="5:7" x14ac:dyDescent="0.2">
      <c r="E1735" s="2"/>
      <c r="G1735" s="2"/>
    </row>
    <row r="1736" spans="5:7" x14ac:dyDescent="0.2">
      <c r="E1736" s="2"/>
      <c r="G1736" s="2"/>
    </row>
    <row r="1737" spans="5:7" x14ac:dyDescent="0.2">
      <c r="E1737" s="2"/>
      <c r="G1737" s="2"/>
    </row>
    <row r="1738" spans="5:7" x14ac:dyDescent="0.2">
      <c r="E1738" s="2"/>
      <c r="G1738" s="2"/>
    </row>
    <row r="1739" spans="5:7" x14ac:dyDescent="0.2">
      <c r="E1739" s="2"/>
      <c r="G1739" s="2"/>
    </row>
    <row r="1740" spans="5:7" x14ac:dyDescent="0.2">
      <c r="E1740" s="2"/>
      <c r="G1740" s="2"/>
    </row>
    <row r="1741" spans="5:7" x14ac:dyDescent="0.2">
      <c r="E1741" s="2"/>
      <c r="G1741" s="2"/>
    </row>
    <row r="1742" spans="5:7" x14ac:dyDescent="0.2">
      <c r="E1742" s="2"/>
      <c r="G1742" s="2"/>
    </row>
    <row r="1743" spans="5:7" x14ac:dyDescent="0.2">
      <c r="E1743" s="2"/>
      <c r="G1743" s="2"/>
    </row>
    <row r="1744" spans="5:7" x14ac:dyDescent="0.2">
      <c r="E1744" s="2"/>
      <c r="G1744" s="2"/>
    </row>
    <row r="1745" spans="5:7" x14ac:dyDescent="0.2">
      <c r="E1745" s="2"/>
      <c r="G1745" s="2"/>
    </row>
    <row r="1746" spans="5:7" x14ac:dyDescent="0.2">
      <c r="E1746" s="2"/>
      <c r="G1746" s="2"/>
    </row>
    <row r="1747" spans="5:7" x14ac:dyDescent="0.2">
      <c r="E1747" s="2"/>
      <c r="G1747" s="2"/>
    </row>
    <row r="1748" spans="5:7" x14ac:dyDescent="0.2">
      <c r="E1748" s="2"/>
      <c r="G1748" s="2"/>
    </row>
    <row r="1749" spans="5:7" x14ac:dyDescent="0.2">
      <c r="E1749" s="2"/>
      <c r="G1749" s="2"/>
    </row>
    <row r="1750" spans="5:7" x14ac:dyDescent="0.2">
      <c r="E1750" s="2"/>
      <c r="G1750" s="2"/>
    </row>
    <row r="1751" spans="5:7" x14ac:dyDescent="0.2">
      <c r="E1751" s="2"/>
      <c r="G1751" s="2"/>
    </row>
    <row r="1752" spans="5:7" x14ac:dyDescent="0.2">
      <c r="E1752" s="2"/>
      <c r="G1752" s="2"/>
    </row>
    <row r="1753" spans="5:7" x14ac:dyDescent="0.2">
      <c r="E1753" s="2"/>
      <c r="G1753" s="2"/>
    </row>
    <row r="1754" spans="5:7" x14ac:dyDescent="0.2">
      <c r="E1754" s="2"/>
      <c r="G1754" s="2"/>
    </row>
    <row r="1755" spans="5:7" x14ac:dyDescent="0.2">
      <c r="E1755" s="2"/>
      <c r="G1755" s="2"/>
    </row>
    <row r="1756" spans="5:7" x14ac:dyDescent="0.2">
      <c r="E1756" s="2"/>
      <c r="G1756" s="2"/>
    </row>
    <row r="1757" spans="5:7" x14ac:dyDescent="0.2">
      <c r="E1757" s="2"/>
      <c r="G1757" s="2"/>
    </row>
    <row r="1758" spans="5:7" x14ac:dyDescent="0.2">
      <c r="E1758" s="2"/>
      <c r="G1758" s="2"/>
    </row>
    <row r="1759" spans="5:7" x14ac:dyDescent="0.2">
      <c r="E1759" s="2"/>
      <c r="G1759" s="2"/>
    </row>
    <row r="1760" spans="5:7" x14ac:dyDescent="0.2">
      <c r="E1760" s="2"/>
      <c r="G1760" s="2"/>
    </row>
    <row r="1761" spans="5:7" x14ac:dyDescent="0.2">
      <c r="E1761" s="2"/>
      <c r="G1761" s="2"/>
    </row>
    <row r="1762" spans="5:7" x14ac:dyDescent="0.2">
      <c r="E1762" s="2"/>
      <c r="G1762" s="2"/>
    </row>
    <row r="1763" spans="5:7" x14ac:dyDescent="0.2">
      <c r="E1763" s="2"/>
      <c r="G1763" s="2"/>
    </row>
    <row r="1764" spans="5:7" x14ac:dyDescent="0.2">
      <c r="E1764" s="2"/>
      <c r="G1764" s="2"/>
    </row>
    <row r="1765" spans="5:7" x14ac:dyDescent="0.2">
      <c r="E1765" s="2"/>
      <c r="G1765" s="2"/>
    </row>
    <row r="1766" spans="5:7" x14ac:dyDescent="0.2">
      <c r="E1766" s="2"/>
      <c r="G1766" s="2"/>
    </row>
    <row r="1767" spans="5:7" x14ac:dyDescent="0.2">
      <c r="E1767" s="2"/>
      <c r="G1767" s="2"/>
    </row>
    <row r="1768" spans="5:7" x14ac:dyDescent="0.2">
      <c r="E1768" s="2"/>
      <c r="G1768" s="2"/>
    </row>
    <row r="1769" spans="5:7" x14ac:dyDescent="0.2">
      <c r="E1769" s="2"/>
      <c r="G1769" s="2"/>
    </row>
    <row r="1770" spans="5:7" x14ac:dyDescent="0.2">
      <c r="E1770" s="2"/>
      <c r="G1770" s="2"/>
    </row>
    <row r="1771" spans="5:7" x14ac:dyDescent="0.2">
      <c r="E1771" s="2"/>
      <c r="G1771" s="2"/>
    </row>
    <row r="1772" spans="5:7" x14ac:dyDescent="0.2">
      <c r="E1772" s="2"/>
      <c r="G1772" s="2"/>
    </row>
    <row r="1773" spans="5:7" x14ac:dyDescent="0.2">
      <c r="E1773" s="2"/>
      <c r="G1773" s="2"/>
    </row>
    <row r="1774" spans="5:7" x14ac:dyDescent="0.2">
      <c r="E1774" s="2"/>
      <c r="G1774" s="2"/>
    </row>
    <row r="1775" spans="5:7" x14ac:dyDescent="0.2">
      <c r="E1775" s="2"/>
      <c r="G1775" s="2"/>
    </row>
    <row r="1776" spans="5:7" x14ac:dyDescent="0.2">
      <c r="E1776" s="2"/>
      <c r="G1776" s="2"/>
    </row>
    <row r="1777" spans="5:7" x14ac:dyDescent="0.2">
      <c r="E1777" s="2"/>
      <c r="G1777" s="2"/>
    </row>
    <row r="1778" spans="5:7" x14ac:dyDescent="0.2">
      <c r="E1778" s="2"/>
      <c r="G1778" s="2"/>
    </row>
    <row r="1779" spans="5:7" x14ac:dyDescent="0.2">
      <c r="E1779" s="2"/>
      <c r="G1779" s="2"/>
    </row>
    <row r="1780" spans="5:7" x14ac:dyDescent="0.2">
      <c r="E1780" s="2"/>
      <c r="G1780" s="2"/>
    </row>
    <row r="1781" spans="5:7" x14ac:dyDescent="0.2">
      <c r="E1781" s="2"/>
      <c r="G1781" s="2"/>
    </row>
    <row r="1782" spans="5:7" x14ac:dyDescent="0.2">
      <c r="E1782" s="2"/>
      <c r="G1782" s="2"/>
    </row>
    <row r="1783" spans="5:7" x14ac:dyDescent="0.2">
      <c r="E1783" s="2"/>
      <c r="G1783" s="2"/>
    </row>
    <row r="1784" spans="5:7" x14ac:dyDescent="0.2">
      <c r="E1784" s="2"/>
      <c r="G1784" s="2"/>
    </row>
    <row r="1785" spans="5:7" x14ac:dyDescent="0.2">
      <c r="E1785" s="2"/>
      <c r="G1785" s="2"/>
    </row>
    <row r="1786" spans="5:7" x14ac:dyDescent="0.2">
      <c r="E1786" s="2"/>
      <c r="G1786" s="2"/>
    </row>
    <row r="1787" spans="5:7" x14ac:dyDescent="0.2">
      <c r="E1787" s="2"/>
      <c r="G1787" s="2"/>
    </row>
    <row r="1788" spans="5:7" x14ac:dyDescent="0.2">
      <c r="E1788" s="2"/>
      <c r="G1788" s="2"/>
    </row>
    <row r="1789" spans="5:7" x14ac:dyDescent="0.2">
      <c r="E1789" s="2"/>
      <c r="G1789" s="2"/>
    </row>
    <row r="1790" spans="5:7" x14ac:dyDescent="0.2">
      <c r="E1790" s="2"/>
      <c r="G1790" s="2"/>
    </row>
    <row r="1791" spans="5:7" x14ac:dyDescent="0.2">
      <c r="E1791" s="2"/>
      <c r="G1791" s="2"/>
    </row>
    <row r="1792" spans="5:7" x14ac:dyDescent="0.2">
      <c r="E1792" s="2"/>
      <c r="G1792" s="2"/>
    </row>
    <row r="1793" spans="5:7" x14ac:dyDescent="0.2">
      <c r="E1793" s="2"/>
      <c r="G1793" s="2"/>
    </row>
    <row r="1794" spans="5:7" x14ac:dyDescent="0.2">
      <c r="E1794" s="2"/>
      <c r="G1794" s="2"/>
    </row>
    <row r="1795" spans="5:7" x14ac:dyDescent="0.2">
      <c r="E1795" s="2"/>
      <c r="G1795" s="2"/>
    </row>
    <row r="1796" spans="5:7" x14ac:dyDescent="0.2">
      <c r="E1796" s="2"/>
      <c r="G1796" s="2"/>
    </row>
    <row r="1797" spans="5:7" x14ac:dyDescent="0.2">
      <c r="E1797" s="2"/>
      <c r="G1797" s="2"/>
    </row>
    <row r="1798" spans="5:7" x14ac:dyDescent="0.2">
      <c r="E1798" s="2"/>
      <c r="G1798" s="2"/>
    </row>
    <row r="1799" spans="5:7" x14ac:dyDescent="0.2">
      <c r="E1799" s="2"/>
      <c r="G1799" s="2"/>
    </row>
    <row r="1800" spans="5:7" x14ac:dyDescent="0.2">
      <c r="E1800" s="2"/>
      <c r="G1800" s="2"/>
    </row>
    <row r="1801" spans="5:7" x14ac:dyDescent="0.2">
      <c r="E1801" s="2"/>
      <c r="G1801" s="2"/>
    </row>
    <row r="1802" spans="5:7" x14ac:dyDescent="0.2">
      <c r="E1802" s="2"/>
      <c r="G1802" s="2"/>
    </row>
    <row r="1803" spans="5:7" x14ac:dyDescent="0.2">
      <c r="E1803" s="2"/>
      <c r="G1803" s="2"/>
    </row>
    <row r="1804" spans="5:7" x14ac:dyDescent="0.2">
      <c r="E1804" s="2"/>
      <c r="G1804" s="2"/>
    </row>
    <row r="1805" spans="5:7" x14ac:dyDescent="0.2">
      <c r="E1805" s="2"/>
      <c r="G1805" s="2"/>
    </row>
    <row r="1806" spans="5:7" x14ac:dyDescent="0.2">
      <c r="E1806" s="2"/>
      <c r="G1806" s="2"/>
    </row>
    <row r="1807" spans="5:7" x14ac:dyDescent="0.2">
      <c r="E1807" s="2"/>
      <c r="G1807" s="2"/>
    </row>
    <row r="1808" spans="5:7" x14ac:dyDescent="0.2">
      <c r="E1808" s="2"/>
      <c r="G1808" s="2"/>
    </row>
    <row r="1809" spans="5:7" x14ac:dyDescent="0.2">
      <c r="E1809" s="2"/>
      <c r="G1809" s="2"/>
    </row>
    <row r="1810" spans="5:7" x14ac:dyDescent="0.2">
      <c r="E1810" s="2"/>
      <c r="G1810" s="2"/>
    </row>
    <row r="1811" spans="5:7" x14ac:dyDescent="0.2">
      <c r="E1811" s="2"/>
      <c r="G1811" s="2"/>
    </row>
    <row r="1812" spans="5:7" x14ac:dyDescent="0.2">
      <c r="E1812" s="2"/>
      <c r="G1812" s="2"/>
    </row>
    <row r="1813" spans="5:7" x14ac:dyDescent="0.2">
      <c r="E1813" s="2"/>
      <c r="G1813" s="2"/>
    </row>
    <row r="1814" spans="5:7" x14ac:dyDescent="0.2">
      <c r="E1814" s="2"/>
      <c r="G1814" s="2"/>
    </row>
    <row r="1815" spans="5:7" x14ac:dyDescent="0.2">
      <c r="E1815" s="2"/>
      <c r="G1815" s="2"/>
    </row>
    <row r="1816" spans="5:7" x14ac:dyDescent="0.2">
      <c r="E1816" s="2"/>
      <c r="G1816" s="2"/>
    </row>
    <row r="1817" spans="5:7" x14ac:dyDescent="0.2">
      <c r="E1817" s="2"/>
      <c r="G1817" s="2"/>
    </row>
    <row r="1818" spans="5:7" x14ac:dyDescent="0.2">
      <c r="E1818" s="2"/>
      <c r="G1818" s="2"/>
    </row>
    <row r="1819" spans="5:7" x14ac:dyDescent="0.2">
      <c r="E1819" s="2"/>
      <c r="G1819" s="2"/>
    </row>
    <row r="1820" spans="5:7" x14ac:dyDescent="0.2">
      <c r="E1820" s="2"/>
      <c r="G1820" s="2"/>
    </row>
    <row r="1821" spans="5:7" x14ac:dyDescent="0.2">
      <c r="E1821" s="2"/>
      <c r="G1821" s="2"/>
    </row>
    <row r="1822" spans="5:7" x14ac:dyDescent="0.2">
      <c r="E1822" s="2"/>
      <c r="G1822" s="2"/>
    </row>
    <row r="1823" spans="5:7" x14ac:dyDescent="0.2">
      <c r="E1823" s="2"/>
      <c r="G1823" s="2"/>
    </row>
    <row r="1824" spans="5:7" x14ac:dyDescent="0.2">
      <c r="E1824" s="2"/>
      <c r="G1824" s="2"/>
    </row>
    <row r="1825" spans="5:7" x14ac:dyDescent="0.2">
      <c r="E1825" s="2"/>
      <c r="G1825" s="2"/>
    </row>
    <row r="1826" spans="5:7" x14ac:dyDescent="0.2">
      <c r="E1826" s="2"/>
      <c r="G1826" s="2"/>
    </row>
    <row r="1827" spans="5:7" x14ac:dyDescent="0.2">
      <c r="E1827" s="2"/>
      <c r="G1827" s="2"/>
    </row>
    <row r="1828" spans="5:7" x14ac:dyDescent="0.2">
      <c r="E1828" s="2"/>
      <c r="G1828" s="2"/>
    </row>
    <row r="1829" spans="5:7" x14ac:dyDescent="0.2">
      <c r="E1829" s="2"/>
      <c r="G1829" s="2"/>
    </row>
    <row r="1830" spans="5:7" x14ac:dyDescent="0.2">
      <c r="E1830" s="2"/>
      <c r="G1830" s="2"/>
    </row>
    <row r="1831" spans="5:7" x14ac:dyDescent="0.2">
      <c r="E1831" s="2"/>
      <c r="G1831" s="2"/>
    </row>
    <row r="1832" spans="5:7" x14ac:dyDescent="0.2">
      <c r="E1832" s="2"/>
      <c r="G1832" s="2"/>
    </row>
    <row r="1833" spans="5:7" x14ac:dyDescent="0.2">
      <c r="E1833" s="2"/>
      <c r="G1833" s="2"/>
    </row>
    <row r="1834" spans="5:7" x14ac:dyDescent="0.2">
      <c r="E1834" s="2"/>
      <c r="G1834" s="2"/>
    </row>
    <row r="1835" spans="5:7" x14ac:dyDescent="0.2">
      <c r="E1835" s="2"/>
      <c r="G1835" s="2"/>
    </row>
    <row r="1836" spans="5:7" x14ac:dyDescent="0.2">
      <c r="E1836" s="2"/>
      <c r="G1836" s="2"/>
    </row>
    <row r="1837" spans="5:7" x14ac:dyDescent="0.2">
      <c r="E1837" s="2"/>
      <c r="G1837" s="2"/>
    </row>
    <row r="1838" spans="5:7" x14ac:dyDescent="0.2">
      <c r="E1838" s="2"/>
      <c r="G1838" s="2"/>
    </row>
    <row r="1839" spans="5:7" x14ac:dyDescent="0.2">
      <c r="E1839" s="2"/>
      <c r="G1839" s="2"/>
    </row>
    <row r="1840" spans="5:7" x14ac:dyDescent="0.2">
      <c r="E1840" s="2"/>
      <c r="G1840" s="2"/>
    </row>
    <row r="1841" spans="5:7" x14ac:dyDescent="0.2">
      <c r="E1841" s="2"/>
      <c r="G1841" s="2"/>
    </row>
    <row r="1842" spans="5:7" x14ac:dyDescent="0.2">
      <c r="E1842" s="2"/>
      <c r="G1842" s="2"/>
    </row>
    <row r="1843" spans="5:7" x14ac:dyDescent="0.2">
      <c r="E1843" s="2"/>
      <c r="G1843" s="2"/>
    </row>
    <row r="1844" spans="5:7" x14ac:dyDescent="0.2">
      <c r="E1844" s="2"/>
      <c r="G1844" s="2"/>
    </row>
    <row r="1845" spans="5:7" x14ac:dyDescent="0.2">
      <c r="E1845" s="2"/>
      <c r="G1845" s="2"/>
    </row>
    <row r="1846" spans="5:7" x14ac:dyDescent="0.2">
      <c r="E1846" s="2"/>
      <c r="G1846" s="2"/>
    </row>
    <row r="1847" spans="5:7" x14ac:dyDescent="0.2">
      <c r="E1847" s="2"/>
      <c r="G1847" s="2"/>
    </row>
    <row r="1848" spans="5:7" x14ac:dyDescent="0.2">
      <c r="E1848" s="2"/>
      <c r="G1848" s="2"/>
    </row>
    <row r="1849" spans="5:7" x14ac:dyDescent="0.2">
      <c r="E1849" s="2"/>
      <c r="G1849" s="2"/>
    </row>
    <row r="1850" spans="5:7" x14ac:dyDescent="0.2">
      <c r="E1850" s="2"/>
      <c r="G1850" s="2"/>
    </row>
    <row r="1851" spans="5:7" x14ac:dyDescent="0.2">
      <c r="E1851" s="2"/>
      <c r="G1851" s="2"/>
    </row>
    <row r="1852" spans="5:7" x14ac:dyDescent="0.2">
      <c r="E1852" s="2"/>
      <c r="G1852" s="2"/>
    </row>
    <row r="1853" spans="5:7" x14ac:dyDescent="0.2">
      <c r="E1853" s="2"/>
      <c r="G1853" s="2"/>
    </row>
    <row r="1854" spans="5:7" x14ac:dyDescent="0.2">
      <c r="E1854" s="2"/>
      <c r="G1854" s="2"/>
    </row>
    <row r="1855" spans="5:7" x14ac:dyDescent="0.2">
      <c r="E1855" s="2"/>
      <c r="G1855" s="2"/>
    </row>
    <row r="1856" spans="5:7" x14ac:dyDescent="0.2">
      <c r="E1856" s="2"/>
      <c r="G1856" s="2"/>
    </row>
    <row r="1857" spans="5:7" x14ac:dyDescent="0.2">
      <c r="E1857" s="2"/>
      <c r="G1857" s="2"/>
    </row>
    <row r="1858" spans="5:7" x14ac:dyDescent="0.2">
      <c r="E1858" s="2"/>
      <c r="G1858" s="2"/>
    </row>
    <row r="1859" spans="5:7" x14ac:dyDescent="0.2">
      <c r="E1859" s="2"/>
      <c r="G1859" s="2"/>
    </row>
    <row r="1860" spans="5:7" x14ac:dyDescent="0.2">
      <c r="E1860" s="2"/>
      <c r="G1860" s="2"/>
    </row>
    <row r="1861" spans="5:7" x14ac:dyDescent="0.2">
      <c r="E1861" s="2"/>
      <c r="G1861" s="2"/>
    </row>
    <row r="1862" spans="5:7" x14ac:dyDescent="0.2">
      <c r="E1862" s="2"/>
      <c r="G1862" s="2"/>
    </row>
    <row r="1863" spans="5:7" x14ac:dyDescent="0.2">
      <c r="E1863" s="2"/>
      <c r="G1863" s="2"/>
    </row>
    <row r="1864" spans="5:7" x14ac:dyDescent="0.2">
      <c r="E1864" s="2"/>
      <c r="G1864" s="2"/>
    </row>
    <row r="1865" spans="5:7" x14ac:dyDescent="0.2">
      <c r="E1865" s="2"/>
      <c r="G1865" s="2"/>
    </row>
    <row r="1866" spans="5:7" x14ac:dyDescent="0.2">
      <c r="E1866" s="2"/>
      <c r="G1866" s="2"/>
    </row>
    <row r="1867" spans="5:7" x14ac:dyDescent="0.2">
      <c r="E1867" s="2"/>
      <c r="G1867" s="2"/>
    </row>
    <row r="1868" spans="5:7" x14ac:dyDescent="0.2">
      <c r="E1868" s="2"/>
      <c r="G1868" s="2"/>
    </row>
    <row r="1869" spans="5:7" x14ac:dyDescent="0.2">
      <c r="E1869" s="2"/>
      <c r="G1869" s="2"/>
    </row>
    <row r="1870" spans="5:7" x14ac:dyDescent="0.2">
      <c r="E1870" s="2"/>
      <c r="G1870" s="2"/>
    </row>
    <row r="1871" spans="5:7" x14ac:dyDescent="0.2">
      <c r="E1871" s="2"/>
      <c r="G1871" s="2"/>
    </row>
    <row r="1872" spans="5:7" x14ac:dyDescent="0.2">
      <c r="E1872" s="2"/>
      <c r="G1872" s="2"/>
    </row>
    <row r="1873" spans="5:7" x14ac:dyDescent="0.2">
      <c r="E1873" s="2"/>
      <c r="G1873" s="2"/>
    </row>
    <row r="1874" spans="5:7" x14ac:dyDescent="0.2">
      <c r="E1874" s="2"/>
      <c r="G1874" s="2"/>
    </row>
    <row r="1875" spans="5:7" x14ac:dyDescent="0.2">
      <c r="E1875" s="2"/>
      <c r="G1875" s="2"/>
    </row>
    <row r="1876" spans="5:7" x14ac:dyDescent="0.2">
      <c r="E1876" s="2"/>
      <c r="G1876" s="2"/>
    </row>
    <row r="1877" spans="5:7" x14ac:dyDescent="0.2">
      <c r="E1877" s="2"/>
      <c r="G1877" s="2"/>
    </row>
    <row r="1878" spans="5:7" x14ac:dyDescent="0.2">
      <c r="E1878" s="2"/>
      <c r="G1878" s="2"/>
    </row>
    <row r="1879" spans="5:7" x14ac:dyDescent="0.2">
      <c r="E1879" s="2"/>
      <c r="G1879" s="2"/>
    </row>
    <row r="1880" spans="5:7" x14ac:dyDescent="0.2">
      <c r="E1880" s="2"/>
      <c r="G1880" s="2"/>
    </row>
    <row r="1881" spans="5:7" x14ac:dyDescent="0.2">
      <c r="E1881" s="2"/>
      <c r="G1881" s="2"/>
    </row>
    <row r="1882" spans="5:7" x14ac:dyDescent="0.2">
      <c r="E1882" s="2"/>
      <c r="G1882" s="2"/>
    </row>
    <row r="1883" spans="5:7" x14ac:dyDescent="0.2">
      <c r="E1883" s="2"/>
      <c r="G1883" s="2"/>
    </row>
    <row r="1884" spans="5:7" x14ac:dyDescent="0.2">
      <c r="E1884" s="2"/>
      <c r="G1884" s="2"/>
    </row>
    <row r="1885" spans="5:7" x14ac:dyDescent="0.2">
      <c r="E1885" s="2"/>
      <c r="G1885" s="2"/>
    </row>
    <row r="1886" spans="5:7" x14ac:dyDescent="0.2">
      <c r="E1886" s="2"/>
      <c r="G1886" s="2"/>
    </row>
    <row r="1887" spans="5:7" x14ac:dyDescent="0.2">
      <c r="E1887" s="2"/>
      <c r="G1887" s="2"/>
    </row>
    <row r="1888" spans="5:7" x14ac:dyDescent="0.2">
      <c r="E1888" s="2"/>
      <c r="G1888" s="2"/>
    </row>
    <row r="1889" spans="5:7" x14ac:dyDescent="0.2">
      <c r="E1889" s="2"/>
      <c r="G1889" s="2"/>
    </row>
    <row r="1890" spans="5:7" x14ac:dyDescent="0.2">
      <c r="E1890" s="2"/>
      <c r="G1890" s="2"/>
    </row>
    <row r="1891" spans="5:7" x14ac:dyDescent="0.2">
      <c r="E1891" s="2"/>
      <c r="G1891" s="2"/>
    </row>
    <row r="1892" spans="5:7" x14ac:dyDescent="0.2">
      <c r="E1892" s="2"/>
      <c r="G1892" s="2"/>
    </row>
    <row r="1893" spans="5:7" x14ac:dyDescent="0.2">
      <c r="E1893" s="2"/>
      <c r="G1893" s="2"/>
    </row>
    <row r="1894" spans="5:7" x14ac:dyDescent="0.2">
      <c r="E1894" s="2"/>
      <c r="G1894" s="2"/>
    </row>
    <row r="1895" spans="5:7" x14ac:dyDescent="0.2">
      <c r="E1895" s="2"/>
      <c r="G1895" s="2"/>
    </row>
    <row r="1896" spans="5:7" x14ac:dyDescent="0.2">
      <c r="E1896" s="2"/>
      <c r="G1896" s="2"/>
    </row>
    <row r="1897" spans="5:7" x14ac:dyDescent="0.2">
      <c r="E1897" s="2"/>
      <c r="G1897" s="2"/>
    </row>
    <row r="1898" spans="5:7" x14ac:dyDescent="0.2">
      <c r="E1898" s="2"/>
      <c r="G1898" s="2"/>
    </row>
    <row r="1899" spans="5:7" x14ac:dyDescent="0.2">
      <c r="E1899" s="2"/>
      <c r="G1899" s="2"/>
    </row>
    <row r="1900" spans="5:7" x14ac:dyDescent="0.2">
      <c r="E1900" s="2"/>
      <c r="G1900" s="2"/>
    </row>
    <row r="1901" spans="5:7" x14ac:dyDescent="0.2">
      <c r="E1901" s="2"/>
      <c r="G1901" s="2"/>
    </row>
    <row r="1902" spans="5:7" x14ac:dyDescent="0.2">
      <c r="E1902" s="2"/>
      <c r="G1902" s="2"/>
    </row>
    <row r="1903" spans="5:7" x14ac:dyDescent="0.2">
      <c r="E1903" s="2"/>
      <c r="G1903" s="2"/>
    </row>
    <row r="1904" spans="5:7" x14ac:dyDescent="0.2">
      <c r="E1904" s="2"/>
      <c r="G1904" s="2"/>
    </row>
    <row r="1905" spans="5:7" x14ac:dyDescent="0.2">
      <c r="E1905" s="2"/>
      <c r="G1905" s="2"/>
    </row>
    <row r="1906" spans="5:7" x14ac:dyDescent="0.2">
      <c r="E1906" s="2"/>
      <c r="G1906" s="2"/>
    </row>
    <row r="1907" spans="5:7" x14ac:dyDescent="0.2">
      <c r="E1907" s="2"/>
      <c r="G1907" s="2"/>
    </row>
    <row r="1908" spans="5:7" x14ac:dyDescent="0.2">
      <c r="E1908" s="2"/>
      <c r="G1908" s="2"/>
    </row>
    <row r="1909" spans="5:7" x14ac:dyDescent="0.2">
      <c r="E1909" s="2"/>
      <c r="G1909" s="2"/>
    </row>
    <row r="1910" spans="5:7" x14ac:dyDescent="0.2">
      <c r="E1910" s="2"/>
      <c r="G1910" s="2"/>
    </row>
    <row r="1911" spans="5:7" x14ac:dyDescent="0.2">
      <c r="E1911" s="2"/>
      <c r="G1911" s="2"/>
    </row>
    <row r="1912" spans="5:7" x14ac:dyDescent="0.2">
      <c r="E1912" s="2"/>
      <c r="G1912" s="2"/>
    </row>
    <row r="1913" spans="5:7" x14ac:dyDescent="0.2">
      <c r="E1913" s="2"/>
      <c r="G1913" s="2"/>
    </row>
    <row r="1914" spans="5:7" x14ac:dyDescent="0.2">
      <c r="E1914" s="2"/>
      <c r="G1914" s="2"/>
    </row>
    <row r="1915" spans="5:7" x14ac:dyDescent="0.2">
      <c r="E1915" s="2"/>
      <c r="G1915" s="2"/>
    </row>
    <row r="1916" spans="5:7" x14ac:dyDescent="0.2">
      <c r="E1916" s="2"/>
      <c r="G1916" s="2"/>
    </row>
    <row r="1917" spans="5:7" x14ac:dyDescent="0.2">
      <c r="E1917" s="2"/>
      <c r="G1917" s="2"/>
    </row>
    <row r="1918" spans="5:7" x14ac:dyDescent="0.2">
      <c r="E1918" s="2"/>
      <c r="G1918" s="2"/>
    </row>
    <row r="1919" spans="5:7" x14ac:dyDescent="0.2">
      <c r="E1919" s="2"/>
      <c r="G1919" s="2"/>
    </row>
    <row r="1920" spans="5:7" x14ac:dyDescent="0.2">
      <c r="E1920" s="2"/>
      <c r="G1920" s="2"/>
    </row>
    <row r="1921" spans="5:7" x14ac:dyDescent="0.2">
      <c r="E1921" s="2"/>
      <c r="G1921" s="2"/>
    </row>
    <row r="1922" spans="5:7" x14ac:dyDescent="0.2">
      <c r="E1922" s="2"/>
      <c r="G1922" s="2"/>
    </row>
    <row r="1923" spans="5:7" x14ac:dyDescent="0.2">
      <c r="E1923" s="2"/>
      <c r="G1923" s="2"/>
    </row>
    <row r="1924" spans="5:7" x14ac:dyDescent="0.2">
      <c r="E1924" s="2"/>
      <c r="G1924" s="2"/>
    </row>
    <row r="1925" spans="5:7" x14ac:dyDescent="0.2">
      <c r="E1925" s="2"/>
      <c r="G1925" s="2"/>
    </row>
    <row r="1926" spans="5:7" x14ac:dyDescent="0.2">
      <c r="E1926" s="2"/>
      <c r="G1926" s="2"/>
    </row>
    <row r="1927" spans="5:7" x14ac:dyDescent="0.2">
      <c r="E1927" s="2"/>
      <c r="G1927" s="2"/>
    </row>
    <row r="1928" spans="5:7" x14ac:dyDescent="0.2">
      <c r="E1928" s="2"/>
      <c r="G1928" s="2"/>
    </row>
    <row r="1929" spans="5:7" x14ac:dyDescent="0.2">
      <c r="E1929" s="2"/>
      <c r="G1929" s="2"/>
    </row>
    <row r="1930" spans="5:7" x14ac:dyDescent="0.2">
      <c r="E1930" s="2"/>
      <c r="G1930" s="2"/>
    </row>
    <row r="1931" spans="5:7" x14ac:dyDescent="0.2">
      <c r="E1931" s="2"/>
      <c r="G1931" s="2"/>
    </row>
    <row r="1932" spans="5:7" x14ac:dyDescent="0.2">
      <c r="E1932" s="2"/>
      <c r="G1932" s="2"/>
    </row>
    <row r="1933" spans="5:7" x14ac:dyDescent="0.2">
      <c r="E1933" s="2"/>
      <c r="G1933" s="2"/>
    </row>
    <row r="1934" spans="5:7" x14ac:dyDescent="0.2">
      <c r="E1934" s="2"/>
      <c r="G1934" s="2"/>
    </row>
    <row r="1935" spans="5:7" x14ac:dyDescent="0.2">
      <c r="E1935" s="2"/>
      <c r="G1935" s="2"/>
    </row>
    <row r="1936" spans="5:7" x14ac:dyDescent="0.2">
      <c r="E1936" s="2"/>
      <c r="G1936" s="2"/>
    </row>
    <row r="1937" spans="5:7" x14ac:dyDescent="0.2">
      <c r="E1937" s="2"/>
      <c r="G1937" s="2"/>
    </row>
    <row r="1938" spans="5:7" x14ac:dyDescent="0.2">
      <c r="E1938" s="2"/>
      <c r="G1938" s="2"/>
    </row>
    <row r="1939" spans="5:7" x14ac:dyDescent="0.2">
      <c r="E1939" s="2"/>
      <c r="G1939" s="2"/>
    </row>
    <row r="1940" spans="5:7" x14ac:dyDescent="0.2">
      <c r="E1940" s="2"/>
      <c r="G1940" s="2"/>
    </row>
    <row r="1941" spans="5:7" x14ac:dyDescent="0.2">
      <c r="E1941" s="2"/>
      <c r="G1941" s="2"/>
    </row>
    <row r="1942" spans="5:7" x14ac:dyDescent="0.2">
      <c r="E1942" s="2"/>
      <c r="G1942" s="2"/>
    </row>
    <row r="1943" spans="5:7" x14ac:dyDescent="0.2">
      <c r="E1943" s="2"/>
      <c r="G1943" s="2"/>
    </row>
    <row r="1944" spans="5:7" x14ac:dyDescent="0.2">
      <c r="E1944" s="2"/>
      <c r="G1944" s="2"/>
    </row>
    <row r="1945" spans="5:7" x14ac:dyDescent="0.2">
      <c r="E1945" s="2"/>
      <c r="G1945" s="2"/>
    </row>
    <row r="1946" spans="5:7" x14ac:dyDescent="0.2">
      <c r="E1946" s="2"/>
      <c r="G1946" s="2"/>
    </row>
    <row r="1947" spans="5:7" x14ac:dyDescent="0.2">
      <c r="E1947" s="2"/>
      <c r="G1947" s="2"/>
    </row>
    <row r="1948" spans="5:7" x14ac:dyDescent="0.2">
      <c r="E1948" s="2"/>
      <c r="G1948" s="2"/>
    </row>
    <row r="1949" spans="5:7" x14ac:dyDescent="0.2">
      <c r="E1949" s="2"/>
      <c r="G1949" s="2"/>
    </row>
    <row r="1950" spans="5:7" x14ac:dyDescent="0.2">
      <c r="E1950" s="2"/>
      <c r="G1950" s="2"/>
    </row>
    <row r="1951" spans="5:7" x14ac:dyDescent="0.2">
      <c r="E1951" s="2"/>
      <c r="G1951" s="2"/>
    </row>
    <row r="1952" spans="5:7" x14ac:dyDescent="0.2">
      <c r="E1952" s="2"/>
      <c r="G1952" s="2"/>
    </row>
    <row r="1953" spans="5:7" x14ac:dyDescent="0.2">
      <c r="E1953" s="2"/>
      <c r="G1953" s="2"/>
    </row>
    <row r="1954" spans="5:7" x14ac:dyDescent="0.2">
      <c r="E1954" s="2"/>
      <c r="G1954" s="2"/>
    </row>
    <row r="1955" spans="5:7" x14ac:dyDescent="0.2">
      <c r="E1955" s="2"/>
      <c r="G1955" s="2"/>
    </row>
    <row r="1956" spans="5:7" x14ac:dyDescent="0.2">
      <c r="E1956" s="2"/>
      <c r="G1956" s="2"/>
    </row>
    <row r="1957" spans="5:7" x14ac:dyDescent="0.2">
      <c r="E1957" s="2"/>
      <c r="G1957" s="2"/>
    </row>
    <row r="1958" spans="5:7" x14ac:dyDescent="0.2">
      <c r="E1958" s="2"/>
      <c r="G1958" s="2"/>
    </row>
    <row r="1959" spans="5:7" x14ac:dyDescent="0.2">
      <c r="E1959" s="2"/>
      <c r="G1959" s="2"/>
    </row>
    <row r="1960" spans="5:7" x14ac:dyDescent="0.2">
      <c r="E1960" s="2"/>
      <c r="G1960" s="2"/>
    </row>
    <row r="1961" spans="5:7" x14ac:dyDescent="0.2">
      <c r="E1961" s="2"/>
      <c r="G1961" s="2"/>
    </row>
    <row r="1962" spans="5:7" x14ac:dyDescent="0.2">
      <c r="E1962" s="2"/>
      <c r="G1962" s="2"/>
    </row>
    <row r="1963" spans="5:7" x14ac:dyDescent="0.2">
      <c r="E1963" s="2"/>
      <c r="G1963" s="2"/>
    </row>
    <row r="1964" spans="5:7" x14ac:dyDescent="0.2">
      <c r="E1964" s="2"/>
      <c r="G1964" s="2"/>
    </row>
    <row r="1965" spans="5:7" x14ac:dyDescent="0.2">
      <c r="E1965" s="2"/>
      <c r="G1965" s="2"/>
    </row>
    <row r="1966" spans="5:7" x14ac:dyDescent="0.2">
      <c r="E1966" s="2"/>
      <c r="G1966" s="2"/>
    </row>
    <row r="1967" spans="5:7" x14ac:dyDescent="0.2">
      <c r="E1967" s="2"/>
      <c r="G1967" s="2"/>
    </row>
    <row r="1968" spans="5:7" x14ac:dyDescent="0.2">
      <c r="E1968" s="2"/>
      <c r="G1968" s="2"/>
    </row>
    <row r="1969" spans="5:7" x14ac:dyDescent="0.2">
      <c r="E1969" s="2"/>
      <c r="G1969" s="2"/>
    </row>
    <row r="1970" spans="5:7" x14ac:dyDescent="0.2">
      <c r="E1970" s="2"/>
      <c r="G1970" s="2"/>
    </row>
    <row r="1971" spans="5:7" x14ac:dyDescent="0.2">
      <c r="E1971" s="2"/>
      <c r="G1971" s="2"/>
    </row>
    <row r="1972" spans="5:7" x14ac:dyDescent="0.2">
      <c r="E1972" s="2"/>
      <c r="G1972" s="2"/>
    </row>
    <row r="1973" spans="5:7" x14ac:dyDescent="0.2">
      <c r="E1973" s="2"/>
      <c r="G1973" s="2"/>
    </row>
    <row r="1974" spans="5:7" x14ac:dyDescent="0.2">
      <c r="E1974" s="2"/>
      <c r="G1974" s="2"/>
    </row>
    <row r="1975" spans="5:7" x14ac:dyDescent="0.2">
      <c r="E1975" s="2"/>
      <c r="G1975" s="2"/>
    </row>
    <row r="1976" spans="5:7" x14ac:dyDescent="0.2">
      <c r="E1976" s="2"/>
      <c r="G1976" s="2"/>
    </row>
    <row r="1977" spans="5:7" x14ac:dyDescent="0.2">
      <c r="E1977" s="2"/>
      <c r="G1977" s="2"/>
    </row>
    <row r="1978" spans="5:7" x14ac:dyDescent="0.2">
      <c r="E1978" s="2"/>
      <c r="G1978" s="2"/>
    </row>
    <row r="1979" spans="5:7" x14ac:dyDescent="0.2">
      <c r="E1979" s="2"/>
      <c r="G1979" s="2"/>
    </row>
    <row r="1980" spans="5:7" x14ac:dyDescent="0.2">
      <c r="E1980" s="2"/>
      <c r="G1980" s="2"/>
    </row>
    <row r="1981" spans="5:7" x14ac:dyDescent="0.2">
      <c r="E1981" s="2"/>
      <c r="G1981" s="2"/>
    </row>
    <row r="1982" spans="5:7" x14ac:dyDescent="0.2">
      <c r="E1982" s="2"/>
      <c r="G1982" s="2"/>
    </row>
    <row r="1983" spans="5:7" x14ac:dyDescent="0.2">
      <c r="E1983" s="2"/>
      <c r="G1983" s="2"/>
    </row>
    <row r="1984" spans="5:7" x14ac:dyDescent="0.2">
      <c r="E1984" s="2"/>
      <c r="G1984" s="2"/>
    </row>
    <row r="1985" spans="5:7" x14ac:dyDescent="0.2">
      <c r="E1985" s="2"/>
      <c r="G1985" s="2"/>
    </row>
    <row r="1986" spans="5:7" x14ac:dyDescent="0.2">
      <c r="E1986" s="2"/>
      <c r="G1986" s="2"/>
    </row>
    <row r="1987" spans="5:7" x14ac:dyDescent="0.2">
      <c r="E1987" s="2"/>
      <c r="G1987" s="2"/>
    </row>
    <row r="1988" spans="5:7" x14ac:dyDescent="0.2">
      <c r="E1988" s="2"/>
      <c r="G1988" s="2"/>
    </row>
    <row r="1989" spans="5:7" x14ac:dyDescent="0.2">
      <c r="E1989" s="2"/>
      <c r="G1989" s="2"/>
    </row>
    <row r="1990" spans="5:7" x14ac:dyDescent="0.2">
      <c r="E1990" s="2"/>
      <c r="G1990" s="2"/>
    </row>
    <row r="1991" spans="5:7" x14ac:dyDescent="0.2">
      <c r="E1991" s="2"/>
      <c r="G1991" s="2"/>
    </row>
    <row r="1992" spans="5:7" x14ac:dyDescent="0.2">
      <c r="E1992" s="2"/>
      <c r="G1992" s="2"/>
    </row>
    <row r="1993" spans="5:7" x14ac:dyDescent="0.2">
      <c r="E1993" s="2"/>
      <c r="G1993" s="2"/>
    </row>
    <row r="1994" spans="5:7" x14ac:dyDescent="0.2">
      <c r="E1994" s="2"/>
      <c r="G1994" s="2"/>
    </row>
    <row r="1995" spans="5:7" x14ac:dyDescent="0.2">
      <c r="E1995" s="2"/>
      <c r="G1995" s="2"/>
    </row>
    <row r="1996" spans="5:7" x14ac:dyDescent="0.2">
      <c r="E1996" s="2"/>
      <c r="G1996" s="2"/>
    </row>
    <row r="1997" spans="5:7" x14ac:dyDescent="0.2">
      <c r="E1997" s="2"/>
      <c r="G1997" s="2"/>
    </row>
    <row r="1998" spans="5:7" x14ac:dyDescent="0.2">
      <c r="E1998" s="2"/>
      <c r="G1998" s="2"/>
    </row>
    <row r="1999" spans="5:7" x14ac:dyDescent="0.2">
      <c r="E1999" s="2"/>
      <c r="G1999" s="2"/>
    </row>
    <row r="2000" spans="5:7" x14ac:dyDescent="0.2">
      <c r="E2000" s="2"/>
      <c r="G2000" s="2"/>
    </row>
    <row r="2001" spans="5:7" x14ac:dyDescent="0.2">
      <c r="E2001" s="2"/>
      <c r="G2001" s="2"/>
    </row>
    <row r="2002" spans="5:7" x14ac:dyDescent="0.2">
      <c r="E2002" s="2"/>
      <c r="G2002" s="2"/>
    </row>
    <row r="2003" spans="5:7" x14ac:dyDescent="0.2">
      <c r="E2003" s="2"/>
      <c r="G2003" s="2"/>
    </row>
    <row r="2004" spans="5:7" x14ac:dyDescent="0.2">
      <c r="E2004" s="2"/>
      <c r="G2004" s="2"/>
    </row>
    <row r="2005" spans="5:7" x14ac:dyDescent="0.2">
      <c r="E2005" s="2"/>
      <c r="G2005" s="2"/>
    </row>
    <row r="2006" spans="5:7" x14ac:dyDescent="0.2">
      <c r="E2006" s="2"/>
      <c r="G2006" s="2"/>
    </row>
    <row r="2007" spans="5:7" x14ac:dyDescent="0.2">
      <c r="E2007" s="2"/>
      <c r="G2007" s="2"/>
    </row>
    <row r="2008" spans="5:7" x14ac:dyDescent="0.2">
      <c r="E2008" s="2"/>
      <c r="G2008" s="2"/>
    </row>
    <row r="2009" spans="5:7" x14ac:dyDescent="0.2">
      <c r="E2009" s="2"/>
      <c r="G2009" s="2"/>
    </row>
    <row r="2010" spans="5:7" x14ac:dyDescent="0.2">
      <c r="E2010" s="2"/>
      <c r="G2010" s="2"/>
    </row>
    <row r="2011" spans="5:7" x14ac:dyDescent="0.2">
      <c r="E2011" s="2"/>
      <c r="G2011" s="2"/>
    </row>
    <row r="2012" spans="5:7" x14ac:dyDescent="0.2">
      <c r="E2012" s="2"/>
      <c r="G2012" s="2"/>
    </row>
    <row r="2013" spans="5:7" x14ac:dyDescent="0.2">
      <c r="E2013" s="2"/>
      <c r="G2013" s="2"/>
    </row>
    <row r="2014" spans="5:7" x14ac:dyDescent="0.2">
      <c r="E2014" s="2"/>
      <c r="G2014" s="2"/>
    </row>
    <row r="2015" spans="5:7" x14ac:dyDescent="0.2">
      <c r="E2015" s="2"/>
      <c r="G2015" s="2"/>
    </row>
    <row r="2016" spans="5:7" x14ac:dyDescent="0.2">
      <c r="E2016" s="2"/>
      <c r="G2016" s="2"/>
    </row>
    <row r="2017" spans="5:7" x14ac:dyDescent="0.2">
      <c r="E2017" s="2"/>
      <c r="G2017" s="2"/>
    </row>
    <row r="2018" spans="5:7" x14ac:dyDescent="0.2">
      <c r="E2018" s="2"/>
      <c r="G2018" s="2"/>
    </row>
    <row r="2019" spans="5:7" x14ac:dyDescent="0.2">
      <c r="E2019" s="2"/>
      <c r="G2019" s="2"/>
    </row>
    <row r="2020" spans="5:7" x14ac:dyDescent="0.2">
      <c r="E2020" s="2"/>
      <c r="G2020" s="2"/>
    </row>
    <row r="2021" spans="5:7" x14ac:dyDescent="0.2">
      <c r="E2021" s="2"/>
      <c r="G2021" s="2"/>
    </row>
    <row r="2022" spans="5:7" x14ac:dyDescent="0.2">
      <c r="E2022" s="2"/>
      <c r="G2022" s="2"/>
    </row>
    <row r="2023" spans="5:7" x14ac:dyDescent="0.2">
      <c r="E2023" s="2"/>
      <c r="G2023" s="2"/>
    </row>
    <row r="2024" spans="5:7" x14ac:dyDescent="0.2">
      <c r="E2024" s="2"/>
      <c r="G2024" s="2"/>
    </row>
    <row r="2025" spans="5:7" x14ac:dyDescent="0.2">
      <c r="E2025" s="2"/>
      <c r="G2025" s="2"/>
    </row>
    <row r="2026" spans="5:7" x14ac:dyDescent="0.2">
      <c r="E2026" s="2"/>
      <c r="G2026" s="2"/>
    </row>
    <row r="2027" spans="5:7" x14ac:dyDescent="0.2">
      <c r="E2027" s="2"/>
      <c r="G2027" s="2"/>
    </row>
    <row r="2028" spans="5:7" x14ac:dyDescent="0.2">
      <c r="E2028" s="2"/>
      <c r="G2028" s="2"/>
    </row>
    <row r="2029" spans="5:7" x14ac:dyDescent="0.2">
      <c r="E2029" s="2"/>
      <c r="G2029" s="2"/>
    </row>
    <row r="2030" spans="5:7" x14ac:dyDescent="0.2">
      <c r="E2030" s="2"/>
      <c r="G2030" s="2"/>
    </row>
    <row r="2031" spans="5:7" x14ac:dyDescent="0.2">
      <c r="E2031" s="2"/>
      <c r="G2031" s="2"/>
    </row>
    <row r="2032" spans="5:7" x14ac:dyDescent="0.2">
      <c r="E2032" s="2"/>
      <c r="G2032" s="2"/>
    </row>
    <row r="2033" spans="5:7" x14ac:dyDescent="0.2">
      <c r="E2033" s="2"/>
      <c r="G2033" s="2"/>
    </row>
    <row r="2034" spans="5:7" x14ac:dyDescent="0.2">
      <c r="E2034" s="2"/>
      <c r="G2034" s="2"/>
    </row>
    <row r="2035" spans="5:7" x14ac:dyDescent="0.2">
      <c r="E2035" s="2"/>
      <c r="G2035" s="2"/>
    </row>
    <row r="2036" spans="5:7" x14ac:dyDescent="0.2">
      <c r="E2036" s="2"/>
      <c r="G2036" s="2"/>
    </row>
    <row r="2037" spans="5:7" x14ac:dyDescent="0.2">
      <c r="E2037" s="2"/>
      <c r="G2037" s="2"/>
    </row>
    <row r="2038" spans="5:7" x14ac:dyDescent="0.2">
      <c r="E2038" s="2"/>
      <c r="G2038" s="2"/>
    </row>
    <row r="2039" spans="5:7" x14ac:dyDescent="0.2">
      <c r="E2039" s="2"/>
      <c r="G2039" s="2"/>
    </row>
    <row r="2040" spans="5:7" x14ac:dyDescent="0.2">
      <c r="E2040" s="2"/>
      <c r="G2040" s="2"/>
    </row>
    <row r="2041" spans="5:7" x14ac:dyDescent="0.2">
      <c r="E2041" s="2"/>
      <c r="G2041" s="2"/>
    </row>
    <row r="2042" spans="5:7" x14ac:dyDescent="0.2">
      <c r="E2042" s="2"/>
      <c r="G2042" s="2"/>
    </row>
    <row r="2043" spans="5:7" x14ac:dyDescent="0.2">
      <c r="E2043" s="2"/>
      <c r="G2043" s="2"/>
    </row>
    <row r="2044" spans="5:7" x14ac:dyDescent="0.2">
      <c r="E2044" s="2"/>
      <c r="G2044" s="2"/>
    </row>
    <row r="2045" spans="5:7" x14ac:dyDescent="0.2">
      <c r="E2045" s="2"/>
      <c r="G2045" s="2"/>
    </row>
    <row r="2046" spans="5:7" x14ac:dyDescent="0.2">
      <c r="E2046" s="2"/>
      <c r="G2046" s="2"/>
    </row>
    <row r="2047" spans="5:7" x14ac:dyDescent="0.2">
      <c r="E2047" s="2"/>
      <c r="G2047" s="2"/>
    </row>
    <row r="2048" spans="5:7" x14ac:dyDescent="0.2">
      <c r="E2048" s="2"/>
      <c r="G2048" s="2"/>
    </row>
    <row r="2049" spans="5:7" x14ac:dyDescent="0.2">
      <c r="E2049" s="2"/>
      <c r="G2049" s="2"/>
    </row>
    <row r="2050" spans="5:7" x14ac:dyDescent="0.2">
      <c r="E2050" s="2"/>
      <c r="G2050" s="2"/>
    </row>
    <row r="2051" spans="5:7" x14ac:dyDescent="0.2">
      <c r="E2051" s="2"/>
      <c r="G2051" s="2"/>
    </row>
    <row r="2052" spans="5:7" x14ac:dyDescent="0.2">
      <c r="E2052" s="2"/>
      <c r="G2052" s="2"/>
    </row>
    <row r="2053" spans="5:7" x14ac:dyDescent="0.2">
      <c r="E2053" s="2"/>
      <c r="G2053" s="2"/>
    </row>
    <row r="2054" spans="5:7" x14ac:dyDescent="0.2">
      <c r="E2054" s="2"/>
      <c r="G2054" s="2"/>
    </row>
    <row r="2055" spans="5:7" x14ac:dyDescent="0.2">
      <c r="E2055" s="2"/>
      <c r="G2055" s="2"/>
    </row>
    <row r="2056" spans="5:7" x14ac:dyDescent="0.2">
      <c r="E2056" s="2"/>
      <c r="G2056" s="2"/>
    </row>
    <row r="2057" spans="5:7" x14ac:dyDescent="0.2">
      <c r="E2057" s="2"/>
      <c r="G2057" s="2"/>
    </row>
    <row r="2058" spans="5:7" x14ac:dyDescent="0.2">
      <c r="E2058" s="2"/>
      <c r="G2058" s="2"/>
    </row>
    <row r="2059" spans="5:7" x14ac:dyDescent="0.2">
      <c r="E2059" s="2"/>
      <c r="G2059" s="2"/>
    </row>
    <row r="2060" spans="5:7" x14ac:dyDescent="0.2">
      <c r="E2060" s="2"/>
      <c r="G2060" s="2"/>
    </row>
    <row r="2061" spans="5:7" x14ac:dyDescent="0.2">
      <c r="E2061" s="2"/>
      <c r="G2061" s="2"/>
    </row>
    <row r="2062" spans="5:7" x14ac:dyDescent="0.2">
      <c r="E2062" s="2"/>
      <c r="G2062" s="2"/>
    </row>
    <row r="2063" spans="5:7" x14ac:dyDescent="0.2">
      <c r="E2063" s="2"/>
      <c r="G2063" s="2"/>
    </row>
    <row r="2064" spans="5:7" x14ac:dyDescent="0.2">
      <c r="E2064" s="2"/>
      <c r="G2064" s="2"/>
    </row>
    <row r="2065" spans="5:7" x14ac:dyDescent="0.2">
      <c r="E2065" s="2"/>
      <c r="G2065" s="2"/>
    </row>
    <row r="2066" spans="5:7" x14ac:dyDescent="0.2">
      <c r="E2066" s="2"/>
      <c r="G2066" s="2"/>
    </row>
    <row r="2067" spans="5:7" x14ac:dyDescent="0.2">
      <c r="E2067" s="2"/>
      <c r="G2067" s="2"/>
    </row>
    <row r="2068" spans="5:7" x14ac:dyDescent="0.2">
      <c r="E2068" s="2"/>
      <c r="G2068" s="2"/>
    </row>
    <row r="2069" spans="5:7" x14ac:dyDescent="0.2">
      <c r="E2069" s="2"/>
      <c r="G2069" s="2"/>
    </row>
    <row r="2070" spans="5:7" x14ac:dyDescent="0.2">
      <c r="E2070" s="2"/>
      <c r="G2070" s="2"/>
    </row>
    <row r="2071" spans="5:7" x14ac:dyDescent="0.2">
      <c r="E2071" s="2"/>
      <c r="G2071" s="2"/>
    </row>
    <row r="2072" spans="5:7" x14ac:dyDescent="0.2">
      <c r="E2072" s="2"/>
      <c r="G2072" s="2"/>
    </row>
    <row r="2073" spans="5:7" x14ac:dyDescent="0.2">
      <c r="E2073" s="2"/>
      <c r="G2073" s="2"/>
    </row>
    <row r="2074" spans="5:7" x14ac:dyDescent="0.2">
      <c r="E2074" s="2"/>
      <c r="G2074" s="2"/>
    </row>
    <row r="2075" spans="5:7" x14ac:dyDescent="0.2">
      <c r="E2075" s="2"/>
      <c r="G2075" s="2"/>
    </row>
    <row r="2076" spans="5:7" x14ac:dyDescent="0.2">
      <c r="E2076" s="2"/>
      <c r="G2076" s="2"/>
    </row>
    <row r="2077" spans="5:7" x14ac:dyDescent="0.2">
      <c r="E2077" s="2"/>
      <c r="G2077" s="2"/>
    </row>
    <row r="2078" spans="5:7" x14ac:dyDescent="0.2">
      <c r="E2078" s="2"/>
      <c r="G2078" s="2"/>
    </row>
    <row r="2079" spans="5:7" x14ac:dyDescent="0.2">
      <c r="E2079" s="2"/>
      <c r="G2079" s="2"/>
    </row>
    <row r="2080" spans="5:7" x14ac:dyDescent="0.2">
      <c r="E2080" s="2"/>
      <c r="G2080" s="2"/>
    </row>
    <row r="2081" spans="5:7" x14ac:dyDescent="0.2">
      <c r="E2081" s="2"/>
      <c r="G2081" s="2"/>
    </row>
    <row r="2082" spans="5:7" x14ac:dyDescent="0.2">
      <c r="E2082" s="2"/>
      <c r="G2082" s="2"/>
    </row>
    <row r="2083" spans="5:7" x14ac:dyDescent="0.2">
      <c r="E2083" s="2"/>
      <c r="G2083" s="2"/>
    </row>
    <row r="2084" spans="5:7" x14ac:dyDescent="0.2">
      <c r="E2084" s="2"/>
      <c r="G2084" s="2"/>
    </row>
    <row r="2085" spans="5:7" x14ac:dyDescent="0.2">
      <c r="E2085" s="2"/>
      <c r="G2085" s="2"/>
    </row>
    <row r="2086" spans="5:7" x14ac:dyDescent="0.2">
      <c r="E2086" s="2"/>
      <c r="G2086" s="2"/>
    </row>
    <row r="2087" spans="5:7" x14ac:dyDescent="0.2">
      <c r="E2087" s="2"/>
      <c r="G2087" s="2"/>
    </row>
    <row r="2088" spans="5:7" x14ac:dyDescent="0.2">
      <c r="E2088" s="2"/>
      <c r="G2088" s="2"/>
    </row>
    <row r="2089" spans="5:7" x14ac:dyDescent="0.2">
      <c r="E2089" s="2"/>
      <c r="G2089" s="2"/>
    </row>
    <row r="2090" spans="5:7" x14ac:dyDescent="0.2">
      <c r="E2090" s="2"/>
      <c r="G2090" s="2"/>
    </row>
    <row r="2091" spans="5:7" x14ac:dyDescent="0.2">
      <c r="E2091" s="2"/>
      <c r="G2091" s="2"/>
    </row>
    <row r="2092" spans="5:7" x14ac:dyDescent="0.2">
      <c r="E2092" s="2"/>
      <c r="G2092" s="2"/>
    </row>
    <row r="2093" spans="5:7" x14ac:dyDescent="0.2">
      <c r="E2093" s="2"/>
      <c r="G2093" s="2"/>
    </row>
    <row r="2094" spans="5:7" x14ac:dyDescent="0.2">
      <c r="E2094" s="2"/>
      <c r="G2094" s="2"/>
    </row>
    <row r="2095" spans="5:7" x14ac:dyDescent="0.2">
      <c r="E2095" s="2"/>
      <c r="G2095" s="2"/>
    </row>
    <row r="2096" spans="5:7" x14ac:dyDescent="0.2">
      <c r="E2096" s="2"/>
      <c r="G2096" s="2"/>
    </row>
    <row r="2097" spans="5:7" x14ac:dyDescent="0.2">
      <c r="E2097" s="2"/>
      <c r="G2097" s="2"/>
    </row>
    <row r="2098" spans="5:7" x14ac:dyDescent="0.2">
      <c r="E2098" s="2"/>
      <c r="G2098" s="2"/>
    </row>
    <row r="2099" spans="5:7" x14ac:dyDescent="0.2">
      <c r="E2099" s="2"/>
      <c r="G2099" s="2"/>
    </row>
    <row r="2100" spans="5:7" x14ac:dyDescent="0.2">
      <c r="E2100" s="2"/>
      <c r="G2100" s="2"/>
    </row>
    <row r="2101" spans="5:7" x14ac:dyDescent="0.2">
      <c r="E2101" s="2"/>
      <c r="G2101" s="2"/>
    </row>
    <row r="2102" spans="5:7" x14ac:dyDescent="0.2">
      <c r="E2102" s="2"/>
      <c r="G2102" s="2"/>
    </row>
    <row r="2103" spans="5:7" x14ac:dyDescent="0.2">
      <c r="E2103" s="2"/>
      <c r="G2103" s="2"/>
    </row>
    <row r="2104" spans="5:7" x14ac:dyDescent="0.2">
      <c r="E2104" s="2"/>
      <c r="G2104" s="2"/>
    </row>
    <row r="2105" spans="5:7" x14ac:dyDescent="0.2">
      <c r="E2105" s="2"/>
      <c r="G2105" s="2"/>
    </row>
    <row r="2106" spans="5:7" x14ac:dyDescent="0.2">
      <c r="E2106" s="2"/>
      <c r="G2106" s="2"/>
    </row>
    <row r="2107" spans="5:7" x14ac:dyDescent="0.2">
      <c r="E2107" s="2"/>
      <c r="G2107" s="2"/>
    </row>
    <row r="2108" spans="5:7" x14ac:dyDescent="0.2">
      <c r="E2108" s="2"/>
      <c r="G2108" s="2"/>
    </row>
    <row r="2109" spans="5:7" x14ac:dyDescent="0.2">
      <c r="E2109" s="2"/>
      <c r="G2109" s="2"/>
    </row>
    <row r="2110" spans="5:7" x14ac:dyDescent="0.2">
      <c r="E2110" s="2"/>
      <c r="G2110" s="2"/>
    </row>
    <row r="2111" spans="5:7" x14ac:dyDescent="0.2">
      <c r="E2111" s="2"/>
      <c r="G2111" s="2"/>
    </row>
    <row r="2112" spans="5:7" x14ac:dyDescent="0.2">
      <c r="E2112" s="2"/>
      <c r="G2112" s="2"/>
    </row>
    <row r="2113" spans="5:7" x14ac:dyDescent="0.2">
      <c r="E2113" s="2"/>
      <c r="G2113" s="2"/>
    </row>
    <row r="2114" spans="5:7" x14ac:dyDescent="0.2">
      <c r="E2114" s="2"/>
      <c r="G2114" s="2"/>
    </row>
    <row r="2115" spans="5:7" x14ac:dyDescent="0.2">
      <c r="E2115" s="2"/>
      <c r="G2115" s="2"/>
    </row>
    <row r="2116" spans="5:7" x14ac:dyDescent="0.2">
      <c r="E2116" s="2"/>
      <c r="G2116" s="2"/>
    </row>
    <row r="2117" spans="5:7" x14ac:dyDescent="0.2">
      <c r="E2117" s="2"/>
      <c r="G2117" s="2"/>
    </row>
    <row r="2118" spans="5:7" x14ac:dyDescent="0.2">
      <c r="E2118" s="2"/>
      <c r="G2118" s="2"/>
    </row>
    <row r="2119" spans="5:7" x14ac:dyDescent="0.2">
      <c r="E2119" s="2"/>
      <c r="G2119" s="2"/>
    </row>
    <row r="2120" spans="5:7" x14ac:dyDescent="0.2">
      <c r="E2120" s="2"/>
      <c r="G2120" s="2"/>
    </row>
    <row r="2121" spans="5:7" x14ac:dyDescent="0.2">
      <c r="E2121" s="2"/>
      <c r="G2121" s="2"/>
    </row>
    <row r="2122" spans="5:7" x14ac:dyDescent="0.2">
      <c r="E2122" s="2"/>
      <c r="G2122" s="2"/>
    </row>
    <row r="2123" spans="5:7" x14ac:dyDescent="0.2">
      <c r="E2123" s="2"/>
      <c r="G2123" s="2"/>
    </row>
    <row r="2124" spans="5:7" x14ac:dyDescent="0.2">
      <c r="E2124" s="2"/>
      <c r="G2124" s="2"/>
    </row>
    <row r="2125" spans="5:7" x14ac:dyDescent="0.2">
      <c r="E2125" s="2"/>
      <c r="G2125" s="2"/>
    </row>
    <row r="2126" spans="5:7" x14ac:dyDescent="0.2">
      <c r="E2126" s="2"/>
      <c r="G2126" s="2"/>
    </row>
    <row r="2127" spans="5:7" x14ac:dyDescent="0.2">
      <c r="E2127" s="2"/>
      <c r="G2127" s="2"/>
    </row>
    <row r="2128" spans="5:7" x14ac:dyDescent="0.2">
      <c r="E2128" s="2"/>
      <c r="G2128" s="2"/>
    </row>
    <row r="2129" spans="5:7" x14ac:dyDescent="0.2">
      <c r="E2129" s="2"/>
      <c r="G2129" s="2"/>
    </row>
    <row r="2130" spans="5:7" x14ac:dyDescent="0.2">
      <c r="E2130" s="2"/>
      <c r="G2130" s="2"/>
    </row>
    <row r="2131" spans="5:7" x14ac:dyDescent="0.2">
      <c r="E2131" s="2"/>
      <c r="G2131" s="2"/>
    </row>
    <row r="2132" spans="5:7" x14ac:dyDescent="0.2">
      <c r="E2132" s="2"/>
      <c r="G2132" s="2"/>
    </row>
    <row r="2133" spans="5:7" x14ac:dyDescent="0.2">
      <c r="E2133" s="2"/>
      <c r="G2133" s="2"/>
    </row>
    <row r="2134" spans="5:7" x14ac:dyDescent="0.2">
      <c r="E2134" s="2"/>
      <c r="G2134" s="2"/>
    </row>
    <row r="2135" spans="5:7" x14ac:dyDescent="0.2">
      <c r="E2135" s="2"/>
      <c r="G2135" s="2"/>
    </row>
    <row r="2136" spans="5:7" x14ac:dyDescent="0.2">
      <c r="E2136" s="2"/>
      <c r="G2136" s="2"/>
    </row>
    <row r="2137" spans="5:7" x14ac:dyDescent="0.2">
      <c r="E2137" s="2"/>
      <c r="G2137" s="2"/>
    </row>
    <row r="2138" spans="5:7" x14ac:dyDescent="0.2">
      <c r="E2138" s="2"/>
      <c r="G2138" s="2"/>
    </row>
    <row r="2139" spans="5:7" x14ac:dyDescent="0.2">
      <c r="E2139" s="2"/>
      <c r="G2139" s="2"/>
    </row>
    <row r="2140" spans="5:7" x14ac:dyDescent="0.2">
      <c r="E2140" s="2"/>
      <c r="G2140" s="2"/>
    </row>
    <row r="2141" spans="5:7" x14ac:dyDescent="0.2">
      <c r="E2141" s="2"/>
      <c r="G2141" s="2"/>
    </row>
    <row r="2142" spans="5:7" x14ac:dyDescent="0.2">
      <c r="E2142" s="2"/>
      <c r="G2142" s="2"/>
    </row>
    <row r="2143" spans="5:7" x14ac:dyDescent="0.2">
      <c r="E2143" s="2"/>
      <c r="G2143" s="2"/>
    </row>
    <row r="2144" spans="5:7" x14ac:dyDescent="0.2">
      <c r="E2144" s="2"/>
      <c r="G2144" s="2"/>
    </row>
    <row r="2145" spans="5:7" x14ac:dyDescent="0.2">
      <c r="E2145" s="2"/>
      <c r="G2145" s="2"/>
    </row>
    <row r="2146" spans="5:7" x14ac:dyDescent="0.2">
      <c r="E2146" s="2"/>
      <c r="G2146" s="2"/>
    </row>
    <row r="2147" spans="5:7" x14ac:dyDescent="0.2">
      <c r="E2147" s="2"/>
      <c r="G2147" s="2"/>
    </row>
    <row r="2148" spans="5:7" x14ac:dyDescent="0.2">
      <c r="E2148" s="2"/>
      <c r="G2148" s="2"/>
    </row>
    <row r="2149" spans="5:7" x14ac:dyDescent="0.2">
      <c r="E2149" s="2"/>
      <c r="G2149" s="2"/>
    </row>
    <row r="2150" spans="5:7" x14ac:dyDescent="0.2">
      <c r="E2150" s="2"/>
      <c r="G2150" s="2"/>
    </row>
    <row r="2151" spans="5:7" x14ac:dyDescent="0.2">
      <c r="E2151" s="2"/>
      <c r="G2151" s="2"/>
    </row>
    <row r="2152" spans="5:7" x14ac:dyDescent="0.2">
      <c r="E2152" s="2"/>
      <c r="G2152" s="2"/>
    </row>
    <row r="2153" spans="5:7" x14ac:dyDescent="0.2">
      <c r="E2153" s="2"/>
      <c r="G2153" s="2"/>
    </row>
    <row r="2154" spans="5:7" x14ac:dyDescent="0.2">
      <c r="E2154" s="2"/>
      <c r="G2154" s="2"/>
    </row>
    <row r="2155" spans="5:7" x14ac:dyDescent="0.2">
      <c r="E2155" s="2"/>
      <c r="G2155" s="2"/>
    </row>
    <row r="2156" spans="5:7" x14ac:dyDescent="0.2">
      <c r="E2156" s="2"/>
      <c r="G2156" s="2"/>
    </row>
    <row r="2157" spans="5:7" x14ac:dyDescent="0.2">
      <c r="E2157" s="2"/>
      <c r="G2157" s="2"/>
    </row>
    <row r="2158" spans="5:7" x14ac:dyDescent="0.2">
      <c r="E2158" s="2"/>
      <c r="G2158" s="2"/>
    </row>
    <row r="2159" spans="5:7" x14ac:dyDescent="0.2">
      <c r="E2159" s="2"/>
      <c r="G2159" s="2"/>
    </row>
    <row r="2160" spans="5:7" x14ac:dyDescent="0.2">
      <c r="E2160" s="2"/>
      <c r="G2160" s="2"/>
    </row>
    <row r="2161" spans="5:7" x14ac:dyDescent="0.2">
      <c r="E2161" s="2"/>
      <c r="G2161" s="2"/>
    </row>
    <row r="2162" spans="5:7" x14ac:dyDescent="0.2">
      <c r="E2162" s="2"/>
      <c r="G2162" s="2"/>
    </row>
    <row r="2163" spans="5:7" x14ac:dyDescent="0.2">
      <c r="E2163" s="2"/>
      <c r="G2163" s="2"/>
    </row>
    <row r="2164" spans="5:7" x14ac:dyDescent="0.2">
      <c r="E2164" s="2"/>
      <c r="G2164" s="2"/>
    </row>
    <row r="2165" spans="5:7" x14ac:dyDescent="0.2">
      <c r="E2165" s="2"/>
      <c r="G2165" s="2"/>
    </row>
    <row r="2166" spans="5:7" x14ac:dyDescent="0.2">
      <c r="E2166" s="2"/>
      <c r="G2166" s="2"/>
    </row>
    <row r="2167" spans="5:7" x14ac:dyDescent="0.2">
      <c r="E2167" s="2"/>
      <c r="G2167" s="2"/>
    </row>
    <row r="2168" spans="5:7" x14ac:dyDescent="0.2">
      <c r="E2168" s="2"/>
      <c r="G2168" s="2"/>
    </row>
    <row r="2169" spans="5:7" x14ac:dyDescent="0.2">
      <c r="E2169" s="2"/>
      <c r="G2169" s="2"/>
    </row>
    <row r="2170" spans="5:7" x14ac:dyDescent="0.2">
      <c r="E2170" s="2"/>
      <c r="G2170" s="2"/>
    </row>
    <row r="2171" spans="5:7" x14ac:dyDescent="0.2">
      <c r="E2171" s="2"/>
      <c r="G2171" s="2"/>
    </row>
    <row r="2172" spans="5:7" x14ac:dyDescent="0.2">
      <c r="E2172" s="2"/>
      <c r="G2172" s="2"/>
    </row>
    <row r="2173" spans="5:7" x14ac:dyDescent="0.2">
      <c r="E2173" s="2"/>
      <c r="G2173" s="2"/>
    </row>
    <row r="2174" spans="5:7" x14ac:dyDescent="0.2">
      <c r="E2174" s="2"/>
      <c r="G2174" s="2"/>
    </row>
    <row r="2175" spans="5:7" x14ac:dyDescent="0.2">
      <c r="E2175" s="2"/>
      <c r="G2175" s="2"/>
    </row>
    <row r="2176" spans="5:7" x14ac:dyDescent="0.2">
      <c r="E2176" s="2"/>
      <c r="G2176" s="2"/>
    </row>
    <row r="2177" spans="5:7" x14ac:dyDescent="0.2">
      <c r="E2177" s="2"/>
      <c r="G2177" s="2"/>
    </row>
    <row r="2178" spans="5:7" x14ac:dyDescent="0.2">
      <c r="E2178" s="2"/>
      <c r="G2178" s="2"/>
    </row>
    <row r="2179" spans="5:7" x14ac:dyDescent="0.2">
      <c r="E2179" s="2"/>
      <c r="G2179" s="2"/>
    </row>
    <row r="2180" spans="5:7" x14ac:dyDescent="0.2">
      <c r="E2180" s="2"/>
      <c r="G2180" s="2"/>
    </row>
    <row r="2181" spans="5:7" x14ac:dyDescent="0.2">
      <c r="E2181" s="2"/>
      <c r="G2181" s="2"/>
    </row>
    <row r="2182" spans="5:7" x14ac:dyDescent="0.2">
      <c r="E2182" s="2"/>
      <c r="G2182" s="2"/>
    </row>
    <row r="2183" spans="5:7" x14ac:dyDescent="0.2">
      <c r="E2183" s="2"/>
      <c r="G2183" s="2"/>
    </row>
    <row r="2184" spans="5:7" x14ac:dyDescent="0.2">
      <c r="E2184" s="2"/>
      <c r="G2184" s="2"/>
    </row>
    <row r="2185" spans="5:7" x14ac:dyDescent="0.2">
      <c r="E2185" s="2"/>
      <c r="G2185" s="2"/>
    </row>
    <row r="2186" spans="5:7" x14ac:dyDescent="0.2">
      <c r="E2186" s="2"/>
      <c r="G2186" s="2"/>
    </row>
    <row r="2187" spans="5:7" x14ac:dyDescent="0.2">
      <c r="E2187" s="2"/>
      <c r="G2187" s="2"/>
    </row>
    <row r="2188" spans="5:7" x14ac:dyDescent="0.2">
      <c r="E2188" s="2"/>
      <c r="G2188" s="2"/>
    </row>
    <row r="2189" spans="5:7" x14ac:dyDescent="0.2">
      <c r="E2189" s="2"/>
      <c r="G2189" s="2"/>
    </row>
    <row r="2190" spans="5:7" x14ac:dyDescent="0.2">
      <c r="E2190" s="2"/>
      <c r="G2190" s="2"/>
    </row>
    <row r="2191" spans="5:7" x14ac:dyDescent="0.2">
      <c r="E2191" s="2"/>
      <c r="G2191" s="2"/>
    </row>
    <row r="2192" spans="5:7" x14ac:dyDescent="0.2">
      <c r="E2192" s="2"/>
      <c r="G2192" s="2"/>
    </row>
    <row r="2193" spans="5:7" x14ac:dyDescent="0.2">
      <c r="E2193" s="2"/>
      <c r="G2193" s="2"/>
    </row>
    <row r="2194" spans="5:7" x14ac:dyDescent="0.2">
      <c r="E2194" s="2"/>
      <c r="G2194" s="2"/>
    </row>
    <row r="2195" spans="5:7" x14ac:dyDescent="0.2">
      <c r="E2195" s="2"/>
      <c r="G2195" s="2"/>
    </row>
    <row r="2196" spans="5:7" x14ac:dyDescent="0.2">
      <c r="E2196" s="2"/>
      <c r="G2196" s="2"/>
    </row>
    <row r="2197" spans="5:7" x14ac:dyDescent="0.2">
      <c r="E2197" s="2"/>
      <c r="G2197" s="2"/>
    </row>
    <row r="2198" spans="5:7" x14ac:dyDescent="0.2">
      <c r="E2198" s="2"/>
      <c r="G2198" s="2"/>
    </row>
    <row r="2199" spans="5:7" x14ac:dyDescent="0.2">
      <c r="E2199" s="2"/>
      <c r="G2199" s="2"/>
    </row>
    <row r="2200" spans="5:7" x14ac:dyDescent="0.2">
      <c r="E2200" s="2"/>
      <c r="G2200" s="2"/>
    </row>
    <row r="2201" spans="5:7" x14ac:dyDescent="0.2">
      <c r="E2201" s="2"/>
      <c r="G2201" s="2"/>
    </row>
    <row r="2202" spans="5:7" x14ac:dyDescent="0.2">
      <c r="E2202" s="2"/>
      <c r="G2202" s="2"/>
    </row>
    <row r="2203" spans="5:7" x14ac:dyDescent="0.2">
      <c r="E2203" s="2"/>
      <c r="G2203" s="2"/>
    </row>
    <row r="2204" spans="5:7" x14ac:dyDescent="0.2">
      <c r="E2204" s="2"/>
      <c r="G2204" s="2"/>
    </row>
    <row r="2205" spans="5:7" x14ac:dyDescent="0.2">
      <c r="E2205" s="2"/>
      <c r="G2205" s="2"/>
    </row>
    <row r="2206" spans="5:7" x14ac:dyDescent="0.2">
      <c r="E2206" s="2"/>
      <c r="G2206" s="2"/>
    </row>
    <row r="2207" spans="5:7" x14ac:dyDescent="0.2">
      <c r="E2207" s="2"/>
      <c r="G2207" s="2"/>
    </row>
    <row r="2208" spans="5:7" x14ac:dyDescent="0.2">
      <c r="E2208" s="2"/>
      <c r="G2208" s="2"/>
    </row>
    <row r="2209" spans="5:7" x14ac:dyDescent="0.2">
      <c r="E2209" s="2"/>
      <c r="G2209" s="2"/>
    </row>
    <row r="2210" spans="5:7" x14ac:dyDescent="0.2">
      <c r="E2210" s="2"/>
      <c r="G2210" s="2"/>
    </row>
    <row r="2211" spans="5:7" x14ac:dyDescent="0.2">
      <c r="E2211" s="2"/>
      <c r="G2211" s="2"/>
    </row>
    <row r="2212" spans="5:7" x14ac:dyDescent="0.2">
      <c r="E2212" s="2"/>
      <c r="G2212" s="2"/>
    </row>
    <row r="2213" spans="5:7" x14ac:dyDescent="0.2">
      <c r="E2213" s="2"/>
      <c r="G2213" s="2"/>
    </row>
    <row r="2214" spans="5:7" x14ac:dyDescent="0.2">
      <c r="E2214" s="2"/>
      <c r="G2214" s="2"/>
    </row>
    <row r="2215" spans="5:7" x14ac:dyDescent="0.2">
      <c r="E2215" s="2"/>
      <c r="G2215" s="2"/>
    </row>
    <row r="2216" spans="5:7" x14ac:dyDescent="0.2">
      <c r="E2216" s="2"/>
      <c r="G2216" s="2"/>
    </row>
    <row r="2217" spans="5:7" x14ac:dyDescent="0.2">
      <c r="E2217" s="2"/>
      <c r="G2217" s="2"/>
    </row>
    <row r="2218" spans="5:7" x14ac:dyDescent="0.2">
      <c r="E2218" s="2"/>
      <c r="G2218" s="2"/>
    </row>
    <row r="2219" spans="5:7" x14ac:dyDescent="0.2">
      <c r="E2219" s="2"/>
      <c r="G2219" s="2"/>
    </row>
    <row r="2220" spans="5:7" x14ac:dyDescent="0.2">
      <c r="E2220" s="2"/>
      <c r="G2220" s="2"/>
    </row>
    <row r="2221" spans="5:7" x14ac:dyDescent="0.2">
      <c r="E2221" s="2"/>
      <c r="G2221" s="2"/>
    </row>
    <row r="2222" spans="5:7" x14ac:dyDescent="0.2">
      <c r="E2222" s="2"/>
      <c r="G2222" s="2"/>
    </row>
    <row r="2223" spans="5:7" x14ac:dyDescent="0.2">
      <c r="E2223" s="2"/>
      <c r="G2223" s="2"/>
    </row>
    <row r="2224" spans="5:7" x14ac:dyDescent="0.2">
      <c r="E2224" s="2"/>
      <c r="G2224" s="2"/>
    </row>
    <row r="2225" spans="5:7" x14ac:dyDescent="0.2">
      <c r="E2225" s="2"/>
      <c r="G2225" s="2"/>
    </row>
    <row r="2226" spans="5:7" x14ac:dyDescent="0.2">
      <c r="E2226" s="2"/>
      <c r="G2226" s="2"/>
    </row>
    <row r="2227" spans="5:7" x14ac:dyDescent="0.2">
      <c r="E2227" s="2"/>
      <c r="G2227" s="2"/>
    </row>
    <row r="2228" spans="5:7" x14ac:dyDescent="0.2">
      <c r="E2228" s="2"/>
      <c r="G2228" s="2"/>
    </row>
    <row r="2229" spans="5:7" x14ac:dyDescent="0.2">
      <c r="E2229" s="2"/>
      <c r="G2229" s="2"/>
    </row>
    <row r="2230" spans="5:7" x14ac:dyDescent="0.2">
      <c r="E2230" s="2"/>
      <c r="G2230" s="2"/>
    </row>
    <row r="2231" spans="5:7" x14ac:dyDescent="0.2">
      <c r="E2231" s="2"/>
      <c r="G2231" s="2"/>
    </row>
    <row r="2232" spans="5:7" x14ac:dyDescent="0.2">
      <c r="E2232" s="2"/>
      <c r="G2232" s="2"/>
    </row>
    <row r="2233" spans="5:7" x14ac:dyDescent="0.2">
      <c r="E2233" s="2"/>
      <c r="G2233" s="2"/>
    </row>
    <row r="2234" spans="5:7" x14ac:dyDescent="0.2">
      <c r="E2234" s="2"/>
      <c r="G2234" s="2"/>
    </row>
    <row r="2235" spans="5:7" x14ac:dyDescent="0.2">
      <c r="E2235" s="2"/>
      <c r="G2235" s="2"/>
    </row>
    <row r="2236" spans="5:7" x14ac:dyDescent="0.2">
      <c r="E2236" s="2"/>
      <c r="G2236" s="2"/>
    </row>
    <row r="2237" spans="5:7" x14ac:dyDescent="0.2">
      <c r="E2237" s="2"/>
      <c r="G2237" s="2"/>
    </row>
    <row r="2238" spans="5:7" x14ac:dyDescent="0.2">
      <c r="E2238" s="2"/>
      <c r="G2238" s="2"/>
    </row>
    <row r="2239" spans="5:7" x14ac:dyDescent="0.2">
      <c r="E2239" s="2"/>
      <c r="G2239" s="2"/>
    </row>
    <row r="2240" spans="5:7" x14ac:dyDescent="0.2">
      <c r="E2240" s="2"/>
      <c r="G2240" s="2"/>
    </row>
    <row r="2241" spans="5:7" x14ac:dyDescent="0.2">
      <c r="E2241" s="2"/>
      <c r="G2241" s="2"/>
    </row>
    <row r="2242" spans="5:7" x14ac:dyDescent="0.2">
      <c r="E2242" s="2"/>
      <c r="G2242" s="2"/>
    </row>
    <row r="2243" spans="5:7" x14ac:dyDescent="0.2">
      <c r="E2243" s="2"/>
      <c r="G2243" s="2"/>
    </row>
    <row r="2244" spans="5:7" x14ac:dyDescent="0.2">
      <c r="E2244" s="2"/>
      <c r="G2244" s="2"/>
    </row>
    <row r="2245" spans="5:7" x14ac:dyDescent="0.2">
      <c r="E2245" s="2"/>
      <c r="G2245" s="2"/>
    </row>
    <row r="2246" spans="5:7" x14ac:dyDescent="0.2">
      <c r="E2246" s="2"/>
      <c r="G2246" s="2"/>
    </row>
    <row r="2247" spans="5:7" x14ac:dyDescent="0.2">
      <c r="E2247" s="2"/>
      <c r="G2247" s="2"/>
    </row>
    <row r="2248" spans="5:7" x14ac:dyDescent="0.2">
      <c r="E2248" s="2"/>
      <c r="G2248" s="2"/>
    </row>
    <row r="2249" spans="5:7" x14ac:dyDescent="0.2">
      <c r="E2249" s="2"/>
      <c r="G2249" s="2"/>
    </row>
    <row r="2250" spans="5:7" x14ac:dyDescent="0.2">
      <c r="E2250" s="2"/>
      <c r="G2250" s="2"/>
    </row>
    <row r="2251" spans="5:7" x14ac:dyDescent="0.2">
      <c r="E2251" s="2"/>
      <c r="G2251" s="2"/>
    </row>
    <row r="2252" spans="5:7" x14ac:dyDescent="0.2">
      <c r="E2252" s="2"/>
      <c r="G2252" s="2"/>
    </row>
    <row r="2253" spans="5:7" x14ac:dyDescent="0.2">
      <c r="E2253" s="2"/>
      <c r="G2253" s="2"/>
    </row>
    <row r="2254" spans="5:7" x14ac:dyDescent="0.2">
      <c r="E2254" s="2"/>
      <c r="G2254" s="2"/>
    </row>
    <row r="2255" spans="5:7" x14ac:dyDescent="0.2">
      <c r="E2255" s="2"/>
      <c r="G2255" s="2"/>
    </row>
    <row r="2256" spans="5:7" x14ac:dyDescent="0.2">
      <c r="E2256" s="2"/>
      <c r="G2256" s="2"/>
    </row>
    <row r="2257" spans="5:7" x14ac:dyDescent="0.2">
      <c r="E2257" s="2"/>
      <c r="G2257" s="2"/>
    </row>
    <row r="2258" spans="5:7" x14ac:dyDescent="0.2">
      <c r="E2258" s="2"/>
      <c r="G2258" s="2"/>
    </row>
    <row r="2259" spans="5:7" x14ac:dyDescent="0.2">
      <c r="E2259" s="2"/>
      <c r="G2259" s="2"/>
    </row>
    <row r="2260" spans="5:7" x14ac:dyDescent="0.2">
      <c r="E2260" s="2"/>
      <c r="G2260" s="2"/>
    </row>
    <row r="2261" spans="5:7" x14ac:dyDescent="0.2">
      <c r="E2261" s="2"/>
      <c r="G2261" s="2"/>
    </row>
    <row r="2262" spans="5:7" x14ac:dyDescent="0.2">
      <c r="E2262" s="2"/>
      <c r="G2262" s="2"/>
    </row>
    <row r="2263" spans="5:7" x14ac:dyDescent="0.2">
      <c r="E2263" s="2"/>
      <c r="G2263" s="2"/>
    </row>
    <row r="2264" spans="5:7" x14ac:dyDescent="0.2">
      <c r="E2264" s="2"/>
      <c r="G2264" s="2"/>
    </row>
    <row r="2265" spans="5:7" x14ac:dyDescent="0.2">
      <c r="E2265" s="2"/>
      <c r="G2265" s="2"/>
    </row>
    <row r="2266" spans="5:7" x14ac:dyDescent="0.2">
      <c r="E2266" s="2"/>
      <c r="G2266" s="2"/>
    </row>
    <row r="2267" spans="5:7" x14ac:dyDescent="0.2">
      <c r="E2267" s="2"/>
      <c r="G2267" s="2"/>
    </row>
    <row r="2268" spans="5:7" x14ac:dyDescent="0.2">
      <c r="E2268" s="2"/>
      <c r="G2268" s="2"/>
    </row>
    <row r="2269" spans="5:7" x14ac:dyDescent="0.2">
      <c r="E2269" s="2"/>
      <c r="G2269" s="2"/>
    </row>
    <row r="2270" spans="5:7" x14ac:dyDescent="0.2">
      <c r="E2270" s="2"/>
      <c r="G2270" s="2"/>
    </row>
    <row r="2271" spans="5:7" x14ac:dyDescent="0.2">
      <c r="E2271" s="2"/>
      <c r="G2271" s="2"/>
    </row>
    <row r="2272" spans="5:7" x14ac:dyDescent="0.2">
      <c r="E2272" s="2"/>
      <c r="G2272" s="2"/>
    </row>
    <row r="2273" spans="5:7" x14ac:dyDescent="0.2">
      <c r="E2273" s="2"/>
      <c r="G2273" s="2"/>
    </row>
    <row r="2274" spans="5:7" x14ac:dyDescent="0.2">
      <c r="E2274" s="2"/>
      <c r="G2274" s="2"/>
    </row>
    <row r="2275" spans="5:7" x14ac:dyDescent="0.2">
      <c r="E2275" s="2"/>
      <c r="G2275" s="2"/>
    </row>
    <row r="2276" spans="5:7" x14ac:dyDescent="0.2">
      <c r="E2276" s="2"/>
      <c r="G2276" s="2"/>
    </row>
    <row r="2277" spans="5:7" x14ac:dyDescent="0.2">
      <c r="E2277" s="2"/>
      <c r="G2277" s="2"/>
    </row>
    <row r="2278" spans="5:7" x14ac:dyDescent="0.2">
      <c r="E2278" s="2"/>
      <c r="G2278" s="2"/>
    </row>
    <row r="2279" spans="5:7" x14ac:dyDescent="0.2">
      <c r="E2279" s="2"/>
      <c r="G2279" s="2"/>
    </row>
    <row r="2280" spans="5:7" x14ac:dyDescent="0.2">
      <c r="E2280" s="2"/>
      <c r="G2280" s="2"/>
    </row>
    <row r="2281" spans="5:7" x14ac:dyDescent="0.2">
      <c r="E2281" s="2"/>
      <c r="G2281" s="2"/>
    </row>
    <row r="2282" spans="5:7" x14ac:dyDescent="0.2">
      <c r="E2282" s="2"/>
      <c r="G2282" s="2"/>
    </row>
    <row r="2283" spans="5:7" x14ac:dyDescent="0.2">
      <c r="E2283" s="2"/>
      <c r="G2283" s="2"/>
    </row>
    <row r="2284" spans="5:7" x14ac:dyDescent="0.2">
      <c r="E2284" s="2"/>
      <c r="G2284" s="2"/>
    </row>
    <row r="2285" spans="5:7" x14ac:dyDescent="0.2">
      <c r="E2285" s="2"/>
      <c r="G2285" s="2"/>
    </row>
    <row r="2286" spans="5:7" x14ac:dyDescent="0.2">
      <c r="E2286" s="2"/>
      <c r="G2286" s="2"/>
    </row>
    <row r="2287" spans="5:7" x14ac:dyDescent="0.2">
      <c r="E2287" s="2"/>
      <c r="G2287" s="2"/>
    </row>
    <row r="2288" spans="5:7" x14ac:dyDescent="0.2">
      <c r="E2288" s="2"/>
      <c r="G2288" s="2"/>
    </row>
    <row r="2289" spans="5:7" x14ac:dyDescent="0.2">
      <c r="E2289" s="2"/>
      <c r="G2289" s="2"/>
    </row>
    <row r="2290" spans="5:7" x14ac:dyDescent="0.2">
      <c r="E2290" s="2"/>
      <c r="G2290" s="2"/>
    </row>
    <row r="2291" spans="5:7" x14ac:dyDescent="0.2">
      <c r="E2291" s="2"/>
      <c r="G2291" s="2"/>
    </row>
    <row r="2292" spans="5:7" x14ac:dyDescent="0.2">
      <c r="E2292" s="2"/>
      <c r="G2292" s="2"/>
    </row>
    <row r="2293" spans="5:7" x14ac:dyDescent="0.2">
      <c r="E2293" s="2"/>
      <c r="G2293" s="2"/>
    </row>
    <row r="2294" spans="5:7" x14ac:dyDescent="0.2">
      <c r="E2294" s="2"/>
      <c r="G2294" s="2"/>
    </row>
    <row r="2295" spans="5:7" x14ac:dyDescent="0.2">
      <c r="E2295" s="2"/>
      <c r="G2295" s="2"/>
    </row>
    <row r="2296" spans="5:7" x14ac:dyDescent="0.2">
      <c r="E2296" s="2"/>
      <c r="G2296" s="2"/>
    </row>
    <row r="2297" spans="5:7" x14ac:dyDescent="0.2">
      <c r="E2297" s="2"/>
      <c r="G2297" s="2"/>
    </row>
    <row r="2298" spans="5:7" x14ac:dyDescent="0.2">
      <c r="E2298" s="2"/>
      <c r="G2298" s="2"/>
    </row>
    <row r="2299" spans="5:7" x14ac:dyDescent="0.2">
      <c r="E2299" s="2"/>
      <c r="G2299" s="2"/>
    </row>
    <row r="2300" spans="5:7" x14ac:dyDescent="0.2">
      <c r="E2300" s="2"/>
      <c r="G2300" s="2"/>
    </row>
    <row r="2301" spans="5:7" x14ac:dyDescent="0.2">
      <c r="E2301" s="2"/>
      <c r="G2301" s="2"/>
    </row>
    <row r="2302" spans="5:7" x14ac:dyDescent="0.2">
      <c r="E2302" s="2"/>
      <c r="G2302" s="2"/>
    </row>
    <row r="2303" spans="5:7" x14ac:dyDescent="0.2">
      <c r="E2303" s="2"/>
      <c r="G2303" s="2"/>
    </row>
    <row r="2304" spans="5:7" x14ac:dyDescent="0.2">
      <c r="E2304" s="2"/>
      <c r="G2304" s="2"/>
    </row>
    <row r="2305" spans="5:7" x14ac:dyDescent="0.2">
      <c r="E2305" s="2"/>
      <c r="G2305" s="2"/>
    </row>
    <row r="2306" spans="5:7" x14ac:dyDescent="0.2">
      <c r="E2306" s="2"/>
      <c r="G2306" s="2"/>
    </row>
    <row r="2307" spans="5:7" x14ac:dyDescent="0.2">
      <c r="E2307" s="2"/>
      <c r="G2307" s="2"/>
    </row>
    <row r="2308" spans="5:7" x14ac:dyDescent="0.2">
      <c r="E2308" s="2"/>
      <c r="G2308" s="2"/>
    </row>
    <row r="2309" spans="5:7" x14ac:dyDescent="0.2">
      <c r="E2309" s="2"/>
      <c r="G2309" s="2"/>
    </row>
    <row r="2310" spans="5:7" x14ac:dyDescent="0.2">
      <c r="E2310" s="2"/>
      <c r="G2310" s="2"/>
    </row>
    <row r="2311" spans="5:7" x14ac:dyDescent="0.2">
      <c r="E2311" s="2"/>
      <c r="G2311" s="2"/>
    </row>
    <row r="2312" spans="5:7" x14ac:dyDescent="0.2">
      <c r="E2312" s="2"/>
      <c r="G2312" s="2"/>
    </row>
    <row r="2313" spans="5:7" x14ac:dyDescent="0.2">
      <c r="E2313" s="2"/>
      <c r="G2313" s="2"/>
    </row>
    <row r="2314" spans="5:7" x14ac:dyDescent="0.2">
      <c r="E2314" s="2"/>
      <c r="G2314" s="2"/>
    </row>
    <row r="2315" spans="5:7" x14ac:dyDescent="0.2">
      <c r="E2315" s="2"/>
      <c r="G2315" s="2"/>
    </row>
    <row r="2316" spans="5:7" x14ac:dyDescent="0.2">
      <c r="E2316" s="2"/>
      <c r="G2316" s="2"/>
    </row>
    <row r="2317" spans="5:7" x14ac:dyDescent="0.2">
      <c r="E2317" s="2"/>
      <c r="G2317" s="2"/>
    </row>
    <row r="2318" spans="5:7" x14ac:dyDescent="0.2">
      <c r="E2318" s="2"/>
      <c r="G2318" s="2"/>
    </row>
    <row r="2319" spans="5:7" x14ac:dyDescent="0.2">
      <c r="E2319" s="2"/>
      <c r="G2319" s="2"/>
    </row>
    <row r="2320" spans="5:7" x14ac:dyDescent="0.2">
      <c r="E2320" s="2"/>
      <c r="G2320" s="2"/>
    </row>
    <row r="2321" spans="5:7" x14ac:dyDescent="0.2">
      <c r="E2321" s="2"/>
      <c r="G2321" s="2"/>
    </row>
    <row r="2322" spans="5:7" x14ac:dyDescent="0.2">
      <c r="E2322" s="2"/>
      <c r="G2322" s="2"/>
    </row>
    <row r="2323" spans="5:7" x14ac:dyDescent="0.2">
      <c r="E2323" s="2"/>
      <c r="G2323" s="2"/>
    </row>
    <row r="2324" spans="5:7" x14ac:dyDescent="0.2">
      <c r="E2324" s="2"/>
      <c r="G2324" s="2"/>
    </row>
    <row r="2325" spans="5:7" x14ac:dyDescent="0.2">
      <c r="E2325" s="2"/>
      <c r="G2325" s="2"/>
    </row>
    <row r="2326" spans="5:7" x14ac:dyDescent="0.2">
      <c r="E2326" s="2"/>
      <c r="G2326" s="2"/>
    </row>
    <row r="2327" spans="5:7" x14ac:dyDescent="0.2">
      <c r="E2327" s="2"/>
      <c r="G2327" s="2"/>
    </row>
    <row r="2328" spans="5:7" x14ac:dyDescent="0.2">
      <c r="E2328" s="2"/>
      <c r="G2328" s="2"/>
    </row>
    <row r="2329" spans="5:7" x14ac:dyDescent="0.2">
      <c r="E2329" s="2"/>
      <c r="G2329" s="2"/>
    </row>
    <row r="2330" spans="5:7" x14ac:dyDescent="0.2">
      <c r="E2330" s="2"/>
      <c r="G2330" s="2"/>
    </row>
    <row r="2331" spans="5:7" x14ac:dyDescent="0.2">
      <c r="E2331" s="2"/>
      <c r="G2331" s="2"/>
    </row>
    <row r="2332" spans="5:7" x14ac:dyDescent="0.2">
      <c r="E2332" s="2"/>
      <c r="G2332" s="2"/>
    </row>
    <row r="2333" spans="5:7" x14ac:dyDescent="0.2">
      <c r="E2333" s="2"/>
      <c r="G2333" s="2"/>
    </row>
    <row r="2334" spans="5:7" x14ac:dyDescent="0.2">
      <c r="E2334" s="2"/>
      <c r="G2334" s="2"/>
    </row>
    <row r="2335" spans="5:7" x14ac:dyDescent="0.2">
      <c r="E2335" s="2"/>
      <c r="G2335" s="2"/>
    </row>
    <row r="2336" spans="5:7" x14ac:dyDescent="0.2">
      <c r="E2336" s="2"/>
      <c r="G2336" s="2"/>
    </row>
    <row r="2337" spans="5:7" x14ac:dyDescent="0.2">
      <c r="E2337" s="2"/>
      <c r="G2337" s="2"/>
    </row>
    <row r="2338" spans="5:7" x14ac:dyDescent="0.2">
      <c r="E2338" s="2"/>
      <c r="G2338" s="2"/>
    </row>
    <row r="2339" spans="5:7" x14ac:dyDescent="0.2">
      <c r="E2339" s="2"/>
      <c r="G2339" s="2"/>
    </row>
    <row r="2340" spans="5:7" x14ac:dyDescent="0.2">
      <c r="E2340" s="2"/>
      <c r="G2340" s="2"/>
    </row>
    <row r="2341" spans="5:7" x14ac:dyDescent="0.2">
      <c r="E2341" s="2"/>
      <c r="G2341" s="2"/>
    </row>
    <row r="2342" spans="5:7" x14ac:dyDescent="0.2">
      <c r="E2342" s="2"/>
      <c r="G2342" s="2"/>
    </row>
    <row r="2343" spans="5:7" x14ac:dyDescent="0.2">
      <c r="E2343" s="2"/>
      <c r="G2343" s="2"/>
    </row>
    <row r="2344" spans="5:7" x14ac:dyDescent="0.2">
      <c r="E2344" s="2"/>
      <c r="G2344" s="2"/>
    </row>
    <row r="2345" spans="5:7" x14ac:dyDescent="0.2">
      <c r="E2345" s="2"/>
      <c r="G2345" s="2"/>
    </row>
    <row r="2346" spans="5:7" x14ac:dyDescent="0.2">
      <c r="E2346" s="2"/>
      <c r="G2346" s="2"/>
    </row>
    <row r="2347" spans="5:7" x14ac:dyDescent="0.2">
      <c r="E2347" s="2"/>
      <c r="G2347" s="2"/>
    </row>
    <row r="2348" spans="5:7" x14ac:dyDescent="0.2">
      <c r="E2348" s="2"/>
      <c r="G2348" s="2"/>
    </row>
    <row r="2349" spans="5:7" x14ac:dyDescent="0.2">
      <c r="E2349" s="2"/>
      <c r="G2349" s="2"/>
    </row>
    <row r="2350" spans="5:7" x14ac:dyDescent="0.2">
      <c r="E2350" s="2"/>
      <c r="G2350" s="2"/>
    </row>
    <row r="2351" spans="5:7" x14ac:dyDescent="0.2">
      <c r="E2351" s="2"/>
      <c r="G2351" s="2"/>
    </row>
    <row r="2352" spans="5:7" x14ac:dyDescent="0.2">
      <c r="E2352" s="2"/>
      <c r="G2352" s="2"/>
    </row>
    <row r="2353" spans="5:7" x14ac:dyDescent="0.2">
      <c r="E2353" s="2"/>
      <c r="G2353" s="2"/>
    </row>
    <row r="2354" spans="5:7" x14ac:dyDescent="0.2">
      <c r="E2354" s="2"/>
      <c r="G2354" s="2"/>
    </row>
    <row r="2355" spans="5:7" x14ac:dyDescent="0.2">
      <c r="E2355" s="2"/>
      <c r="G2355" s="2"/>
    </row>
    <row r="2356" spans="5:7" x14ac:dyDescent="0.2">
      <c r="E2356" s="2"/>
      <c r="G2356" s="2"/>
    </row>
    <row r="2357" spans="5:7" x14ac:dyDescent="0.2">
      <c r="E2357" s="2"/>
      <c r="G2357" s="2"/>
    </row>
    <row r="2358" spans="5:7" x14ac:dyDescent="0.2">
      <c r="E2358" s="2"/>
      <c r="G2358" s="2"/>
    </row>
    <row r="2359" spans="5:7" x14ac:dyDescent="0.2">
      <c r="E2359" s="2"/>
      <c r="G2359" s="2"/>
    </row>
    <row r="2360" spans="5:7" x14ac:dyDescent="0.2">
      <c r="E2360" s="2"/>
      <c r="G2360" s="2"/>
    </row>
    <row r="2361" spans="5:7" x14ac:dyDescent="0.2">
      <c r="E2361" s="2"/>
      <c r="G2361" s="2"/>
    </row>
    <row r="2362" spans="5:7" x14ac:dyDescent="0.2">
      <c r="E2362" s="2"/>
      <c r="G2362" s="2"/>
    </row>
    <row r="2363" spans="5:7" x14ac:dyDescent="0.2">
      <c r="E2363" s="2"/>
      <c r="G2363" s="2"/>
    </row>
    <row r="2364" spans="5:7" x14ac:dyDescent="0.2">
      <c r="E2364" s="2"/>
      <c r="G2364" s="2"/>
    </row>
    <row r="2365" spans="5:7" x14ac:dyDescent="0.2">
      <c r="E2365" s="2"/>
      <c r="G2365" s="2"/>
    </row>
    <row r="2366" spans="5:7" x14ac:dyDescent="0.2">
      <c r="E2366" s="2"/>
      <c r="G2366" s="2"/>
    </row>
    <row r="2367" spans="5:7" x14ac:dyDescent="0.2">
      <c r="E2367" s="2"/>
      <c r="G2367" s="2"/>
    </row>
    <row r="2368" spans="5:7" x14ac:dyDescent="0.2">
      <c r="E2368" s="2"/>
      <c r="G2368" s="2"/>
    </row>
    <row r="2369" spans="5:7" x14ac:dyDescent="0.2">
      <c r="E2369" s="2"/>
      <c r="G2369" s="2"/>
    </row>
    <row r="2370" spans="5:7" x14ac:dyDescent="0.2">
      <c r="E2370" s="2"/>
      <c r="G2370" s="2"/>
    </row>
    <row r="2371" spans="5:7" x14ac:dyDescent="0.2">
      <c r="E2371" s="2"/>
      <c r="G2371" s="2"/>
    </row>
    <row r="2372" spans="5:7" x14ac:dyDescent="0.2">
      <c r="E2372" s="2"/>
      <c r="G2372" s="2"/>
    </row>
    <row r="2373" spans="5:7" x14ac:dyDescent="0.2">
      <c r="E2373" s="2"/>
      <c r="G2373" s="2"/>
    </row>
    <row r="2374" spans="5:7" x14ac:dyDescent="0.2">
      <c r="E2374" s="2"/>
      <c r="G2374" s="2"/>
    </row>
    <row r="2375" spans="5:7" x14ac:dyDescent="0.2">
      <c r="E2375" s="2"/>
      <c r="G2375" s="2"/>
    </row>
    <row r="2376" spans="5:7" x14ac:dyDescent="0.2">
      <c r="E2376" s="2"/>
      <c r="G2376" s="2"/>
    </row>
    <row r="2377" spans="5:7" x14ac:dyDescent="0.2">
      <c r="E2377" s="2"/>
      <c r="G2377" s="2"/>
    </row>
    <row r="2378" spans="5:7" x14ac:dyDescent="0.2">
      <c r="E2378" s="2"/>
      <c r="G2378" s="2"/>
    </row>
    <row r="2379" spans="5:7" x14ac:dyDescent="0.2">
      <c r="E2379" s="2"/>
      <c r="G2379" s="2"/>
    </row>
    <row r="2380" spans="5:7" x14ac:dyDescent="0.2">
      <c r="E2380" s="2"/>
      <c r="G2380" s="2"/>
    </row>
    <row r="2381" spans="5:7" x14ac:dyDescent="0.2">
      <c r="E2381" s="2"/>
      <c r="G2381" s="2"/>
    </row>
    <row r="2382" spans="5:7" x14ac:dyDescent="0.2">
      <c r="E2382" s="2"/>
      <c r="G2382" s="2"/>
    </row>
    <row r="2383" spans="5:7" x14ac:dyDescent="0.2">
      <c r="E2383" s="2"/>
      <c r="G2383" s="2"/>
    </row>
    <row r="2384" spans="5:7" x14ac:dyDescent="0.2">
      <c r="E2384" s="2"/>
      <c r="G2384" s="2"/>
    </row>
    <row r="2385" spans="5:7" x14ac:dyDescent="0.2">
      <c r="E2385" s="2"/>
      <c r="G2385" s="2"/>
    </row>
    <row r="2386" spans="5:7" x14ac:dyDescent="0.2">
      <c r="E2386" s="2"/>
      <c r="G2386" s="2"/>
    </row>
    <row r="2387" spans="5:7" x14ac:dyDescent="0.2">
      <c r="E2387" s="2"/>
      <c r="G2387" s="2"/>
    </row>
    <row r="2388" spans="5:7" x14ac:dyDescent="0.2">
      <c r="E2388" s="2"/>
      <c r="G2388" s="2"/>
    </row>
    <row r="2389" spans="5:7" x14ac:dyDescent="0.2">
      <c r="E2389" s="2"/>
      <c r="G2389" s="2"/>
    </row>
    <row r="2390" spans="5:7" x14ac:dyDescent="0.2">
      <c r="E2390" s="2"/>
      <c r="G2390" s="2"/>
    </row>
    <row r="2391" spans="5:7" x14ac:dyDescent="0.2">
      <c r="E2391" s="2"/>
      <c r="G2391" s="2"/>
    </row>
    <row r="2392" spans="5:7" x14ac:dyDescent="0.2">
      <c r="E2392" s="2"/>
      <c r="G2392" s="2"/>
    </row>
    <row r="2393" spans="5:7" x14ac:dyDescent="0.2">
      <c r="E2393" s="2"/>
      <c r="G2393" s="2"/>
    </row>
    <row r="2394" spans="5:7" x14ac:dyDescent="0.2">
      <c r="E2394" s="2"/>
      <c r="G2394" s="2"/>
    </row>
    <row r="2395" spans="5:7" x14ac:dyDescent="0.2">
      <c r="E2395" s="2"/>
      <c r="G2395" s="2"/>
    </row>
    <row r="2396" spans="5:7" x14ac:dyDescent="0.2">
      <c r="E2396" s="2"/>
      <c r="G2396" s="2"/>
    </row>
    <row r="2397" spans="5:7" x14ac:dyDescent="0.2">
      <c r="E2397" s="2"/>
      <c r="G2397" s="2"/>
    </row>
    <row r="2398" spans="5:7" x14ac:dyDescent="0.2">
      <c r="E2398" s="2"/>
      <c r="G2398" s="2"/>
    </row>
    <row r="2399" spans="5:7" x14ac:dyDescent="0.2">
      <c r="E2399" s="2"/>
      <c r="G2399" s="2"/>
    </row>
    <row r="2400" spans="5:7" x14ac:dyDescent="0.2">
      <c r="E2400" s="2"/>
      <c r="G2400" s="2"/>
    </row>
    <row r="2401" spans="5:7" x14ac:dyDescent="0.2">
      <c r="E2401" s="2"/>
      <c r="G2401" s="2"/>
    </row>
    <row r="2402" spans="5:7" x14ac:dyDescent="0.2">
      <c r="E2402" s="2"/>
      <c r="G2402" s="2"/>
    </row>
    <row r="2403" spans="5:7" x14ac:dyDescent="0.2">
      <c r="E2403" s="2"/>
      <c r="G2403" s="2"/>
    </row>
    <row r="2404" spans="5:7" x14ac:dyDescent="0.2">
      <c r="E2404" s="2"/>
      <c r="G2404" s="2"/>
    </row>
    <row r="2405" spans="5:7" x14ac:dyDescent="0.2">
      <c r="E2405" s="2"/>
      <c r="G2405" s="2"/>
    </row>
    <row r="2406" spans="5:7" x14ac:dyDescent="0.2">
      <c r="E2406" s="2"/>
      <c r="G2406" s="2"/>
    </row>
    <row r="2407" spans="5:7" x14ac:dyDescent="0.2">
      <c r="E2407" s="2"/>
      <c r="G2407" s="2"/>
    </row>
    <row r="2408" spans="5:7" x14ac:dyDescent="0.2">
      <c r="E2408" s="2"/>
      <c r="G2408" s="2"/>
    </row>
    <row r="2409" spans="5:7" x14ac:dyDescent="0.2">
      <c r="E2409" s="2"/>
      <c r="G2409" s="2"/>
    </row>
    <row r="2410" spans="5:7" x14ac:dyDescent="0.2">
      <c r="E2410" s="2"/>
      <c r="G2410" s="2"/>
    </row>
    <row r="2411" spans="5:7" x14ac:dyDescent="0.2">
      <c r="E2411" s="2"/>
      <c r="G2411" s="2"/>
    </row>
    <row r="2412" spans="5:7" x14ac:dyDescent="0.2">
      <c r="E2412" s="2"/>
      <c r="G2412" s="2"/>
    </row>
    <row r="2413" spans="5:7" x14ac:dyDescent="0.2">
      <c r="E2413" s="2"/>
      <c r="G2413" s="2"/>
    </row>
    <row r="2414" spans="5:7" x14ac:dyDescent="0.2">
      <c r="E2414" s="2"/>
      <c r="G2414" s="2"/>
    </row>
    <row r="2415" spans="5:7" x14ac:dyDescent="0.2">
      <c r="E2415" s="2"/>
      <c r="G2415" s="2"/>
    </row>
    <row r="2416" spans="5:7" x14ac:dyDescent="0.2">
      <c r="E2416" s="2"/>
      <c r="G2416" s="2"/>
    </row>
    <row r="2417" spans="5:7" x14ac:dyDescent="0.2">
      <c r="E2417" s="2"/>
      <c r="G2417" s="2"/>
    </row>
    <row r="2418" spans="5:7" x14ac:dyDescent="0.2">
      <c r="E2418" s="2"/>
      <c r="G2418" s="2"/>
    </row>
    <row r="2419" spans="5:7" x14ac:dyDescent="0.2">
      <c r="E2419" s="2"/>
      <c r="G2419" s="2"/>
    </row>
    <row r="2420" spans="5:7" x14ac:dyDescent="0.2">
      <c r="E2420" s="2"/>
      <c r="G2420" s="2"/>
    </row>
    <row r="2421" spans="5:7" x14ac:dyDescent="0.2">
      <c r="E2421" s="2"/>
      <c r="G2421" s="2"/>
    </row>
    <row r="2422" spans="5:7" x14ac:dyDescent="0.2">
      <c r="E2422" s="2"/>
      <c r="G2422" s="2"/>
    </row>
    <row r="2423" spans="5:7" x14ac:dyDescent="0.2">
      <c r="E2423" s="2"/>
      <c r="G2423" s="2"/>
    </row>
    <row r="2424" spans="5:7" x14ac:dyDescent="0.2">
      <c r="E2424" s="2"/>
      <c r="G2424" s="2"/>
    </row>
    <row r="2425" spans="5:7" x14ac:dyDescent="0.2">
      <c r="E2425" s="2"/>
      <c r="G2425" s="2"/>
    </row>
    <row r="2426" spans="5:7" x14ac:dyDescent="0.2">
      <c r="E2426" s="2"/>
      <c r="G2426" s="2"/>
    </row>
    <row r="2427" spans="5:7" x14ac:dyDescent="0.2">
      <c r="E2427" s="2"/>
      <c r="G2427" s="2"/>
    </row>
    <row r="2428" spans="5:7" x14ac:dyDescent="0.2">
      <c r="E2428" s="2"/>
      <c r="G2428" s="2"/>
    </row>
    <row r="2429" spans="5:7" x14ac:dyDescent="0.2">
      <c r="E2429" s="2"/>
      <c r="G2429" s="2"/>
    </row>
    <row r="2430" spans="5:7" x14ac:dyDescent="0.2">
      <c r="E2430" s="2"/>
      <c r="G2430" s="2"/>
    </row>
    <row r="2431" spans="5:7" x14ac:dyDescent="0.2">
      <c r="E2431" s="2"/>
      <c r="G2431" s="2"/>
    </row>
    <row r="2432" spans="5:7" x14ac:dyDescent="0.2">
      <c r="E2432" s="2"/>
      <c r="G2432" s="2"/>
    </row>
    <row r="2433" spans="5:7" x14ac:dyDescent="0.2">
      <c r="E2433" s="2"/>
      <c r="G2433" s="2"/>
    </row>
    <row r="2434" spans="5:7" x14ac:dyDescent="0.2">
      <c r="E2434" s="2"/>
      <c r="G2434" s="2"/>
    </row>
    <row r="2435" spans="5:7" x14ac:dyDescent="0.2">
      <c r="E2435" s="2"/>
      <c r="G2435" s="2"/>
    </row>
    <row r="2436" spans="5:7" x14ac:dyDescent="0.2">
      <c r="E2436" s="2"/>
      <c r="G2436" s="2"/>
    </row>
    <row r="2437" spans="5:7" x14ac:dyDescent="0.2">
      <c r="E2437" s="2"/>
      <c r="G2437" s="2"/>
    </row>
    <row r="2438" spans="5:7" x14ac:dyDescent="0.2">
      <c r="E2438" s="2"/>
      <c r="G2438" s="2"/>
    </row>
    <row r="2439" spans="5:7" x14ac:dyDescent="0.2">
      <c r="E2439" s="2"/>
      <c r="G2439" s="2"/>
    </row>
    <row r="2440" spans="5:7" x14ac:dyDescent="0.2">
      <c r="E2440" s="2"/>
      <c r="G2440" s="2"/>
    </row>
    <row r="2441" spans="5:7" x14ac:dyDescent="0.2">
      <c r="E2441" s="2"/>
      <c r="G2441" s="2"/>
    </row>
    <row r="2442" spans="5:7" x14ac:dyDescent="0.2">
      <c r="E2442" s="2"/>
      <c r="G2442" s="2"/>
    </row>
    <row r="2443" spans="5:7" x14ac:dyDescent="0.2">
      <c r="E2443" s="2"/>
      <c r="G2443" s="2"/>
    </row>
    <row r="2444" spans="5:7" x14ac:dyDescent="0.2">
      <c r="E2444" s="2"/>
      <c r="G2444" s="2"/>
    </row>
    <row r="2445" spans="5:7" x14ac:dyDescent="0.2">
      <c r="E2445" s="2"/>
      <c r="G2445" s="2"/>
    </row>
    <row r="2446" spans="5:7" x14ac:dyDescent="0.2">
      <c r="E2446" s="2"/>
      <c r="G2446" s="2"/>
    </row>
    <row r="2447" spans="5:7" x14ac:dyDescent="0.2">
      <c r="E2447" s="2"/>
      <c r="G2447" s="2"/>
    </row>
    <row r="2448" spans="5:7" x14ac:dyDescent="0.2">
      <c r="E2448" s="2"/>
      <c r="G2448" s="2"/>
    </row>
    <row r="2449" spans="5:7" x14ac:dyDescent="0.2">
      <c r="E2449" s="2"/>
      <c r="G2449" s="2"/>
    </row>
    <row r="2450" spans="5:7" x14ac:dyDescent="0.2">
      <c r="E2450" s="2"/>
      <c r="G2450" s="2"/>
    </row>
    <row r="2451" spans="5:7" x14ac:dyDescent="0.2">
      <c r="E2451" s="2"/>
      <c r="G2451" s="2"/>
    </row>
    <row r="2452" spans="5:7" x14ac:dyDescent="0.2">
      <c r="E2452" s="2"/>
      <c r="G2452" s="2"/>
    </row>
    <row r="2453" spans="5:7" x14ac:dyDescent="0.2">
      <c r="E2453" s="2"/>
      <c r="G2453" s="2"/>
    </row>
    <row r="2454" spans="5:7" x14ac:dyDescent="0.2">
      <c r="E2454" s="2"/>
      <c r="G2454" s="2"/>
    </row>
    <row r="2455" spans="5:7" x14ac:dyDescent="0.2">
      <c r="E2455" s="2"/>
      <c r="G2455" s="2"/>
    </row>
    <row r="2456" spans="5:7" x14ac:dyDescent="0.2">
      <c r="E2456" s="2"/>
      <c r="G2456" s="2"/>
    </row>
    <row r="2457" spans="5:7" x14ac:dyDescent="0.2">
      <c r="E2457" s="2"/>
      <c r="G2457" s="2"/>
    </row>
    <row r="2458" spans="5:7" x14ac:dyDescent="0.2">
      <c r="E2458" s="2"/>
      <c r="G2458" s="2"/>
    </row>
    <row r="2459" spans="5:7" x14ac:dyDescent="0.2">
      <c r="E2459" s="2"/>
      <c r="G2459" s="2"/>
    </row>
    <row r="2460" spans="5:7" x14ac:dyDescent="0.2">
      <c r="E2460" s="2"/>
      <c r="G2460" s="2"/>
    </row>
    <row r="2461" spans="5:7" x14ac:dyDescent="0.2">
      <c r="E2461" s="2"/>
      <c r="G2461" s="2"/>
    </row>
    <row r="2462" spans="5:7" x14ac:dyDescent="0.2">
      <c r="E2462" s="2"/>
      <c r="G2462" s="2"/>
    </row>
    <row r="2463" spans="5:7" x14ac:dyDescent="0.2">
      <c r="E2463" s="2"/>
      <c r="G2463" s="2"/>
    </row>
    <row r="2464" spans="5:7" x14ac:dyDescent="0.2">
      <c r="E2464" s="2"/>
      <c r="G2464" s="2"/>
    </row>
    <row r="2465" spans="5:7" x14ac:dyDescent="0.2">
      <c r="E2465" s="2"/>
      <c r="G2465" s="2"/>
    </row>
    <row r="2466" spans="5:7" x14ac:dyDescent="0.2">
      <c r="E2466" s="2"/>
      <c r="G2466" s="2"/>
    </row>
    <row r="2467" spans="5:7" x14ac:dyDescent="0.2">
      <c r="E2467" s="2"/>
      <c r="G2467" s="2"/>
    </row>
    <row r="2468" spans="5:7" x14ac:dyDescent="0.2">
      <c r="E2468" s="2"/>
      <c r="G2468" s="2"/>
    </row>
    <row r="2469" spans="5:7" x14ac:dyDescent="0.2">
      <c r="E2469" s="2"/>
      <c r="G2469" s="2"/>
    </row>
    <row r="2470" spans="5:7" x14ac:dyDescent="0.2">
      <c r="E2470" s="2"/>
      <c r="G2470" s="2"/>
    </row>
    <row r="2471" spans="5:7" x14ac:dyDescent="0.2">
      <c r="E2471" s="2"/>
      <c r="G2471" s="2"/>
    </row>
    <row r="2472" spans="5:7" x14ac:dyDescent="0.2">
      <c r="E2472" s="2"/>
      <c r="G2472" s="2"/>
    </row>
    <row r="2473" spans="5:7" x14ac:dyDescent="0.2">
      <c r="E2473" s="2"/>
      <c r="G2473" s="2"/>
    </row>
    <row r="2474" spans="5:7" x14ac:dyDescent="0.2">
      <c r="E2474" s="2"/>
      <c r="G2474" s="2"/>
    </row>
    <row r="2475" spans="5:7" x14ac:dyDescent="0.2">
      <c r="E2475" s="2"/>
      <c r="G2475" s="2"/>
    </row>
    <row r="2476" spans="5:7" x14ac:dyDescent="0.2">
      <c r="E2476" s="2"/>
      <c r="G2476" s="2"/>
    </row>
    <row r="2477" spans="5:7" x14ac:dyDescent="0.2">
      <c r="E2477" s="2"/>
      <c r="G2477" s="2"/>
    </row>
    <row r="2478" spans="5:7" x14ac:dyDescent="0.2">
      <c r="E2478" s="2"/>
      <c r="G2478" s="2"/>
    </row>
    <row r="2479" spans="5:7" x14ac:dyDescent="0.2">
      <c r="E2479" s="2"/>
      <c r="G2479" s="2"/>
    </row>
    <row r="2480" spans="5:7" x14ac:dyDescent="0.2">
      <c r="E2480" s="2"/>
      <c r="G2480" s="2"/>
    </row>
    <row r="2481" spans="5:7" x14ac:dyDescent="0.2">
      <c r="E2481" s="2"/>
      <c r="G2481" s="2"/>
    </row>
    <row r="2482" spans="5:7" x14ac:dyDescent="0.2">
      <c r="E2482" s="2"/>
      <c r="G2482" s="2"/>
    </row>
    <row r="2483" spans="5:7" x14ac:dyDescent="0.2">
      <c r="E2483" s="2"/>
      <c r="G2483" s="2"/>
    </row>
    <row r="2484" spans="5:7" x14ac:dyDescent="0.2">
      <c r="E2484" s="2"/>
      <c r="G2484" s="2"/>
    </row>
    <row r="2485" spans="5:7" x14ac:dyDescent="0.2">
      <c r="E2485" s="2"/>
      <c r="G2485" s="2"/>
    </row>
    <row r="2486" spans="5:7" x14ac:dyDescent="0.2">
      <c r="E2486" s="2"/>
      <c r="G2486" s="2"/>
    </row>
    <row r="2487" spans="5:7" x14ac:dyDescent="0.2">
      <c r="E2487" s="2"/>
      <c r="G2487" s="2"/>
    </row>
    <row r="2488" spans="5:7" x14ac:dyDescent="0.2">
      <c r="E2488" s="2"/>
      <c r="G2488" s="2"/>
    </row>
    <row r="2489" spans="5:7" x14ac:dyDescent="0.2">
      <c r="E2489" s="2"/>
      <c r="G2489" s="2"/>
    </row>
    <row r="2490" spans="5:7" x14ac:dyDescent="0.2">
      <c r="E2490" s="2"/>
      <c r="G2490" s="2"/>
    </row>
    <row r="2491" spans="5:7" x14ac:dyDescent="0.2">
      <c r="E2491" s="2"/>
      <c r="G2491" s="2"/>
    </row>
    <row r="2492" spans="5:7" x14ac:dyDescent="0.2">
      <c r="E2492" s="2"/>
      <c r="G2492" s="2"/>
    </row>
    <row r="2493" spans="5:7" x14ac:dyDescent="0.2">
      <c r="E2493" s="2"/>
      <c r="G2493" s="2"/>
    </row>
    <row r="2494" spans="5:7" x14ac:dyDescent="0.2">
      <c r="E2494" s="2"/>
      <c r="G2494" s="2"/>
    </row>
    <row r="2495" spans="5:7" x14ac:dyDescent="0.2">
      <c r="E2495" s="2"/>
      <c r="G2495" s="2"/>
    </row>
    <row r="2496" spans="5:7" x14ac:dyDescent="0.2">
      <c r="E2496" s="2"/>
      <c r="G2496" s="2"/>
    </row>
    <row r="2497" spans="5:7" x14ac:dyDescent="0.2">
      <c r="E2497" s="2"/>
      <c r="G2497" s="2"/>
    </row>
    <row r="2498" spans="5:7" x14ac:dyDescent="0.2">
      <c r="E2498" s="2"/>
      <c r="G2498" s="2"/>
    </row>
    <row r="2499" spans="5:7" x14ac:dyDescent="0.2">
      <c r="E2499" s="2"/>
      <c r="G2499" s="2"/>
    </row>
    <row r="2500" spans="5:7" x14ac:dyDescent="0.2">
      <c r="E2500" s="2"/>
      <c r="G2500" s="2"/>
    </row>
    <row r="2501" spans="5:7" x14ac:dyDescent="0.2">
      <c r="E2501" s="2"/>
      <c r="G2501" s="2"/>
    </row>
    <row r="2502" spans="5:7" x14ac:dyDescent="0.2">
      <c r="E2502" s="2"/>
      <c r="G2502" s="2"/>
    </row>
    <row r="2503" spans="5:7" x14ac:dyDescent="0.2">
      <c r="E2503" s="2"/>
      <c r="G2503" s="2"/>
    </row>
    <row r="2504" spans="5:7" x14ac:dyDescent="0.2">
      <c r="E2504" s="2"/>
      <c r="G2504" s="2"/>
    </row>
    <row r="2505" spans="5:7" x14ac:dyDescent="0.2">
      <c r="E2505" s="2"/>
      <c r="G2505" s="2"/>
    </row>
    <row r="2506" spans="5:7" x14ac:dyDescent="0.2">
      <c r="E2506" s="2"/>
      <c r="G2506" s="2"/>
    </row>
    <row r="2507" spans="5:7" x14ac:dyDescent="0.2">
      <c r="E2507" s="2"/>
      <c r="G2507" s="2"/>
    </row>
    <row r="2508" spans="5:7" x14ac:dyDescent="0.2">
      <c r="E2508" s="2"/>
      <c r="G2508" s="2"/>
    </row>
    <row r="2509" spans="5:7" x14ac:dyDescent="0.2">
      <c r="E2509" s="2"/>
      <c r="G2509" s="2"/>
    </row>
    <row r="2510" spans="5:7" x14ac:dyDescent="0.2">
      <c r="E2510" s="2"/>
      <c r="G2510" s="2"/>
    </row>
    <row r="2511" spans="5:7" x14ac:dyDescent="0.2">
      <c r="E2511" s="2"/>
      <c r="G2511" s="2"/>
    </row>
    <row r="2512" spans="5:7" x14ac:dyDescent="0.2">
      <c r="E2512" s="2"/>
      <c r="G2512" s="2"/>
    </row>
    <row r="2513" spans="5:7" x14ac:dyDescent="0.2">
      <c r="E2513" s="2"/>
      <c r="G2513" s="2"/>
    </row>
    <row r="2514" spans="5:7" x14ac:dyDescent="0.2">
      <c r="E2514" s="2"/>
      <c r="G2514" s="2"/>
    </row>
    <row r="2515" spans="5:7" x14ac:dyDescent="0.2">
      <c r="E2515" s="2"/>
      <c r="G2515" s="2"/>
    </row>
    <row r="2516" spans="5:7" x14ac:dyDescent="0.2">
      <c r="E2516" s="2"/>
      <c r="G2516" s="2"/>
    </row>
    <row r="2517" spans="5:7" x14ac:dyDescent="0.2">
      <c r="E2517" s="2"/>
      <c r="G2517" s="2"/>
    </row>
    <row r="2518" spans="5:7" x14ac:dyDescent="0.2">
      <c r="E2518" s="2"/>
      <c r="G2518" s="2"/>
    </row>
    <row r="2519" spans="5:7" x14ac:dyDescent="0.2">
      <c r="E2519" s="2"/>
      <c r="G2519" s="2"/>
    </row>
    <row r="2520" spans="5:7" x14ac:dyDescent="0.2">
      <c r="E2520" s="2"/>
      <c r="G2520" s="2"/>
    </row>
    <row r="2521" spans="5:7" x14ac:dyDescent="0.2">
      <c r="E2521" s="2"/>
      <c r="G2521" s="2"/>
    </row>
    <row r="2522" spans="5:7" x14ac:dyDescent="0.2">
      <c r="E2522" s="2"/>
      <c r="G2522" s="2"/>
    </row>
    <row r="2523" spans="5:7" x14ac:dyDescent="0.2">
      <c r="E2523" s="2"/>
      <c r="G2523" s="2"/>
    </row>
    <row r="2524" spans="5:7" x14ac:dyDescent="0.2">
      <c r="E2524" s="2"/>
      <c r="G2524" s="2"/>
    </row>
    <row r="2525" spans="5:7" x14ac:dyDescent="0.2">
      <c r="E2525" s="2"/>
      <c r="G2525" s="2"/>
    </row>
    <row r="2526" spans="5:7" x14ac:dyDescent="0.2">
      <c r="E2526" s="2"/>
      <c r="G2526" s="2"/>
    </row>
    <row r="2527" spans="5:7" x14ac:dyDescent="0.2">
      <c r="E2527" s="2"/>
      <c r="G2527" s="2"/>
    </row>
    <row r="2528" spans="5:7" x14ac:dyDescent="0.2">
      <c r="E2528" s="2"/>
      <c r="G2528" s="2"/>
    </row>
    <row r="2529" spans="5:7" x14ac:dyDescent="0.2">
      <c r="E2529" s="2"/>
      <c r="G2529" s="2"/>
    </row>
    <row r="2530" spans="5:7" x14ac:dyDescent="0.2">
      <c r="E2530" s="2"/>
      <c r="G2530" s="2"/>
    </row>
    <row r="2531" spans="5:7" x14ac:dyDescent="0.2">
      <c r="E2531" s="2"/>
      <c r="G2531" s="2"/>
    </row>
    <row r="2532" spans="5:7" x14ac:dyDescent="0.2">
      <c r="E2532" s="2"/>
      <c r="G2532" s="2"/>
    </row>
    <row r="2533" spans="5:7" x14ac:dyDescent="0.2">
      <c r="E2533" s="2"/>
      <c r="G2533" s="2"/>
    </row>
    <row r="2534" spans="5:7" x14ac:dyDescent="0.2">
      <c r="E2534" s="2"/>
      <c r="G2534" s="2"/>
    </row>
    <row r="2535" spans="5:7" x14ac:dyDescent="0.2">
      <c r="E2535" s="2"/>
      <c r="G2535" s="2"/>
    </row>
    <row r="2536" spans="5:7" x14ac:dyDescent="0.2">
      <c r="E2536" s="2"/>
      <c r="G2536" s="2"/>
    </row>
    <row r="2537" spans="5:7" x14ac:dyDescent="0.2">
      <c r="E2537" s="2"/>
      <c r="G2537" s="2"/>
    </row>
    <row r="2538" spans="5:7" x14ac:dyDescent="0.2">
      <c r="E2538" s="2"/>
      <c r="G2538" s="2"/>
    </row>
    <row r="2539" spans="5:7" x14ac:dyDescent="0.2">
      <c r="E2539" s="2"/>
      <c r="G2539" s="2"/>
    </row>
    <row r="2540" spans="5:7" x14ac:dyDescent="0.2">
      <c r="E2540" s="2"/>
      <c r="G2540" s="2"/>
    </row>
    <row r="2541" spans="5:7" x14ac:dyDescent="0.2">
      <c r="E2541" s="2"/>
      <c r="G2541" s="2"/>
    </row>
    <row r="2542" spans="5:7" x14ac:dyDescent="0.2">
      <c r="E2542" s="2"/>
      <c r="G2542" s="2"/>
    </row>
    <row r="2543" spans="5:7" x14ac:dyDescent="0.2">
      <c r="E2543" s="2"/>
      <c r="G2543" s="2"/>
    </row>
    <row r="2544" spans="5:7" x14ac:dyDescent="0.2">
      <c r="E2544" s="2"/>
      <c r="G2544" s="2"/>
    </row>
    <row r="2545" spans="5:7" x14ac:dyDescent="0.2">
      <c r="E2545" s="2"/>
      <c r="G2545" s="2"/>
    </row>
    <row r="2546" spans="5:7" x14ac:dyDescent="0.2">
      <c r="E2546" s="2"/>
      <c r="G2546" s="2"/>
    </row>
    <row r="2547" spans="5:7" x14ac:dyDescent="0.2">
      <c r="E2547" s="2"/>
      <c r="G2547" s="2"/>
    </row>
    <row r="2548" spans="5:7" x14ac:dyDescent="0.2">
      <c r="E2548" s="2"/>
      <c r="G2548" s="2"/>
    </row>
    <row r="2549" spans="5:7" x14ac:dyDescent="0.2">
      <c r="E2549" s="2"/>
      <c r="G2549" s="2"/>
    </row>
    <row r="2550" spans="5:7" x14ac:dyDescent="0.2">
      <c r="E2550" s="2"/>
      <c r="G2550" s="2"/>
    </row>
    <row r="2551" spans="5:7" x14ac:dyDescent="0.2">
      <c r="E2551" s="2"/>
      <c r="G2551" s="2"/>
    </row>
    <row r="2552" spans="5:7" x14ac:dyDescent="0.2">
      <c r="E2552" s="2"/>
      <c r="G2552" s="2"/>
    </row>
    <row r="2553" spans="5:7" x14ac:dyDescent="0.2">
      <c r="E2553" s="2"/>
      <c r="G2553" s="2"/>
    </row>
    <row r="2554" spans="5:7" x14ac:dyDescent="0.2">
      <c r="E2554" s="2"/>
      <c r="G2554" s="2"/>
    </row>
    <row r="2555" spans="5:7" x14ac:dyDescent="0.2">
      <c r="E2555" s="2"/>
      <c r="G2555" s="2"/>
    </row>
    <row r="2556" spans="5:7" x14ac:dyDescent="0.2">
      <c r="E2556" s="2"/>
      <c r="G2556" s="2"/>
    </row>
    <row r="2557" spans="5:7" x14ac:dyDescent="0.2">
      <c r="E2557" s="2"/>
      <c r="G2557" s="2"/>
    </row>
    <row r="2558" spans="5:7" x14ac:dyDescent="0.2">
      <c r="E2558" s="2"/>
      <c r="G2558" s="2"/>
    </row>
    <row r="2559" spans="5:7" x14ac:dyDescent="0.2">
      <c r="E2559" s="2"/>
      <c r="G2559" s="2"/>
    </row>
    <row r="2560" spans="5:7" x14ac:dyDescent="0.2">
      <c r="E2560" s="2"/>
      <c r="G2560" s="2"/>
    </row>
    <row r="2561" spans="5:7" x14ac:dyDescent="0.2">
      <c r="E2561" s="2"/>
      <c r="G2561" s="2"/>
    </row>
    <row r="2562" spans="5:7" x14ac:dyDescent="0.2">
      <c r="E2562" s="2"/>
      <c r="G2562" s="2"/>
    </row>
    <row r="2563" spans="5:7" x14ac:dyDescent="0.2">
      <c r="E2563" s="2"/>
      <c r="G2563" s="2"/>
    </row>
    <row r="2564" spans="5:7" x14ac:dyDescent="0.2">
      <c r="E2564" s="2"/>
      <c r="G2564" s="2"/>
    </row>
    <row r="2565" spans="5:7" x14ac:dyDescent="0.2">
      <c r="E2565" s="2"/>
      <c r="G2565" s="2"/>
    </row>
    <row r="2566" spans="5:7" x14ac:dyDescent="0.2">
      <c r="E2566" s="2"/>
      <c r="G2566" s="2"/>
    </row>
    <row r="2567" spans="5:7" x14ac:dyDescent="0.2">
      <c r="E2567" s="2"/>
      <c r="G2567" s="2"/>
    </row>
    <row r="2568" spans="5:7" x14ac:dyDescent="0.2">
      <c r="E2568" s="2"/>
      <c r="G2568" s="2"/>
    </row>
    <row r="2569" spans="5:7" x14ac:dyDescent="0.2">
      <c r="E2569" s="2"/>
      <c r="G2569" s="2"/>
    </row>
    <row r="2570" spans="5:7" x14ac:dyDescent="0.2">
      <c r="E2570" s="2"/>
      <c r="G2570" s="2"/>
    </row>
    <row r="2571" spans="5:7" x14ac:dyDescent="0.2">
      <c r="E2571" s="2"/>
      <c r="G2571" s="2"/>
    </row>
    <row r="2572" spans="5:7" x14ac:dyDescent="0.2">
      <c r="E2572" s="2"/>
      <c r="G2572" s="2"/>
    </row>
    <row r="2573" spans="5:7" x14ac:dyDescent="0.2">
      <c r="E2573" s="2"/>
      <c r="G2573" s="2"/>
    </row>
    <row r="2574" spans="5:7" x14ac:dyDescent="0.2">
      <c r="E2574" s="2"/>
      <c r="G2574" s="2"/>
    </row>
    <row r="2575" spans="5:7" x14ac:dyDescent="0.2">
      <c r="E2575" s="2"/>
      <c r="G2575" s="2"/>
    </row>
    <row r="2576" spans="5:7" x14ac:dyDescent="0.2">
      <c r="E2576" s="2"/>
      <c r="G2576" s="2"/>
    </row>
    <row r="2577" spans="5:7" x14ac:dyDescent="0.2">
      <c r="E2577" s="2"/>
      <c r="G2577" s="2"/>
    </row>
    <row r="2578" spans="5:7" x14ac:dyDescent="0.2">
      <c r="E2578" s="2"/>
      <c r="G2578" s="2"/>
    </row>
    <row r="2579" spans="5:7" x14ac:dyDescent="0.2">
      <c r="E2579" s="2"/>
      <c r="G2579" s="2"/>
    </row>
    <row r="2580" spans="5:7" x14ac:dyDescent="0.2">
      <c r="E2580" s="2"/>
      <c r="G2580" s="2"/>
    </row>
    <row r="2581" spans="5:7" x14ac:dyDescent="0.2">
      <c r="E2581" s="2"/>
      <c r="G2581" s="2"/>
    </row>
    <row r="2582" spans="5:7" x14ac:dyDescent="0.2">
      <c r="E2582" s="2"/>
      <c r="G2582" s="2"/>
    </row>
    <row r="2583" spans="5:7" x14ac:dyDescent="0.2">
      <c r="E2583" s="2"/>
      <c r="G2583" s="2"/>
    </row>
    <row r="2584" spans="5:7" x14ac:dyDescent="0.2">
      <c r="E2584" s="2"/>
      <c r="G2584" s="2"/>
    </row>
    <row r="2585" spans="5:7" x14ac:dyDescent="0.2">
      <c r="E2585" s="2"/>
      <c r="G2585" s="2"/>
    </row>
    <row r="2586" spans="5:7" x14ac:dyDescent="0.2">
      <c r="E2586" s="2"/>
      <c r="G2586" s="2"/>
    </row>
    <row r="2587" spans="5:7" x14ac:dyDescent="0.2">
      <c r="E2587" s="2"/>
      <c r="G2587" s="2"/>
    </row>
    <row r="2588" spans="5:7" x14ac:dyDescent="0.2">
      <c r="E2588" s="2"/>
      <c r="G2588" s="2"/>
    </row>
    <row r="2589" spans="5:7" x14ac:dyDescent="0.2">
      <c r="E2589" s="2"/>
      <c r="G2589" s="2"/>
    </row>
    <row r="2590" spans="5:7" x14ac:dyDescent="0.2">
      <c r="E2590" s="2"/>
      <c r="G2590" s="2"/>
    </row>
    <row r="2591" spans="5:7" x14ac:dyDescent="0.2">
      <c r="E2591" s="2"/>
      <c r="G2591" s="2"/>
    </row>
    <row r="2592" spans="5:7" x14ac:dyDescent="0.2">
      <c r="E2592" s="2"/>
      <c r="G2592" s="2"/>
    </row>
    <row r="2593" spans="5:7" x14ac:dyDescent="0.2">
      <c r="E2593" s="2"/>
      <c r="G2593" s="2"/>
    </row>
    <row r="2594" spans="5:7" x14ac:dyDescent="0.2">
      <c r="E2594" s="2"/>
      <c r="G2594" s="2"/>
    </row>
    <row r="2595" spans="5:7" x14ac:dyDescent="0.2">
      <c r="E2595" s="2"/>
      <c r="G2595" s="2"/>
    </row>
    <row r="2596" spans="5:7" x14ac:dyDescent="0.2">
      <c r="E2596" s="2"/>
      <c r="G2596" s="2"/>
    </row>
    <row r="2597" spans="5:7" x14ac:dyDescent="0.2">
      <c r="E2597" s="2"/>
      <c r="G2597" s="2"/>
    </row>
    <row r="2598" spans="5:7" x14ac:dyDescent="0.2">
      <c r="E2598" s="2"/>
      <c r="G2598" s="2"/>
    </row>
    <row r="2599" spans="5:7" x14ac:dyDescent="0.2">
      <c r="E2599" s="2"/>
      <c r="G2599" s="2"/>
    </row>
    <row r="2600" spans="5:7" x14ac:dyDescent="0.2">
      <c r="E2600" s="2"/>
      <c r="G2600" s="2"/>
    </row>
    <row r="2601" spans="5:7" x14ac:dyDescent="0.2">
      <c r="E2601" s="2"/>
      <c r="G2601" s="2"/>
    </row>
    <row r="2602" spans="5:7" x14ac:dyDescent="0.2">
      <c r="E2602" s="2"/>
      <c r="G2602" s="2"/>
    </row>
    <row r="2603" spans="5:7" x14ac:dyDescent="0.2">
      <c r="E2603" s="2"/>
      <c r="G2603" s="2"/>
    </row>
    <row r="2604" spans="5:7" x14ac:dyDescent="0.2">
      <c r="E2604" s="2"/>
      <c r="G2604" s="2"/>
    </row>
    <row r="2605" spans="5:7" x14ac:dyDescent="0.2">
      <c r="E2605" s="2"/>
      <c r="G2605" s="2"/>
    </row>
    <row r="2606" spans="5:7" x14ac:dyDescent="0.2">
      <c r="E2606" s="2"/>
      <c r="G2606" s="2"/>
    </row>
    <row r="2607" spans="5:7" x14ac:dyDescent="0.2">
      <c r="E2607" s="2"/>
      <c r="G2607" s="2"/>
    </row>
    <row r="2608" spans="5:7" x14ac:dyDescent="0.2">
      <c r="E2608" s="2"/>
      <c r="G2608" s="2"/>
    </row>
    <row r="2609" spans="5:7" x14ac:dyDescent="0.2">
      <c r="E2609" s="2"/>
      <c r="G2609" s="2"/>
    </row>
    <row r="2610" spans="5:7" x14ac:dyDescent="0.2">
      <c r="E2610" s="2"/>
      <c r="G2610" s="2"/>
    </row>
    <row r="2611" spans="5:7" x14ac:dyDescent="0.2">
      <c r="E2611" s="2"/>
      <c r="G2611" s="2"/>
    </row>
    <row r="2612" spans="5:7" x14ac:dyDescent="0.2">
      <c r="E2612" s="2"/>
      <c r="G2612" s="2"/>
    </row>
    <row r="2613" spans="5:7" x14ac:dyDescent="0.2">
      <c r="E2613" s="2"/>
      <c r="G2613" s="2"/>
    </row>
    <row r="2614" spans="5:7" x14ac:dyDescent="0.2">
      <c r="E2614" s="2"/>
      <c r="G2614" s="2"/>
    </row>
    <row r="2615" spans="5:7" x14ac:dyDescent="0.2">
      <c r="E2615" s="2"/>
      <c r="G2615" s="2"/>
    </row>
    <row r="2616" spans="5:7" x14ac:dyDescent="0.2">
      <c r="E2616" s="2"/>
      <c r="G2616" s="2"/>
    </row>
    <row r="2617" spans="5:7" x14ac:dyDescent="0.2">
      <c r="E2617" s="2"/>
      <c r="G2617" s="2"/>
    </row>
    <row r="2618" spans="5:7" x14ac:dyDescent="0.2">
      <c r="E2618" s="2"/>
      <c r="G2618" s="2"/>
    </row>
    <row r="2619" spans="5:7" x14ac:dyDescent="0.2">
      <c r="E2619" s="2"/>
      <c r="G2619" s="2"/>
    </row>
    <row r="2620" spans="5:7" x14ac:dyDescent="0.2">
      <c r="E2620" s="2"/>
      <c r="G2620" s="2"/>
    </row>
    <row r="2621" spans="5:7" x14ac:dyDescent="0.2">
      <c r="E2621" s="2"/>
      <c r="G2621" s="2"/>
    </row>
    <row r="2622" spans="5:7" x14ac:dyDescent="0.2">
      <c r="E2622" s="2"/>
      <c r="G2622" s="2"/>
    </row>
    <row r="2623" spans="5:7" x14ac:dyDescent="0.2">
      <c r="E2623" s="2"/>
      <c r="G2623" s="2"/>
    </row>
    <row r="2624" spans="5:7" x14ac:dyDescent="0.2">
      <c r="E2624" s="2"/>
      <c r="G2624" s="2"/>
    </row>
    <row r="2625" spans="5:7" x14ac:dyDescent="0.2">
      <c r="E2625" s="2"/>
      <c r="G2625" s="2"/>
    </row>
    <row r="2626" spans="5:7" x14ac:dyDescent="0.2">
      <c r="E2626" s="2"/>
      <c r="G2626" s="2"/>
    </row>
    <row r="2627" spans="5:7" x14ac:dyDescent="0.2">
      <c r="E2627" s="2"/>
      <c r="G2627" s="2"/>
    </row>
    <row r="2628" spans="5:7" x14ac:dyDescent="0.2">
      <c r="E2628" s="2"/>
      <c r="G2628" s="2"/>
    </row>
    <row r="2629" spans="5:7" x14ac:dyDescent="0.2">
      <c r="E2629" s="2"/>
      <c r="G2629" s="2"/>
    </row>
    <row r="2630" spans="5:7" x14ac:dyDescent="0.2">
      <c r="E2630" s="2"/>
      <c r="G2630" s="2"/>
    </row>
    <row r="2631" spans="5:7" x14ac:dyDescent="0.2">
      <c r="E2631" s="2"/>
      <c r="G2631" s="2"/>
    </row>
    <row r="2632" spans="5:7" x14ac:dyDescent="0.2">
      <c r="E2632" s="2"/>
      <c r="G2632" s="2"/>
    </row>
    <row r="2633" spans="5:7" x14ac:dyDescent="0.2">
      <c r="E2633" s="2"/>
      <c r="G2633" s="2"/>
    </row>
    <row r="2634" spans="5:7" x14ac:dyDescent="0.2">
      <c r="E2634" s="2"/>
      <c r="G2634" s="2"/>
    </row>
    <row r="2635" spans="5:7" x14ac:dyDescent="0.2">
      <c r="E2635" s="2"/>
      <c r="G2635" s="2"/>
    </row>
    <row r="2636" spans="5:7" x14ac:dyDescent="0.2">
      <c r="E2636" s="2"/>
      <c r="G2636" s="2"/>
    </row>
    <row r="2637" spans="5:7" x14ac:dyDescent="0.2">
      <c r="E2637" s="2"/>
      <c r="G2637" s="2"/>
    </row>
    <row r="2638" spans="5:7" x14ac:dyDescent="0.2">
      <c r="E2638" s="2"/>
      <c r="G2638" s="2"/>
    </row>
    <row r="2639" spans="5:7" x14ac:dyDescent="0.2">
      <c r="E2639" s="2"/>
      <c r="G2639" s="2"/>
    </row>
    <row r="2640" spans="5:7" x14ac:dyDescent="0.2">
      <c r="E2640" s="2"/>
      <c r="G2640" s="2"/>
    </row>
    <row r="2641" spans="5:7" x14ac:dyDescent="0.2">
      <c r="E2641" s="2"/>
      <c r="G2641" s="2"/>
    </row>
    <row r="2642" spans="5:7" x14ac:dyDescent="0.2">
      <c r="E2642" s="2"/>
      <c r="G2642" s="2"/>
    </row>
    <row r="2643" spans="5:7" x14ac:dyDescent="0.2">
      <c r="E2643" s="2"/>
      <c r="G2643" s="2"/>
    </row>
    <row r="2644" spans="5:7" x14ac:dyDescent="0.2">
      <c r="E2644" s="2"/>
      <c r="G2644" s="2"/>
    </row>
    <row r="2645" spans="5:7" x14ac:dyDescent="0.2">
      <c r="E2645" s="2"/>
      <c r="G2645" s="2"/>
    </row>
    <row r="2646" spans="5:7" x14ac:dyDescent="0.2">
      <c r="E2646" s="2"/>
      <c r="G2646" s="2"/>
    </row>
    <row r="2647" spans="5:7" x14ac:dyDescent="0.2">
      <c r="E2647" s="2"/>
      <c r="G2647" s="2"/>
    </row>
    <row r="2648" spans="5:7" x14ac:dyDescent="0.2">
      <c r="E2648" s="2"/>
      <c r="G2648" s="2"/>
    </row>
    <row r="2649" spans="5:7" x14ac:dyDescent="0.2">
      <c r="E2649" s="2"/>
      <c r="G2649" s="2"/>
    </row>
    <row r="2650" spans="5:7" x14ac:dyDescent="0.2">
      <c r="E2650" s="2"/>
      <c r="G2650" s="2"/>
    </row>
    <row r="2651" spans="5:7" x14ac:dyDescent="0.2">
      <c r="E2651" s="2"/>
      <c r="G2651" s="2"/>
    </row>
    <row r="2652" spans="5:7" x14ac:dyDescent="0.2">
      <c r="E2652" s="2"/>
      <c r="G2652" s="2"/>
    </row>
    <row r="2653" spans="5:7" x14ac:dyDescent="0.2">
      <c r="E2653" s="2"/>
      <c r="G2653" s="2"/>
    </row>
    <row r="2654" spans="5:7" x14ac:dyDescent="0.2">
      <c r="E2654" s="2"/>
      <c r="G2654" s="2"/>
    </row>
    <row r="2655" spans="5:7" x14ac:dyDescent="0.2">
      <c r="E2655" s="2"/>
      <c r="G2655" s="2"/>
    </row>
    <row r="2656" spans="5:7" x14ac:dyDescent="0.2">
      <c r="E2656" s="2"/>
      <c r="G2656" s="2"/>
    </row>
    <row r="2657" spans="5:7" x14ac:dyDescent="0.2">
      <c r="E2657" s="2"/>
      <c r="G2657" s="2"/>
    </row>
    <row r="2658" spans="5:7" x14ac:dyDescent="0.2">
      <c r="E2658" s="2"/>
      <c r="G2658" s="2"/>
    </row>
    <row r="2659" spans="5:7" x14ac:dyDescent="0.2">
      <c r="E2659" s="2"/>
      <c r="G2659" s="2"/>
    </row>
    <row r="2660" spans="5:7" x14ac:dyDescent="0.2">
      <c r="E2660" s="2"/>
      <c r="G2660" s="2"/>
    </row>
    <row r="2661" spans="5:7" x14ac:dyDescent="0.2">
      <c r="E2661" s="2"/>
      <c r="G2661" s="2"/>
    </row>
    <row r="2662" spans="5:7" x14ac:dyDescent="0.2">
      <c r="E2662" s="2"/>
      <c r="G2662" s="2"/>
    </row>
    <row r="2663" spans="5:7" x14ac:dyDescent="0.2">
      <c r="E2663" s="2"/>
      <c r="G2663" s="2"/>
    </row>
    <row r="2664" spans="5:7" x14ac:dyDescent="0.2">
      <c r="E2664" s="2"/>
      <c r="G2664" s="2"/>
    </row>
    <row r="2665" spans="5:7" x14ac:dyDescent="0.2">
      <c r="E2665" s="2"/>
      <c r="G2665" s="2"/>
    </row>
    <row r="2666" spans="5:7" x14ac:dyDescent="0.2">
      <c r="E2666" s="2"/>
      <c r="G2666" s="2"/>
    </row>
    <row r="2667" spans="5:7" x14ac:dyDescent="0.2">
      <c r="E2667" s="2"/>
      <c r="G2667" s="2"/>
    </row>
    <row r="2668" spans="5:7" x14ac:dyDescent="0.2">
      <c r="E2668" s="2"/>
      <c r="G2668" s="2"/>
    </row>
    <row r="2669" spans="5:7" x14ac:dyDescent="0.2">
      <c r="E2669" s="2"/>
      <c r="G2669" s="2"/>
    </row>
    <row r="2670" spans="5:7" x14ac:dyDescent="0.2">
      <c r="E2670" s="2"/>
      <c r="G2670" s="2"/>
    </row>
    <row r="2671" spans="5:7" x14ac:dyDescent="0.2">
      <c r="E2671" s="2"/>
      <c r="G2671" s="2"/>
    </row>
    <row r="2672" spans="5:7" x14ac:dyDescent="0.2">
      <c r="E2672" s="2"/>
      <c r="G2672" s="2"/>
    </row>
    <row r="2673" spans="5:7" x14ac:dyDescent="0.2">
      <c r="E2673" s="2"/>
      <c r="G2673" s="2"/>
    </row>
    <row r="2674" spans="5:7" x14ac:dyDescent="0.2">
      <c r="E2674" s="2"/>
      <c r="G2674" s="2"/>
    </row>
    <row r="2675" spans="5:7" x14ac:dyDescent="0.2">
      <c r="E2675" s="2"/>
      <c r="G2675" s="2"/>
    </row>
    <row r="2676" spans="5:7" x14ac:dyDescent="0.2">
      <c r="E2676" s="2"/>
      <c r="G2676" s="2"/>
    </row>
    <row r="2677" spans="5:7" x14ac:dyDescent="0.2">
      <c r="E2677" s="2"/>
      <c r="G2677" s="2"/>
    </row>
    <row r="2678" spans="5:7" x14ac:dyDescent="0.2">
      <c r="E2678" s="2"/>
      <c r="G2678" s="2"/>
    </row>
    <row r="2679" spans="5:7" x14ac:dyDescent="0.2">
      <c r="E2679" s="2"/>
      <c r="G2679" s="2"/>
    </row>
    <row r="2680" spans="5:7" x14ac:dyDescent="0.2">
      <c r="E2680" s="2"/>
      <c r="G2680" s="2"/>
    </row>
    <row r="2681" spans="5:7" x14ac:dyDescent="0.2">
      <c r="E2681" s="2"/>
      <c r="G2681" s="2"/>
    </row>
    <row r="2682" spans="5:7" x14ac:dyDescent="0.2">
      <c r="E2682" s="2"/>
      <c r="G2682" s="2"/>
    </row>
    <row r="2683" spans="5:7" x14ac:dyDescent="0.2">
      <c r="E2683" s="2"/>
      <c r="G2683" s="2"/>
    </row>
    <row r="2684" spans="5:7" x14ac:dyDescent="0.2">
      <c r="E2684" s="2"/>
      <c r="G2684" s="2"/>
    </row>
    <row r="2685" spans="5:7" x14ac:dyDescent="0.2">
      <c r="E2685" s="2"/>
      <c r="G2685" s="2"/>
    </row>
    <row r="2686" spans="5:7" x14ac:dyDescent="0.2">
      <c r="E2686" s="2"/>
      <c r="G2686" s="2"/>
    </row>
    <row r="2687" spans="5:7" x14ac:dyDescent="0.2">
      <c r="E2687" s="2"/>
      <c r="G2687" s="2"/>
    </row>
    <row r="2688" spans="5:7" x14ac:dyDescent="0.2">
      <c r="E2688" s="2"/>
      <c r="G2688" s="2"/>
    </row>
    <row r="2689" spans="5:7" x14ac:dyDescent="0.2">
      <c r="E2689" s="2"/>
      <c r="G2689" s="2"/>
    </row>
    <row r="2690" spans="5:7" x14ac:dyDescent="0.2">
      <c r="E2690" s="2"/>
      <c r="G2690" s="2"/>
    </row>
    <row r="2691" spans="5:7" x14ac:dyDescent="0.2">
      <c r="E2691" s="2"/>
      <c r="G2691" s="2"/>
    </row>
    <row r="2692" spans="5:7" x14ac:dyDescent="0.2">
      <c r="E2692" s="2"/>
      <c r="G2692" s="2"/>
    </row>
    <row r="2693" spans="5:7" x14ac:dyDescent="0.2">
      <c r="E2693" s="2"/>
      <c r="G2693" s="2"/>
    </row>
    <row r="2694" spans="5:7" x14ac:dyDescent="0.2">
      <c r="E2694" s="2"/>
      <c r="G2694" s="2"/>
    </row>
    <row r="2695" spans="5:7" x14ac:dyDescent="0.2">
      <c r="E2695" s="2"/>
      <c r="G2695" s="2"/>
    </row>
    <row r="2696" spans="5:7" x14ac:dyDescent="0.2">
      <c r="E2696" s="2"/>
      <c r="G2696" s="2"/>
    </row>
    <row r="2697" spans="5:7" x14ac:dyDescent="0.2">
      <c r="E2697" s="2"/>
      <c r="G2697" s="2"/>
    </row>
    <row r="2698" spans="5:7" x14ac:dyDescent="0.2">
      <c r="E2698" s="2"/>
      <c r="G2698" s="2"/>
    </row>
    <row r="2699" spans="5:7" x14ac:dyDescent="0.2">
      <c r="E2699" s="2"/>
      <c r="G2699" s="2"/>
    </row>
    <row r="2700" spans="5:7" x14ac:dyDescent="0.2">
      <c r="E2700" s="2"/>
      <c r="G2700" s="2"/>
    </row>
    <row r="2701" spans="5:7" x14ac:dyDescent="0.2">
      <c r="E2701" s="2"/>
      <c r="G2701" s="2"/>
    </row>
    <row r="2702" spans="5:7" x14ac:dyDescent="0.2">
      <c r="E2702" s="2"/>
      <c r="G2702" s="2"/>
    </row>
    <row r="2703" spans="5:7" x14ac:dyDescent="0.2">
      <c r="E2703" s="2"/>
      <c r="G2703" s="2"/>
    </row>
    <row r="2704" spans="5:7" x14ac:dyDescent="0.2">
      <c r="E2704" s="2"/>
      <c r="G2704" s="2"/>
    </row>
    <row r="2705" spans="5:7" x14ac:dyDescent="0.2">
      <c r="E2705" s="2"/>
      <c r="G2705" s="2"/>
    </row>
    <row r="2706" spans="5:7" x14ac:dyDescent="0.2">
      <c r="E2706" s="2"/>
      <c r="G2706" s="2"/>
    </row>
    <row r="2707" spans="5:7" x14ac:dyDescent="0.2">
      <c r="E2707" s="2"/>
      <c r="G2707" s="2"/>
    </row>
    <row r="2708" spans="5:7" x14ac:dyDescent="0.2">
      <c r="E2708" s="2"/>
      <c r="G2708" s="2"/>
    </row>
    <row r="2709" spans="5:7" x14ac:dyDescent="0.2">
      <c r="E2709" s="2"/>
      <c r="G2709" s="2"/>
    </row>
    <row r="2710" spans="5:7" x14ac:dyDescent="0.2">
      <c r="E2710" s="2"/>
      <c r="G2710" s="2"/>
    </row>
    <row r="2711" spans="5:7" x14ac:dyDescent="0.2">
      <c r="E2711" s="2"/>
      <c r="G2711" s="2"/>
    </row>
    <row r="2712" spans="5:7" x14ac:dyDescent="0.2">
      <c r="E2712" s="2"/>
      <c r="G2712" s="2"/>
    </row>
    <row r="2713" spans="5:7" x14ac:dyDescent="0.2">
      <c r="E2713" s="2"/>
      <c r="G2713" s="2"/>
    </row>
    <row r="2714" spans="5:7" x14ac:dyDescent="0.2">
      <c r="E2714" s="2"/>
      <c r="G2714" s="2"/>
    </row>
    <row r="2715" spans="5:7" x14ac:dyDescent="0.2">
      <c r="E2715" s="2"/>
      <c r="G2715" s="2"/>
    </row>
    <row r="2716" spans="5:7" x14ac:dyDescent="0.2">
      <c r="E2716" s="2"/>
      <c r="G2716" s="2"/>
    </row>
    <row r="2717" spans="5:7" x14ac:dyDescent="0.2">
      <c r="E2717" s="2"/>
      <c r="G2717" s="2"/>
    </row>
    <row r="2718" spans="5:7" x14ac:dyDescent="0.2">
      <c r="E2718" s="2"/>
      <c r="G2718" s="2"/>
    </row>
    <row r="2719" spans="5:7" x14ac:dyDescent="0.2">
      <c r="E2719" s="2"/>
      <c r="G2719" s="2"/>
    </row>
    <row r="2720" spans="5:7" x14ac:dyDescent="0.2">
      <c r="E2720" s="2"/>
      <c r="G2720" s="2"/>
    </row>
    <row r="2721" spans="5:7" x14ac:dyDescent="0.2">
      <c r="E2721" s="2"/>
      <c r="G2721" s="2"/>
    </row>
    <row r="2722" spans="5:7" x14ac:dyDescent="0.2">
      <c r="E2722" s="2"/>
      <c r="G2722" s="2"/>
    </row>
    <row r="2723" spans="5:7" x14ac:dyDescent="0.2">
      <c r="E2723" s="2"/>
      <c r="G2723" s="2"/>
    </row>
    <row r="2724" spans="5:7" x14ac:dyDescent="0.2">
      <c r="E2724" s="2"/>
      <c r="G2724" s="2"/>
    </row>
    <row r="2725" spans="5:7" x14ac:dyDescent="0.2">
      <c r="E2725" s="2"/>
      <c r="G2725" s="2"/>
    </row>
    <row r="2726" spans="5:7" x14ac:dyDescent="0.2">
      <c r="E2726" s="2"/>
      <c r="G2726" s="2"/>
    </row>
    <row r="2727" spans="5:7" x14ac:dyDescent="0.2">
      <c r="E2727" s="2"/>
      <c r="G2727" s="2"/>
    </row>
    <row r="2728" spans="5:7" x14ac:dyDescent="0.2">
      <c r="E2728" s="2"/>
      <c r="G2728" s="2"/>
    </row>
    <row r="2729" spans="5:7" x14ac:dyDescent="0.2">
      <c r="E2729" s="2"/>
      <c r="G2729" s="2"/>
    </row>
    <row r="2730" spans="5:7" x14ac:dyDescent="0.2">
      <c r="E2730" s="2"/>
      <c r="G2730" s="2"/>
    </row>
    <row r="2731" spans="5:7" x14ac:dyDescent="0.2">
      <c r="E2731" s="2"/>
      <c r="G2731" s="2"/>
    </row>
    <row r="2732" spans="5:7" x14ac:dyDescent="0.2">
      <c r="E2732" s="2"/>
      <c r="G2732" s="2"/>
    </row>
    <row r="2733" spans="5:7" x14ac:dyDescent="0.2">
      <c r="E2733" s="2"/>
      <c r="G2733" s="2"/>
    </row>
    <row r="2734" spans="5:7" x14ac:dyDescent="0.2">
      <c r="E2734" s="2"/>
      <c r="G2734" s="2"/>
    </row>
    <row r="2735" spans="5:7" x14ac:dyDescent="0.2">
      <c r="E2735" s="2"/>
      <c r="G2735" s="2"/>
    </row>
    <row r="2736" spans="5:7" x14ac:dyDescent="0.2">
      <c r="E2736" s="2"/>
      <c r="G2736" s="2"/>
    </row>
    <row r="2737" spans="5:7" x14ac:dyDescent="0.2">
      <c r="E2737" s="2"/>
      <c r="G2737" s="2"/>
    </row>
    <row r="2738" spans="5:7" x14ac:dyDescent="0.2">
      <c r="E2738" s="2"/>
      <c r="G2738" s="2"/>
    </row>
    <row r="2739" spans="5:7" x14ac:dyDescent="0.2">
      <c r="E2739" s="2"/>
      <c r="G2739" s="2"/>
    </row>
    <row r="2740" spans="5:7" x14ac:dyDescent="0.2">
      <c r="E2740" s="2"/>
      <c r="G2740" s="2"/>
    </row>
    <row r="2741" spans="5:7" x14ac:dyDescent="0.2">
      <c r="E2741" s="2"/>
      <c r="G2741" s="2"/>
    </row>
    <row r="2742" spans="5:7" x14ac:dyDescent="0.2">
      <c r="E2742" s="2"/>
      <c r="G2742" s="2"/>
    </row>
    <row r="2743" spans="5:7" x14ac:dyDescent="0.2">
      <c r="E2743" s="2"/>
      <c r="G2743" s="2"/>
    </row>
    <row r="2744" spans="5:7" x14ac:dyDescent="0.2">
      <c r="E2744" s="2"/>
      <c r="G2744" s="2"/>
    </row>
    <row r="2745" spans="5:7" x14ac:dyDescent="0.2">
      <c r="E2745" s="2"/>
      <c r="G2745" s="2"/>
    </row>
    <row r="2746" spans="5:7" x14ac:dyDescent="0.2">
      <c r="E2746" s="2"/>
      <c r="G2746" s="2"/>
    </row>
    <row r="2747" spans="5:7" x14ac:dyDescent="0.2">
      <c r="E2747" s="2"/>
      <c r="G2747" s="2"/>
    </row>
    <row r="2748" spans="5:7" x14ac:dyDescent="0.2">
      <c r="E2748" s="2"/>
      <c r="G2748" s="2"/>
    </row>
    <row r="2749" spans="5:7" x14ac:dyDescent="0.2">
      <c r="E2749" s="2"/>
      <c r="G2749" s="2"/>
    </row>
    <row r="2750" spans="5:7" x14ac:dyDescent="0.2">
      <c r="E2750" s="2"/>
      <c r="G2750" s="2"/>
    </row>
    <row r="2751" spans="5:7" x14ac:dyDescent="0.2">
      <c r="E2751" s="2"/>
      <c r="G2751" s="2"/>
    </row>
    <row r="2752" spans="5:7" x14ac:dyDescent="0.2">
      <c r="E2752" s="2"/>
      <c r="G2752" s="2"/>
    </row>
    <row r="2753" spans="5:7" x14ac:dyDescent="0.2">
      <c r="E2753" s="2"/>
      <c r="G2753" s="2"/>
    </row>
    <row r="2754" spans="5:7" x14ac:dyDescent="0.2">
      <c r="E2754" s="2"/>
      <c r="G2754" s="2"/>
    </row>
    <row r="2755" spans="5:7" x14ac:dyDescent="0.2">
      <c r="E2755" s="2"/>
      <c r="G2755" s="2"/>
    </row>
    <row r="2756" spans="5:7" x14ac:dyDescent="0.2">
      <c r="E2756" s="2"/>
      <c r="G2756" s="2"/>
    </row>
    <row r="2757" spans="5:7" x14ac:dyDescent="0.2">
      <c r="E2757" s="2"/>
      <c r="G2757" s="2"/>
    </row>
    <row r="2758" spans="5:7" x14ac:dyDescent="0.2">
      <c r="E2758" s="2"/>
      <c r="G2758" s="2"/>
    </row>
    <row r="2759" spans="5:7" x14ac:dyDescent="0.2">
      <c r="E2759" s="2"/>
      <c r="G2759" s="2"/>
    </row>
    <row r="2760" spans="5:7" x14ac:dyDescent="0.2">
      <c r="E2760" s="2"/>
      <c r="G2760" s="2"/>
    </row>
    <row r="2761" spans="5:7" x14ac:dyDescent="0.2">
      <c r="E2761" s="2"/>
      <c r="G2761" s="2"/>
    </row>
    <row r="2762" spans="5:7" x14ac:dyDescent="0.2">
      <c r="E2762" s="2"/>
      <c r="G2762" s="2"/>
    </row>
    <row r="2763" spans="5:7" x14ac:dyDescent="0.2">
      <c r="E2763" s="2"/>
      <c r="G2763" s="2"/>
    </row>
    <row r="2764" spans="5:7" x14ac:dyDescent="0.2">
      <c r="E2764" s="2"/>
      <c r="G2764" s="2"/>
    </row>
    <row r="2765" spans="5:7" x14ac:dyDescent="0.2">
      <c r="E2765" s="2"/>
      <c r="G2765" s="2"/>
    </row>
    <row r="2766" spans="5:7" x14ac:dyDescent="0.2">
      <c r="E2766" s="2"/>
      <c r="G2766" s="2"/>
    </row>
    <row r="2767" spans="5:7" x14ac:dyDescent="0.2">
      <c r="E2767" s="2"/>
      <c r="G2767" s="2"/>
    </row>
    <row r="2768" spans="5:7" x14ac:dyDescent="0.2">
      <c r="E2768" s="2"/>
      <c r="G2768" s="2"/>
    </row>
    <row r="2769" spans="5:7" x14ac:dyDescent="0.2">
      <c r="E2769" s="2"/>
      <c r="G2769" s="2"/>
    </row>
    <row r="2770" spans="5:7" x14ac:dyDescent="0.2">
      <c r="E2770" s="2"/>
      <c r="G2770" s="2"/>
    </row>
    <row r="2771" spans="5:7" x14ac:dyDescent="0.2">
      <c r="E2771" s="2"/>
      <c r="G2771" s="2"/>
    </row>
    <row r="2772" spans="5:7" x14ac:dyDescent="0.2">
      <c r="E2772" s="2"/>
      <c r="G2772" s="2"/>
    </row>
    <row r="2773" spans="5:7" x14ac:dyDescent="0.2">
      <c r="E2773" s="2"/>
      <c r="G2773" s="2"/>
    </row>
    <row r="2774" spans="5:7" x14ac:dyDescent="0.2">
      <c r="E2774" s="2"/>
      <c r="G2774" s="2"/>
    </row>
    <row r="2775" spans="5:7" x14ac:dyDescent="0.2">
      <c r="E2775" s="2"/>
      <c r="G2775" s="2"/>
    </row>
    <row r="2776" spans="5:7" x14ac:dyDescent="0.2">
      <c r="E2776" s="2"/>
      <c r="G2776" s="2"/>
    </row>
    <row r="2777" spans="5:7" x14ac:dyDescent="0.2">
      <c r="E2777" s="2"/>
      <c r="G2777" s="2"/>
    </row>
    <row r="2778" spans="5:7" x14ac:dyDescent="0.2">
      <c r="E2778" s="2"/>
      <c r="G2778" s="2"/>
    </row>
    <row r="2779" spans="5:7" x14ac:dyDescent="0.2">
      <c r="E2779" s="2"/>
      <c r="G2779" s="2"/>
    </row>
    <row r="2780" spans="5:7" x14ac:dyDescent="0.2">
      <c r="E2780" s="2"/>
      <c r="G2780" s="2"/>
    </row>
    <row r="2781" spans="5:7" x14ac:dyDescent="0.2">
      <c r="E2781" s="2"/>
      <c r="G2781" s="2"/>
    </row>
    <row r="2782" spans="5:7" x14ac:dyDescent="0.2">
      <c r="E2782" s="2"/>
      <c r="G2782" s="2"/>
    </row>
    <row r="2783" spans="5:7" x14ac:dyDescent="0.2">
      <c r="E2783" s="2"/>
      <c r="G2783" s="2"/>
    </row>
    <row r="2784" spans="5:7" x14ac:dyDescent="0.2">
      <c r="E2784" s="2"/>
      <c r="G2784" s="2"/>
    </row>
    <row r="2785" spans="5:7" x14ac:dyDescent="0.2">
      <c r="E2785" s="2"/>
      <c r="G2785" s="2"/>
    </row>
    <row r="2786" spans="5:7" x14ac:dyDescent="0.2">
      <c r="E2786" s="2"/>
      <c r="G2786" s="2"/>
    </row>
    <row r="2787" spans="5:7" x14ac:dyDescent="0.2">
      <c r="E2787" s="2"/>
      <c r="G2787" s="2"/>
    </row>
    <row r="2788" spans="5:7" x14ac:dyDescent="0.2">
      <c r="E2788" s="2"/>
      <c r="G2788" s="2"/>
    </row>
    <row r="2789" spans="5:7" x14ac:dyDescent="0.2">
      <c r="E2789" s="2"/>
      <c r="G2789" s="2"/>
    </row>
    <row r="2790" spans="5:7" x14ac:dyDescent="0.2">
      <c r="E2790" s="2"/>
      <c r="G2790" s="2"/>
    </row>
    <row r="2791" spans="5:7" x14ac:dyDescent="0.2">
      <c r="E2791" s="2"/>
      <c r="G2791" s="2"/>
    </row>
    <row r="2792" spans="5:7" x14ac:dyDescent="0.2">
      <c r="E2792" s="2"/>
      <c r="G2792" s="2"/>
    </row>
    <row r="2793" spans="5:7" x14ac:dyDescent="0.2">
      <c r="E2793" s="2"/>
      <c r="G2793" s="2"/>
    </row>
    <row r="2794" spans="5:7" x14ac:dyDescent="0.2">
      <c r="E2794" s="2"/>
      <c r="G2794" s="2"/>
    </row>
    <row r="2795" spans="5:7" x14ac:dyDescent="0.2">
      <c r="E2795" s="2"/>
      <c r="G2795" s="2"/>
    </row>
    <row r="2796" spans="5:7" x14ac:dyDescent="0.2">
      <c r="E2796" s="2"/>
      <c r="G2796" s="2"/>
    </row>
    <row r="2797" spans="5:7" x14ac:dyDescent="0.2">
      <c r="E2797" s="2"/>
      <c r="G2797" s="2"/>
    </row>
    <row r="2798" spans="5:7" x14ac:dyDescent="0.2">
      <c r="E2798" s="2"/>
      <c r="G2798" s="2"/>
    </row>
    <row r="2799" spans="5:7" x14ac:dyDescent="0.2">
      <c r="E2799" s="2"/>
      <c r="G2799" s="2"/>
    </row>
    <row r="2800" spans="5:7" x14ac:dyDescent="0.2">
      <c r="E2800" s="2"/>
      <c r="G2800" s="2"/>
    </row>
    <row r="2801" spans="5:7" x14ac:dyDescent="0.2">
      <c r="E2801" s="2"/>
      <c r="G2801" s="2"/>
    </row>
    <row r="2802" spans="5:7" x14ac:dyDescent="0.2">
      <c r="E2802" s="2"/>
      <c r="G2802" s="2"/>
    </row>
    <row r="2803" spans="5:7" x14ac:dyDescent="0.2">
      <c r="E2803" s="2"/>
      <c r="G2803" s="2"/>
    </row>
    <row r="2804" spans="5:7" x14ac:dyDescent="0.2">
      <c r="E2804" s="2"/>
      <c r="G2804" s="2"/>
    </row>
    <row r="2805" spans="5:7" x14ac:dyDescent="0.2">
      <c r="E2805" s="2"/>
      <c r="G2805" s="2"/>
    </row>
    <row r="2806" spans="5:7" x14ac:dyDescent="0.2">
      <c r="E2806" s="2"/>
      <c r="G2806" s="2"/>
    </row>
    <row r="2807" spans="5:7" x14ac:dyDescent="0.2">
      <c r="E2807" s="2"/>
      <c r="G2807" s="2"/>
    </row>
    <row r="2808" spans="5:7" x14ac:dyDescent="0.2">
      <c r="E2808" s="2"/>
      <c r="G2808" s="2"/>
    </row>
    <row r="2809" spans="5:7" x14ac:dyDescent="0.2">
      <c r="E2809" s="2"/>
      <c r="G2809" s="2"/>
    </row>
    <row r="2810" spans="5:7" x14ac:dyDescent="0.2">
      <c r="E2810" s="2"/>
      <c r="G2810" s="2"/>
    </row>
    <row r="2811" spans="5:7" x14ac:dyDescent="0.2">
      <c r="E2811" s="2"/>
      <c r="G2811" s="2"/>
    </row>
    <row r="2812" spans="5:7" x14ac:dyDescent="0.2">
      <c r="E2812" s="2"/>
      <c r="G2812" s="2"/>
    </row>
    <row r="2813" spans="5:7" x14ac:dyDescent="0.2">
      <c r="E2813" s="2"/>
      <c r="G2813" s="2"/>
    </row>
    <row r="2814" spans="5:7" x14ac:dyDescent="0.2">
      <c r="E2814" s="2"/>
      <c r="G2814" s="2"/>
    </row>
    <row r="2815" spans="5:7" x14ac:dyDescent="0.2">
      <c r="E2815" s="2"/>
      <c r="G2815" s="2"/>
    </row>
    <row r="2816" spans="5:7" x14ac:dyDescent="0.2">
      <c r="E2816" s="2"/>
      <c r="G2816" s="2"/>
    </row>
    <row r="2817" spans="5:7" x14ac:dyDescent="0.2">
      <c r="E2817" s="2"/>
      <c r="G2817" s="2"/>
    </row>
    <row r="2818" spans="5:7" x14ac:dyDescent="0.2">
      <c r="E2818" s="2"/>
      <c r="G2818" s="2"/>
    </row>
    <row r="2819" spans="5:7" x14ac:dyDescent="0.2">
      <c r="E2819" s="2"/>
      <c r="G2819" s="2"/>
    </row>
    <row r="2820" spans="5:7" x14ac:dyDescent="0.2">
      <c r="E2820" s="2"/>
      <c r="G2820" s="2"/>
    </row>
    <row r="2821" spans="5:7" x14ac:dyDescent="0.2">
      <c r="E2821" s="2"/>
      <c r="G2821" s="2"/>
    </row>
    <row r="2822" spans="5:7" x14ac:dyDescent="0.2">
      <c r="E2822" s="2"/>
      <c r="G2822" s="2"/>
    </row>
    <row r="2823" spans="5:7" x14ac:dyDescent="0.2">
      <c r="E2823" s="2"/>
      <c r="G2823" s="2"/>
    </row>
    <row r="2824" spans="5:7" x14ac:dyDescent="0.2">
      <c r="E2824" s="2"/>
      <c r="G2824" s="2"/>
    </row>
    <row r="2825" spans="5:7" x14ac:dyDescent="0.2">
      <c r="E2825" s="2"/>
      <c r="G2825" s="2"/>
    </row>
    <row r="2826" spans="5:7" x14ac:dyDescent="0.2">
      <c r="E2826" s="2"/>
      <c r="G2826" s="2"/>
    </row>
    <row r="2827" spans="5:7" x14ac:dyDescent="0.2">
      <c r="E2827" s="2"/>
      <c r="G2827" s="2"/>
    </row>
    <row r="2828" spans="5:7" x14ac:dyDescent="0.2">
      <c r="E2828" s="2"/>
      <c r="G2828" s="2"/>
    </row>
    <row r="2829" spans="5:7" x14ac:dyDescent="0.2">
      <c r="E2829" s="2"/>
      <c r="G2829" s="2"/>
    </row>
    <row r="2830" spans="5:7" x14ac:dyDescent="0.2">
      <c r="E2830" s="2"/>
      <c r="G2830" s="2"/>
    </row>
    <row r="2831" spans="5:7" x14ac:dyDescent="0.2">
      <c r="E2831" s="2"/>
      <c r="G2831" s="2"/>
    </row>
    <row r="2832" spans="5:7" x14ac:dyDescent="0.2">
      <c r="E2832" s="2"/>
      <c r="G2832" s="2"/>
    </row>
    <row r="2833" spans="5:7" x14ac:dyDescent="0.2">
      <c r="E2833" s="2"/>
      <c r="G2833" s="2"/>
    </row>
    <row r="2834" spans="5:7" x14ac:dyDescent="0.2">
      <c r="E2834" s="2"/>
      <c r="G2834" s="2"/>
    </row>
    <row r="2835" spans="5:7" x14ac:dyDescent="0.2">
      <c r="E2835" s="2"/>
      <c r="G2835" s="2"/>
    </row>
    <row r="2836" spans="5:7" x14ac:dyDescent="0.2">
      <c r="E2836" s="2"/>
      <c r="G2836" s="2"/>
    </row>
    <row r="2837" spans="5:7" x14ac:dyDescent="0.2">
      <c r="E2837" s="2"/>
      <c r="G2837" s="2"/>
    </row>
    <row r="2838" spans="5:7" x14ac:dyDescent="0.2">
      <c r="E2838" s="2"/>
      <c r="G2838" s="2"/>
    </row>
    <row r="2839" spans="5:7" x14ac:dyDescent="0.2">
      <c r="E2839" s="2"/>
      <c r="G2839" s="2"/>
    </row>
    <row r="2840" spans="5:7" x14ac:dyDescent="0.2">
      <c r="E2840" s="2"/>
      <c r="G2840" s="2"/>
    </row>
    <row r="2841" spans="5:7" x14ac:dyDescent="0.2">
      <c r="E2841" s="2"/>
      <c r="G2841" s="2"/>
    </row>
    <row r="2842" spans="5:7" x14ac:dyDescent="0.2">
      <c r="E2842" s="2"/>
      <c r="G2842" s="2"/>
    </row>
    <row r="2843" spans="5:7" x14ac:dyDescent="0.2">
      <c r="E2843" s="2"/>
      <c r="G2843" s="2"/>
    </row>
    <row r="2844" spans="5:7" x14ac:dyDescent="0.2">
      <c r="E2844" s="2"/>
      <c r="G2844" s="2"/>
    </row>
    <row r="2845" spans="5:7" x14ac:dyDescent="0.2">
      <c r="E2845" s="2"/>
      <c r="G2845" s="2"/>
    </row>
    <row r="2846" spans="5:7" x14ac:dyDescent="0.2">
      <c r="E2846" s="2"/>
      <c r="G2846" s="2"/>
    </row>
    <row r="2847" spans="5:7" x14ac:dyDescent="0.2">
      <c r="E2847" s="2"/>
      <c r="G2847" s="2"/>
    </row>
    <row r="2848" spans="5:7" x14ac:dyDescent="0.2">
      <c r="E2848" s="2"/>
      <c r="G2848" s="2"/>
    </row>
    <row r="2849" spans="5:7" x14ac:dyDescent="0.2">
      <c r="E2849" s="2"/>
      <c r="G2849" s="2"/>
    </row>
    <row r="2850" spans="5:7" x14ac:dyDescent="0.2">
      <c r="E2850" s="2"/>
      <c r="G2850" s="2"/>
    </row>
    <row r="2851" spans="5:7" x14ac:dyDescent="0.2">
      <c r="E2851" s="2"/>
      <c r="G2851" s="2"/>
    </row>
    <row r="2852" spans="5:7" x14ac:dyDescent="0.2">
      <c r="E2852" s="2"/>
      <c r="G2852" s="2"/>
    </row>
    <row r="2853" spans="5:7" x14ac:dyDescent="0.2">
      <c r="E2853" s="2"/>
      <c r="G2853" s="2"/>
    </row>
    <row r="2854" spans="5:7" x14ac:dyDescent="0.2">
      <c r="E2854" s="2"/>
      <c r="G2854" s="2"/>
    </row>
    <row r="2855" spans="5:7" x14ac:dyDescent="0.2">
      <c r="E2855" s="2"/>
      <c r="G2855" s="2"/>
    </row>
    <row r="2856" spans="5:7" x14ac:dyDescent="0.2">
      <c r="E2856" s="2"/>
      <c r="G2856" s="2"/>
    </row>
    <row r="2857" spans="5:7" x14ac:dyDescent="0.2">
      <c r="E2857" s="2"/>
      <c r="G2857" s="2"/>
    </row>
    <row r="2858" spans="5:7" x14ac:dyDescent="0.2">
      <c r="E2858" s="2"/>
      <c r="G2858" s="2"/>
    </row>
    <row r="2859" spans="5:7" x14ac:dyDescent="0.2">
      <c r="E2859" s="2"/>
      <c r="G2859" s="2"/>
    </row>
    <row r="2860" spans="5:7" x14ac:dyDescent="0.2">
      <c r="E2860" s="2"/>
      <c r="G2860" s="2"/>
    </row>
    <row r="2861" spans="5:7" x14ac:dyDescent="0.2">
      <c r="E2861" s="2"/>
      <c r="G2861" s="2"/>
    </row>
    <row r="2862" spans="5:7" x14ac:dyDescent="0.2">
      <c r="E2862" s="2"/>
      <c r="G2862" s="2"/>
    </row>
    <row r="2863" spans="5:7" x14ac:dyDescent="0.2">
      <c r="E2863" s="2"/>
      <c r="G2863" s="2"/>
    </row>
    <row r="2864" spans="5:7" x14ac:dyDescent="0.2">
      <c r="E2864" s="2"/>
      <c r="G2864" s="2"/>
    </row>
    <row r="2865" spans="5:7" x14ac:dyDescent="0.2">
      <c r="E2865" s="2"/>
      <c r="G2865" s="2"/>
    </row>
    <row r="2866" spans="5:7" x14ac:dyDescent="0.2">
      <c r="E2866" s="2"/>
      <c r="G2866" s="2"/>
    </row>
    <row r="2867" spans="5:7" x14ac:dyDescent="0.2">
      <c r="E2867" s="2"/>
      <c r="G2867" s="2"/>
    </row>
    <row r="2868" spans="5:7" x14ac:dyDescent="0.2">
      <c r="E2868" s="2"/>
      <c r="G2868" s="2"/>
    </row>
    <row r="2869" spans="5:7" x14ac:dyDescent="0.2">
      <c r="E2869" s="2"/>
      <c r="G2869" s="2"/>
    </row>
    <row r="2870" spans="5:7" x14ac:dyDescent="0.2">
      <c r="E2870" s="2"/>
      <c r="G2870" s="2"/>
    </row>
    <row r="2871" spans="5:7" x14ac:dyDescent="0.2">
      <c r="E2871" s="2"/>
      <c r="G2871" s="2"/>
    </row>
    <row r="2872" spans="5:7" x14ac:dyDescent="0.2">
      <c r="E2872" s="2"/>
      <c r="G2872" s="2"/>
    </row>
    <row r="2873" spans="5:7" x14ac:dyDescent="0.2">
      <c r="E2873" s="2"/>
      <c r="G2873" s="2"/>
    </row>
    <row r="2874" spans="5:7" x14ac:dyDescent="0.2">
      <c r="E2874" s="2"/>
      <c r="G2874" s="2"/>
    </row>
    <row r="2875" spans="5:7" x14ac:dyDescent="0.2">
      <c r="E2875" s="2"/>
      <c r="G2875" s="2"/>
    </row>
    <row r="2876" spans="5:7" x14ac:dyDescent="0.2">
      <c r="E2876" s="2"/>
      <c r="G2876" s="2"/>
    </row>
    <row r="2877" spans="5:7" x14ac:dyDescent="0.2">
      <c r="E2877" s="2"/>
      <c r="G2877" s="2"/>
    </row>
    <row r="2878" spans="5:7" x14ac:dyDescent="0.2">
      <c r="E2878" s="2"/>
      <c r="G2878" s="2"/>
    </row>
    <row r="2879" spans="5:7" x14ac:dyDescent="0.2">
      <c r="E2879" s="2"/>
      <c r="G2879" s="2"/>
    </row>
    <row r="2880" spans="5:7" x14ac:dyDescent="0.2">
      <c r="E2880" s="2"/>
      <c r="G2880" s="2"/>
    </row>
    <row r="2881" spans="5:7" x14ac:dyDescent="0.2">
      <c r="E2881" s="2"/>
      <c r="G2881" s="2"/>
    </row>
    <row r="2882" spans="5:7" x14ac:dyDescent="0.2">
      <c r="E2882" s="2"/>
      <c r="G2882" s="2"/>
    </row>
    <row r="2883" spans="5:7" x14ac:dyDescent="0.2">
      <c r="E2883" s="2"/>
      <c r="G2883" s="2"/>
    </row>
    <row r="2884" spans="5:7" x14ac:dyDescent="0.2">
      <c r="E2884" s="2"/>
      <c r="G2884" s="2"/>
    </row>
    <row r="2885" spans="5:7" x14ac:dyDescent="0.2">
      <c r="E2885" s="2"/>
      <c r="G2885" s="2"/>
    </row>
    <row r="2886" spans="5:7" x14ac:dyDescent="0.2">
      <c r="E2886" s="2"/>
      <c r="G2886" s="2"/>
    </row>
    <row r="2887" spans="5:7" x14ac:dyDescent="0.2">
      <c r="E2887" s="2"/>
      <c r="G2887" s="2"/>
    </row>
    <row r="2888" spans="5:7" x14ac:dyDescent="0.2">
      <c r="E2888" s="2"/>
      <c r="G2888" s="2"/>
    </row>
    <row r="2889" spans="5:7" x14ac:dyDescent="0.2">
      <c r="E2889" s="2"/>
      <c r="G2889" s="2"/>
    </row>
    <row r="2890" spans="5:7" x14ac:dyDescent="0.2">
      <c r="E2890" s="2"/>
      <c r="G2890" s="2"/>
    </row>
    <row r="2891" spans="5:7" x14ac:dyDescent="0.2">
      <c r="E2891" s="2"/>
      <c r="G2891" s="2"/>
    </row>
    <row r="2892" spans="5:7" x14ac:dyDescent="0.2">
      <c r="E2892" s="2"/>
      <c r="G2892" s="2"/>
    </row>
    <row r="2893" spans="5:7" x14ac:dyDescent="0.2">
      <c r="E2893" s="2"/>
      <c r="G2893" s="2"/>
    </row>
    <row r="2894" spans="5:7" x14ac:dyDescent="0.2">
      <c r="E2894" s="2"/>
      <c r="G2894" s="2"/>
    </row>
    <row r="2895" spans="5:7" x14ac:dyDescent="0.2">
      <c r="E2895" s="2"/>
      <c r="G2895" s="2"/>
    </row>
    <row r="2896" spans="5:7" x14ac:dyDescent="0.2">
      <c r="E2896" s="2"/>
      <c r="G2896" s="2"/>
    </row>
    <row r="2897" spans="5:7" x14ac:dyDescent="0.2">
      <c r="E2897" s="2"/>
      <c r="G2897" s="2"/>
    </row>
    <row r="2898" spans="5:7" x14ac:dyDescent="0.2">
      <c r="E2898" s="2"/>
      <c r="G2898" s="2"/>
    </row>
    <row r="2899" spans="5:7" x14ac:dyDescent="0.2">
      <c r="E2899" s="2"/>
      <c r="G2899" s="2"/>
    </row>
    <row r="2900" spans="5:7" x14ac:dyDescent="0.2">
      <c r="E2900" s="2"/>
      <c r="G2900" s="2"/>
    </row>
    <row r="2901" spans="5:7" x14ac:dyDescent="0.2">
      <c r="E2901" s="2"/>
      <c r="G2901" s="2"/>
    </row>
    <row r="2902" spans="5:7" x14ac:dyDescent="0.2">
      <c r="E2902" s="2"/>
      <c r="G2902" s="2"/>
    </row>
    <row r="2903" spans="5:7" x14ac:dyDescent="0.2">
      <c r="E2903" s="2"/>
      <c r="G2903" s="2"/>
    </row>
    <row r="2904" spans="5:7" x14ac:dyDescent="0.2">
      <c r="E2904" s="2"/>
      <c r="G2904" s="2"/>
    </row>
    <row r="2905" spans="5:7" x14ac:dyDescent="0.2">
      <c r="E2905" s="2"/>
      <c r="G2905" s="2"/>
    </row>
    <row r="2906" spans="5:7" x14ac:dyDescent="0.2">
      <c r="E2906" s="2"/>
      <c r="G2906" s="2"/>
    </row>
    <row r="2907" spans="5:7" x14ac:dyDescent="0.2">
      <c r="E2907" s="2"/>
      <c r="G2907" s="2"/>
    </row>
    <row r="2908" spans="5:7" x14ac:dyDescent="0.2">
      <c r="E2908" s="2"/>
      <c r="G2908" s="2"/>
    </row>
    <row r="2909" spans="5:7" x14ac:dyDescent="0.2">
      <c r="E2909" s="2"/>
      <c r="G2909" s="2"/>
    </row>
    <row r="2910" spans="5:7" x14ac:dyDescent="0.2">
      <c r="E2910" s="2"/>
      <c r="G2910" s="2"/>
    </row>
    <row r="2911" spans="5:7" x14ac:dyDescent="0.2">
      <c r="E2911" s="2"/>
      <c r="G2911" s="2"/>
    </row>
    <row r="2912" spans="5:7" x14ac:dyDescent="0.2">
      <c r="E2912" s="2"/>
      <c r="G2912" s="2"/>
    </row>
    <row r="2913" spans="5:7" x14ac:dyDescent="0.2">
      <c r="E2913" s="2"/>
      <c r="G2913" s="2"/>
    </row>
    <row r="2914" spans="5:7" x14ac:dyDescent="0.2">
      <c r="E2914" s="2"/>
      <c r="G2914" s="2"/>
    </row>
    <row r="2915" spans="5:7" x14ac:dyDescent="0.2">
      <c r="E2915" s="2"/>
      <c r="G2915" s="2"/>
    </row>
    <row r="2916" spans="5:7" x14ac:dyDescent="0.2">
      <c r="E2916" s="2"/>
      <c r="G2916" s="2"/>
    </row>
    <row r="2917" spans="5:7" x14ac:dyDescent="0.2">
      <c r="E2917" s="2"/>
      <c r="G2917" s="2"/>
    </row>
    <row r="2918" spans="5:7" x14ac:dyDescent="0.2">
      <c r="E2918" s="2"/>
      <c r="G2918" s="2"/>
    </row>
    <row r="2919" spans="5:7" x14ac:dyDescent="0.2">
      <c r="E2919" s="2"/>
      <c r="G2919" s="2"/>
    </row>
    <row r="2920" spans="5:7" x14ac:dyDescent="0.2">
      <c r="E2920" s="2"/>
      <c r="G2920" s="2"/>
    </row>
    <row r="2921" spans="5:7" x14ac:dyDescent="0.2">
      <c r="E2921" s="2"/>
      <c r="G2921" s="2"/>
    </row>
    <row r="2922" spans="5:7" x14ac:dyDescent="0.2">
      <c r="E2922" s="2"/>
      <c r="G2922" s="2"/>
    </row>
    <row r="2923" spans="5:7" x14ac:dyDescent="0.2">
      <c r="E2923" s="2"/>
      <c r="G2923" s="2"/>
    </row>
    <row r="2924" spans="5:7" x14ac:dyDescent="0.2">
      <c r="E2924" s="2"/>
      <c r="G2924" s="2"/>
    </row>
    <row r="2925" spans="5:7" x14ac:dyDescent="0.2">
      <c r="E2925" s="2"/>
      <c r="G2925" s="2"/>
    </row>
    <row r="2926" spans="5:7" x14ac:dyDescent="0.2">
      <c r="E2926" s="2"/>
      <c r="G2926" s="2"/>
    </row>
    <row r="2927" spans="5:7" x14ac:dyDescent="0.2">
      <c r="E2927" s="2"/>
      <c r="G2927" s="2"/>
    </row>
    <row r="2928" spans="5:7" x14ac:dyDescent="0.2">
      <c r="E2928" s="2"/>
      <c r="G2928" s="2"/>
    </row>
    <row r="2929" spans="5:7" x14ac:dyDescent="0.2">
      <c r="E2929" s="2"/>
      <c r="G2929" s="2"/>
    </row>
    <row r="2930" spans="5:7" x14ac:dyDescent="0.2">
      <c r="E2930" s="2"/>
      <c r="G2930" s="2"/>
    </row>
    <row r="2931" spans="5:7" x14ac:dyDescent="0.2">
      <c r="E2931" s="2"/>
      <c r="G2931" s="2"/>
    </row>
    <row r="2932" spans="5:7" x14ac:dyDescent="0.2">
      <c r="E2932" s="2"/>
      <c r="G2932" s="2"/>
    </row>
    <row r="2933" spans="5:7" x14ac:dyDescent="0.2">
      <c r="E2933" s="2"/>
      <c r="G2933" s="2"/>
    </row>
    <row r="2934" spans="5:7" x14ac:dyDescent="0.2">
      <c r="E2934" s="2"/>
      <c r="G2934" s="2"/>
    </row>
    <row r="2935" spans="5:7" x14ac:dyDescent="0.2">
      <c r="E2935" s="2"/>
      <c r="G2935" s="2"/>
    </row>
    <row r="2936" spans="5:7" x14ac:dyDescent="0.2">
      <c r="E2936" s="2"/>
      <c r="G2936" s="2"/>
    </row>
    <row r="2937" spans="5:7" x14ac:dyDescent="0.2">
      <c r="E2937" s="2"/>
      <c r="G2937" s="2"/>
    </row>
    <row r="2938" spans="5:7" x14ac:dyDescent="0.2">
      <c r="E2938" s="2"/>
      <c r="G2938" s="2"/>
    </row>
    <row r="2939" spans="5:7" x14ac:dyDescent="0.2">
      <c r="E2939" s="2"/>
      <c r="G2939" s="2"/>
    </row>
    <row r="2940" spans="5:7" x14ac:dyDescent="0.2">
      <c r="E2940" s="2"/>
      <c r="G2940" s="2"/>
    </row>
    <row r="2941" spans="5:7" x14ac:dyDescent="0.2">
      <c r="E2941" s="2"/>
      <c r="G2941" s="2"/>
    </row>
    <row r="2942" spans="5:7" x14ac:dyDescent="0.2">
      <c r="E2942" s="2"/>
      <c r="G2942" s="2"/>
    </row>
    <row r="2943" spans="5:7" x14ac:dyDescent="0.2">
      <c r="E2943" s="2"/>
      <c r="G2943" s="2"/>
    </row>
    <row r="2944" spans="5:7" x14ac:dyDescent="0.2">
      <c r="E2944" s="2"/>
      <c r="G2944" s="2"/>
    </row>
    <row r="2945" spans="5:7" x14ac:dyDescent="0.2">
      <c r="E2945" s="2"/>
      <c r="G2945" s="2"/>
    </row>
    <row r="2946" spans="5:7" x14ac:dyDescent="0.2">
      <c r="E2946" s="2"/>
      <c r="G2946" s="2"/>
    </row>
    <row r="2947" spans="5:7" x14ac:dyDescent="0.2">
      <c r="E2947" s="2"/>
      <c r="G2947" s="2"/>
    </row>
    <row r="2948" spans="5:7" x14ac:dyDescent="0.2">
      <c r="E2948" s="2"/>
      <c r="G2948" s="2"/>
    </row>
    <row r="2949" spans="5:7" x14ac:dyDescent="0.2">
      <c r="E2949" s="2"/>
      <c r="G2949" s="2"/>
    </row>
    <row r="2950" spans="5:7" x14ac:dyDescent="0.2">
      <c r="E2950" s="2"/>
      <c r="G2950" s="2"/>
    </row>
    <row r="2951" spans="5:7" x14ac:dyDescent="0.2">
      <c r="E2951" s="2"/>
      <c r="G2951" s="2"/>
    </row>
    <row r="2952" spans="5:7" x14ac:dyDescent="0.2">
      <c r="E2952" s="2"/>
      <c r="G2952" s="2"/>
    </row>
    <row r="2953" spans="5:7" x14ac:dyDescent="0.2">
      <c r="E2953" s="2"/>
      <c r="G2953" s="2"/>
    </row>
    <row r="2954" spans="5:7" x14ac:dyDescent="0.2">
      <c r="E2954" s="2"/>
      <c r="G2954" s="2"/>
    </row>
    <row r="2955" spans="5:7" x14ac:dyDescent="0.2">
      <c r="E2955" s="2"/>
      <c r="G2955" s="2"/>
    </row>
    <row r="2956" spans="5:7" x14ac:dyDescent="0.2">
      <c r="E2956" s="2"/>
      <c r="G2956" s="2"/>
    </row>
    <row r="2957" spans="5:7" x14ac:dyDescent="0.2">
      <c r="E2957" s="2"/>
      <c r="G2957" s="2"/>
    </row>
    <row r="2958" spans="5:7" x14ac:dyDescent="0.2">
      <c r="E2958" s="2"/>
      <c r="G2958" s="2"/>
    </row>
    <row r="2959" spans="5:7" x14ac:dyDescent="0.2">
      <c r="E2959" s="2"/>
      <c r="G2959" s="2"/>
    </row>
    <row r="2960" spans="5:7" x14ac:dyDescent="0.2">
      <c r="E2960" s="2"/>
      <c r="G2960" s="2"/>
    </row>
    <row r="2961" spans="5:7" x14ac:dyDescent="0.2">
      <c r="E2961" s="2"/>
      <c r="G2961" s="2"/>
    </row>
    <row r="2962" spans="5:7" x14ac:dyDescent="0.2">
      <c r="E2962" s="2"/>
      <c r="G2962" s="2"/>
    </row>
    <row r="2963" spans="5:7" x14ac:dyDescent="0.2">
      <c r="E2963" s="2"/>
      <c r="G2963" s="2"/>
    </row>
    <row r="2964" spans="5:7" x14ac:dyDescent="0.2">
      <c r="E2964" s="2"/>
      <c r="G2964" s="2"/>
    </row>
    <row r="2965" spans="5:7" x14ac:dyDescent="0.2">
      <c r="E2965" s="2"/>
      <c r="G2965" s="2"/>
    </row>
    <row r="2966" spans="5:7" x14ac:dyDescent="0.2">
      <c r="E2966" s="2"/>
      <c r="G2966" s="2"/>
    </row>
    <row r="2967" spans="5:7" x14ac:dyDescent="0.2">
      <c r="E2967" s="2"/>
      <c r="G2967" s="2"/>
    </row>
    <row r="2968" spans="5:7" x14ac:dyDescent="0.2">
      <c r="E2968" s="2"/>
      <c r="G2968" s="2"/>
    </row>
    <row r="2969" spans="5:7" x14ac:dyDescent="0.2">
      <c r="E2969" s="2"/>
      <c r="G2969" s="2"/>
    </row>
    <row r="2970" spans="5:7" x14ac:dyDescent="0.2">
      <c r="E2970" s="2"/>
      <c r="G2970" s="2"/>
    </row>
    <row r="2971" spans="5:7" x14ac:dyDescent="0.2">
      <c r="E2971" s="2"/>
      <c r="G2971" s="2"/>
    </row>
    <row r="2972" spans="5:7" x14ac:dyDescent="0.2">
      <c r="E2972" s="2"/>
      <c r="G2972" s="2"/>
    </row>
    <row r="2973" spans="5:7" x14ac:dyDescent="0.2">
      <c r="E2973" s="2"/>
      <c r="G2973" s="2"/>
    </row>
    <row r="2974" spans="5:7" x14ac:dyDescent="0.2">
      <c r="E2974" s="2"/>
      <c r="G2974" s="2"/>
    </row>
    <row r="2975" spans="5:7" x14ac:dyDescent="0.2">
      <c r="E2975" s="2"/>
      <c r="G2975" s="2"/>
    </row>
    <row r="2976" spans="5:7" x14ac:dyDescent="0.2">
      <c r="E2976" s="2"/>
      <c r="G2976" s="2"/>
    </row>
    <row r="2977" spans="5:7" x14ac:dyDescent="0.2">
      <c r="E2977" s="2"/>
      <c r="G2977" s="2"/>
    </row>
    <row r="2978" spans="5:7" x14ac:dyDescent="0.2">
      <c r="E2978" s="2"/>
      <c r="G2978" s="2"/>
    </row>
    <row r="2979" spans="5:7" x14ac:dyDescent="0.2">
      <c r="E2979" s="2"/>
      <c r="G2979" s="2"/>
    </row>
    <row r="2980" spans="5:7" x14ac:dyDescent="0.2">
      <c r="E2980" s="2"/>
      <c r="G2980" s="2"/>
    </row>
    <row r="2981" spans="5:7" x14ac:dyDescent="0.2">
      <c r="E2981" s="2"/>
      <c r="G2981" s="2"/>
    </row>
    <row r="2982" spans="5:7" x14ac:dyDescent="0.2">
      <c r="E2982" s="2"/>
      <c r="G2982" s="2"/>
    </row>
    <row r="2983" spans="5:7" x14ac:dyDescent="0.2">
      <c r="E2983" s="2"/>
      <c r="G2983" s="2"/>
    </row>
    <row r="2984" spans="5:7" x14ac:dyDescent="0.2">
      <c r="E2984" s="2"/>
      <c r="G2984" s="2"/>
    </row>
    <row r="2985" spans="5:7" x14ac:dyDescent="0.2">
      <c r="E2985" s="2"/>
      <c r="G2985" s="2"/>
    </row>
    <row r="2986" spans="5:7" x14ac:dyDescent="0.2">
      <c r="E2986" s="2"/>
      <c r="G2986" s="2"/>
    </row>
    <row r="2987" spans="5:7" x14ac:dyDescent="0.2">
      <c r="E2987" s="2"/>
      <c r="G2987" s="2"/>
    </row>
    <row r="2988" spans="5:7" x14ac:dyDescent="0.2">
      <c r="E2988" s="2"/>
      <c r="G2988" s="2"/>
    </row>
    <row r="2989" spans="5:7" x14ac:dyDescent="0.2">
      <c r="E2989" s="2"/>
      <c r="G2989" s="2"/>
    </row>
    <row r="2990" spans="5:7" x14ac:dyDescent="0.2">
      <c r="E2990" s="2"/>
      <c r="G2990" s="2"/>
    </row>
    <row r="2991" spans="5:7" x14ac:dyDescent="0.2">
      <c r="E2991" s="2"/>
      <c r="G2991" s="2"/>
    </row>
    <row r="2992" spans="5:7" x14ac:dyDescent="0.2">
      <c r="E2992" s="2"/>
      <c r="G2992" s="2"/>
    </row>
    <row r="2993" spans="5:7" x14ac:dyDescent="0.2">
      <c r="E2993" s="2"/>
      <c r="G2993" s="2"/>
    </row>
    <row r="2994" spans="5:7" x14ac:dyDescent="0.2">
      <c r="E2994" s="2"/>
      <c r="G2994" s="2"/>
    </row>
    <row r="2995" spans="5:7" x14ac:dyDescent="0.2">
      <c r="E2995" s="2"/>
      <c r="G2995" s="2"/>
    </row>
    <row r="2996" spans="5:7" x14ac:dyDescent="0.2">
      <c r="E2996" s="2"/>
      <c r="G2996" s="2"/>
    </row>
    <row r="2997" spans="5:7" x14ac:dyDescent="0.2">
      <c r="E2997" s="2"/>
      <c r="G2997" s="2"/>
    </row>
    <row r="2998" spans="5:7" x14ac:dyDescent="0.2">
      <c r="E2998" s="2"/>
      <c r="G2998" s="2"/>
    </row>
    <row r="2999" spans="5:7" x14ac:dyDescent="0.2">
      <c r="E2999" s="2"/>
      <c r="G2999" s="2"/>
    </row>
    <row r="3000" spans="5:7" x14ac:dyDescent="0.2">
      <c r="E3000" s="2"/>
      <c r="G3000" s="2"/>
    </row>
    <row r="3001" spans="5:7" x14ac:dyDescent="0.2">
      <c r="E3001" s="2"/>
      <c r="G3001" s="2"/>
    </row>
    <row r="3002" spans="5:7" x14ac:dyDescent="0.2">
      <c r="E3002" s="2"/>
      <c r="G3002" s="2"/>
    </row>
    <row r="3003" spans="5:7" x14ac:dyDescent="0.2">
      <c r="E3003" s="2"/>
      <c r="G3003" s="2"/>
    </row>
    <row r="3004" spans="5:7" x14ac:dyDescent="0.2">
      <c r="E3004" s="2"/>
      <c r="G3004" s="2"/>
    </row>
    <row r="3005" spans="5:7" x14ac:dyDescent="0.2">
      <c r="E3005" s="2"/>
      <c r="G3005" s="2"/>
    </row>
    <row r="3006" spans="5:7" x14ac:dyDescent="0.2">
      <c r="E3006" s="2"/>
      <c r="G3006" s="2"/>
    </row>
    <row r="3007" spans="5:7" x14ac:dyDescent="0.2">
      <c r="E3007" s="2"/>
      <c r="G3007" s="2"/>
    </row>
    <row r="3008" spans="5:7" x14ac:dyDescent="0.2">
      <c r="E3008" s="2"/>
      <c r="G3008" s="2"/>
    </row>
    <row r="3009" spans="5:7" x14ac:dyDescent="0.2">
      <c r="E3009" s="2"/>
      <c r="G3009" s="2"/>
    </row>
    <row r="3010" spans="5:7" x14ac:dyDescent="0.2">
      <c r="E3010" s="2"/>
      <c r="G3010" s="2"/>
    </row>
    <row r="3011" spans="5:7" x14ac:dyDescent="0.2">
      <c r="E3011" s="2"/>
      <c r="G3011" s="2"/>
    </row>
    <row r="3012" spans="5:7" x14ac:dyDescent="0.2">
      <c r="E3012" s="2"/>
      <c r="G3012" s="2"/>
    </row>
    <row r="3013" spans="5:7" x14ac:dyDescent="0.2">
      <c r="E3013" s="2"/>
      <c r="G3013" s="2"/>
    </row>
    <row r="3014" spans="5:7" x14ac:dyDescent="0.2">
      <c r="E3014" s="2"/>
      <c r="G3014" s="2"/>
    </row>
    <row r="3015" spans="5:7" x14ac:dyDescent="0.2">
      <c r="E3015" s="2"/>
      <c r="G3015" s="2"/>
    </row>
    <row r="3016" spans="5:7" x14ac:dyDescent="0.2">
      <c r="E3016" s="2"/>
      <c r="G3016" s="2"/>
    </row>
    <row r="3017" spans="5:7" x14ac:dyDescent="0.2">
      <c r="E3017" s="2"/>
      <c r="G3017" s="2"/>
    </row>
    <row r="3018" spans="5:7" x14ac:dyDescent="0.2">
      <c r="E3018" s="2"/>
      <c r="G3018" s="2"/>
    </row>
    <row r="3019" spans="5:7" x14ac:dyDescent="0.2">
      <c r="E3019" s="2"/>
      <c r="G3019" s="2"/>
    </row>
    <row r="3020" spans="5:7" x14ac:dyDescent="0.2">
      <c r="E3020" s="2"/>
      <c r="G3020" s="2"/>
    </row>
    <row r="3021" spans="5:7" x14ac:dyDescent="0.2">
      <c r="E3021" s="2"/>
      <c r="G3021" s="2"/>
    </row>
    <row r="3022" spans="5:7" x14ac:dyDescent="0.2">
      <c r="E3022" s="2"/>
      <c r="G3022" s="2"/>
    </row>
    <row r="3023" spans="5:7" x14ac:dyDescent="0.2">
      <c r="E3023" s="2"/>
      <c r="G3023" s="2"/>
    </row>
    <row r="3024" spans="5:7" x14ac:dyDescent="0.2">
      <c r="E3024" s="2"/>
      <c r="G3024" s="2"/>
    </row>
    <row r="3025" spans="5:7" x14ac:dyDescent="0.2">
      <c r="E3025" s="2"/>
      <c r="G3025" s="2"/>
    </row>
    <row r="3026" spans="5:7" x14ac:dyDescent="0.2">
      <c r="E3026" s="2"/>
      <c r="G3026" s="2"/>
    </row>
    <row r="3027" spans="5:7" x14ac:dyDescent="0.2">
      <c r="E3027" s="2"/>
      <c r="G3027" s="2"/>
    </row>
    <row r="3028" spans="5:7" x14ac:dyDescent="0.2">
      <c r="E3028" s="2"/>
      <c r="G3028" s="2"/>
    </row>
    <row r="3029" spans="5:7" x14ac:dyDescent="0.2">
      <c r="E3029" s="2"/>
      <c r="G3029" s="2"/>
    </row>
    <row r="3030" spans="5:7" x14ac:dyDescent="0.2">
      <c r="E3030" s="2"/>
      <c r="G3030" s="2"/>
    </row>
    <row r="3031" spans="5:7" x14ac:dyDescent="0.2">
      <c r="E3031" s="2"/>
      <c r="G3031" s="2"/>
    </row>
    <row r="3032" spans="5:7" x14ac:dyDescent="0.2">
      <c r="E3032" s="2"/>
      <c r="G3032" s="2"/>
    </row>
    <row r="3033" spans="5:7" x14ac:dyDescent="0.2">
      <c r="E3033" s="2"/>
      <c r="G3033" s="2"/>
    </row>
    <row r="3034" spans="5:7" x14ac:dyDescent="0.2">
      <c r="E3034" s="2"/>
      <c r="G3034" s="2"/>
    </row>
    <row r="3035" spans="5:7" x14ac:dyDescent="0.2">
      <c r="E3035" s="2"/>
      <c r="G3035" s="2"/>
    </row>
    <row r="3036" spans="5:7" x14ac:dyDescent="0.2">
      <c r="E3036" s="2"/>
      <c r="G3036" s="2"/>
    </row>
    <row r="3037" spans="5:7" x14ac:dyDescent="0.2">
      <c r="E3037" s="2"/>
      <c r="G3037" s="2"/>
    </row>
    <row r="3038" spans="5:7" x14ac:dyDescent="0.2">
      <c r="E3038" s="2"/>
      <c r="G3038" s="2"/>
    </row>
    <row r="3039" spans="5:7" x14ac:dyDescent="0.2">
      <c r="E3039" s="2"/>
      <c r="G3039" s="2"/>
    </row>
    <row r="3040" spans="5:7" x14ac:dyDescent="0.2">
      <c r="E3040" s="2"/>
      <c r="G3040" s="2"/>
    </row>
    <row r="3041" spans="5:7" x14ac:dyDescent="0.2">
      <c r="E3041" s="2"/>
      <c r="G3041" s="2"/>
    </row>
    <row r="3042" spans="5:7" x14ac:dyDescent="0.2">
      <c r="E3042" s="2"/>
      <c r="G3042" s="2"/>
    </row>
    <row r="3043" spans="5:7" x14ac:dyDescent="0.2">
      <c r="E3043" s="2"/>
      <c r="G3043" s="2"/>
    </row>
    <row r="3044" spans="5:7" x14ac:dyDescent="0.2">
      <c r="E3044" s="2"/>
      <c r="G3044" s="2"/>
    </row>
    <row r="3045" spans="5:7" x14ac:dyDescent="0.2">
      <c r="E3045" s="2"/>
      <c r="G3045" s="2"/>
    </row>
    <row r="3046" spans="5:7" x14ac:dyDescent="0.2">
      <c r="E3046" s="2"/>
      <c r="G3046" s="2"/>
    </row>
    <row r="3047" spans="5:7" x14ac:dyDescent="0.2">
      <c r="E3047" s="2"/>
      <c r="G3047" s="2"/>
    </row>
    <row r="3048" spans="5:7" x14ac:dyDescent="0.2">
      <c r="E3048" s="2"/>
      <c r="G3048" s="2"/>
    </row>
    <row r="3049" spans="5:7" x14ac:dyDescent="0.2">
      <c r="E3049" s="2"/>
      <c r="G3049" s="2"/>
    </row>
    <row r="3050" spans="5:7" x14ac:dyDescent="0.2">
      <c r="E3050" s="2"/>
      <c r="G3050" s="2"/>
    </row>
    <row r="3051" spans="5:7" x14ac:dyDescent="0.2">
      <c r="E3051" s="2"/>
      <c r="G3051" s="2"/>
    </row>
    <row r="3052" spans="5:7" x14ac:dyDescent="0.2">
      <c r="E3052" s="2"/>
      <c r="G3052" s="2"/>
    </row>
    <row r="3053" spans="5:7" x14ac:dyDescent="0.2">
      <c r="E3053" s="2"/>
      <c r="G3053" s="2"/>
    </row>
    <row r="3054" spans="5:7" x14ac:dyDescent="0.2">
      <c r="E3054" s="2"/>
      <c r="G3054" s="2"/>
    </row>
    <row r="3055" spans="5:7" x14ac:dyDescent="0.2">
      <c r="E3055" s="2"/>
      <c r="G3055" s="2"/>
    </row>
    <row r="3056" spans="5:7" x14ac:dyDescent="0.2">
      <c r="E3056" s="2"/>
      <c r="G3056" s="2"/>
    </row>
    <row r="3057" spans="5:7" x14ac:dyDescent="0.2">
      <c r="E3057" s="2"/>
      <c r="G3057" s="2"/>
    </row>
    <row r="3058" spans="5:7" x14ac:dyDescent="0.2">
      <c r="E3058" s="2"/>
      <c r="G3058" s="2"/>
    </row>
    <row r="3059" spans="5:7" x14ac:dyDescent="0.2">
      <c r="E3059" s="2"/>
      <c r="G3059" s="2"/>
    </row>
    <row r="3060" spans="5:7" x14ac:dyDescent="0.2">
      <c r="E3060" s="2"/>
      <c r="G3060" s="2"/>
    </row>
    <row r="3061" spans="5:7" x14ac:dyDescent="0.2">
      <c r="E3061" s="2"/>
      <c r="G3061" s="2"/>
    </row>
    <row r="3062" spans="5:7" x14ac:dyDescent="0.2">
      <c r="E3062" s="2"/>
      <c r="G3062" s="2"/>
    </row>
    <row r="3063" spans="5:7" x14ac:dyDescent="0.2">
      <c r="E3063" s="2"/>
      <c r="G3063" s="2"/>
    </row>
    <row r="3064" spans="5:7" x14ac:dyDescent="0.2">
      <c r="E3064" s="2"/>
      <c r="G3064" s="2"/>
    </row>
    <row r="3065" spans="5:7" x14ac:dyDescent="0.2">
      <c r="E3065" s="2"/>
      <c r="G3065" s="2"/>
    </row>
    <row r="3066" spans="5:7" x14ac:dyDescent="0.2">
      <c r="E3066" s="2"/>
      <c r="G3066" s="2"/>
    </row>
    <row r="3067" spans="5:7" x14ac:dyDescent="0.2">
      <c r="E3067" s="2"/>
      <c r="G3067" s="2"/>
    </row>
    <row r="3068" spans="5:7" x14ac:dyDescent="0.2">
      <c r="E3068" s="2"/>
      <c r="G3068" s="2"/>
    </row>
    <row r="3069" spans="5:7" x14ac:dyDescent="0.2">
      <c r="E3069" s="2"/>
      <c r="G3069" s="2"/>
    </row>
    <row r="3070" spans="5:7" x14ac:dyDescent="0.2">
      <c r="E3070" s="2"/>
      <c r="G3070" s="2"/>
    </row>
    <row r="3071" spans="5:7" x14ac:dyDescent="0.2">
      <c r="E3071" s="2"/>
      <c r="G3071" s="2"/>
    </row>
    <row r="3072" spans="5:7" x14ac:dyDescent="0.2">
      <c r="E3072" s="2"/>
      <c r="G3072" s="2"/>
    </row>
    <row r="3073" spans="5:7" x14ac:dyDescent="0.2">
      <c r="E3073" s="2"/>
      <c r="G3073" s="2"/>
    </row>
    <row r="3074" spans="5:7" x14ac:dyDescent="0.2">
      <c r="E3074" s="2"/>
      <c r="G3074" s="2"/>
    </row>
    <row r="3075" spans="5:7" x14ac:dyDescent="0.2">
      <c r="E3075" s="2"/>
      <c r="G3075" s="2"/>
    </row>
    <row r="3076" spans="5:7" x14ac:dyDescent="0.2">
      <c r="E3076" s="2"/>
      <c r="G3076" s="2"/>
    </row>
    <row r="3077" spans="5:7" x14ac:dyDescent="0.2">
      <c r="E3077" s="2"/>
      <c r="G3077" s="2"/>
    </row>
    <row r="3078" spans="5:7" x14ac:dyDescent="0.2">
      <c r="E3078" s="2"/>
      <c r="G3078" s="2"/>
    </row>
    <row r="3079" spans="5:7" x14ac:dyDescent="0.2">
      <c r="E3079" s="2"/>
      <c r="G3079" s="2"/>
    </row>
    <row r="3080" spans="5:7" x14ac:dyDescent="0.2">
      <c r="E3080" s="2"/>
      <c r="G3080" s="2"/>
    </row>
    <row r="3081" spans="5:7" x14ac:dyDescent="0.2">
      <c r="E3081" s="2"/>
      <c r="G3081" s="2"/>
    </row>
    <row r="3082" spans="5:7" x14ac:dyDescent="0.2">
      <c r="E3082" s="2"/>
      <c r="G3082" s="2"/>
    </row>
    <row r="3083" spans="5:7" x14ac:dyDescent="0.2">
      <c r="E3083" s="2"/>
      <c r="G3083" s="2"/>
    </row>
    <row r="3084" spans="5:7" x14ac:dyDescent="0.2">
      <c r="E3084" s="2"/>
      <c r="G3084" s="2"/>
    </row>
    <row r="3085" spans="5:7" x14ac:dyDescent="0.2">
      <c r="E3085" s="2"/>
      <c r="G3085" s="2"/>
    </row>
    <row r="3086" spans="5:7" x14ac:dyDescent="0.2">
      <c r="E3086" s="2"/>
      <c r="G3086" s="2"/>
    </row>
    <row r="3087" spans="5:7" x14ac:dyDescent="0.2">
      <c r="E3087" s="2"/>
      <c r="G3087" s="2"/>
    </row>
    <row r="3088" spans="5:7" x14ac:dyDescent="0.2">
      <c r="E3088" s="2"/>
      <c r="G3088" s="2"/>
    </row>
    <row r="3089" spans="5:7" x14ac:dyDescent="0.2">
      <c r="E3089" s="2"/>
      <c r="G3089" s="2"/>
    </row>
    <row r="3090" spans="5:7" x14ac:dyDescent="0.2">
      <c r="E3090" s="2"/>
      <c r="G3090" s="2"/>
    </row>
    <row r="3091" spans="5:7" x14ac:dyDescent="0.2">
      <c r="E3091" s="2"/>
      <c r="G3091" s="2"/>
    </row>
    <row r="3092" spans="5:7" x14ac:dyDescent="0.2">
      <c r="E3092" s="2"/>
      <c r="G3092" s="2"/>
    </row>
    <row r="3093" spans="5:7" x14ac:dyDescent="0.2">
      <c r="E3093" s="2"/>
      <c r="G3093" s="2"/>
    </row>
    <row r="3094" spans="5:7" x14ac:dyDescent="0.2">
      <c r="E3094" s="2"/>
      <c r="G3094" s="2"/>
    </row>
    <row r="3095" spans="5:7" x14ac:dyDescent="0.2">
      <c r="E3095" s="2"/>
      <c r="G3095" s="2"/>
    </row>
    <row r="3096" spans="5:7" x14ac:dyDescent="0.2">
      <c r="E3096" s="2"/>
      <c r="G3096" s="2"/>
    </row>
    <row r="3097" spans="5:7" x14ac:dyDescent="0.2">
      <c r="E3097" s="2"/>
      <c r="G3097" s="2"/>
    </row>
    <row r="3098" spans="5:7" x14ac:dyDescent="0.2">
      <c r="E3098" s="2"/>
      <c r="G3098" s="2"/>
    </row>
    <row r="3099" spans="5:7" x14ac:dyDescent="0.2">
      <c r="E3099" s="2"/>
      <c r="G3099" s="2"/>
    </row>
    <row r="3100" spans="5:7" x14ac:dyDescent="0.2">
      <c r="E3100" s="2"/>
      <c r="G3100" s="2"/>
    </row>
    <row r="3101" spans="5:7" x14ac:dyDescent="0.2">
      <c r="E3101" s="2"/>
      <c r="G3101" s="2"/>
    </row>
    <row r="3102" spans="5:7" x14ac:dyDescent="0.2">
      <c r="E3102" s="2"/>
      <c r="G3102" s="2"/>
    </row>
    <row r="3103" spans="5:7" x14ac:dyDescent="0.2">
      <c r="E3103" s="2"/>
      <c r="G3103" s="2"/>
    </row>
    <row r="3104" spans="5:7" x14ac:dyDescent="0.2">
      <c r="E3104" s="2"/>
      <c r="G3104" s="2"/>
    </row>
    <row r="3105" spans="5:7" x14ac:dyDescent="0.2">
      <c r="E3105" s="2"/>
      <c r="G3105" s="2"/>
    </row>
    <row r="3106" spans="5:7" x14ac:dyDescent="0.2">
      <c r="E3106" s="2"/>
      <c r="G3106" s="2"/>
    </row>
    <row r="3107" spans="5:7" x14ac:dyDescent="0.2">
      <c r="E3107" s="2"/>
      <c r="G3107" s="2"/>
    </row>
    <row r="3108" spans="5:7" x14ac:dyDescent="0.2">
      <c r="E3108" s="2"/>
      <c r="G3108" s="2"/>
    </row>
    <row r="3109" spans="5:7" x14ac:dyDescent="0.2">
      <c r="E3109" s="2"/>
      <c r="G3109" s="2"/>
    </row>
    <row r="3110" spans="5:7" x14ac:dyDescent="0.2">
      <c r="E3110" s="2"/>
      <c r="G3110" s="2"/>
    </row>
    <row r="3111" spans="5:7" x14ac:dyDescent="0.2">
      <c r="E3111" s="2"/>
      <c r="G3111" s="2"/>
    </row>
    <row r="3112" spans="5:7" x14ac:dyDescent="0.2">
      <c r="E3112" s="2"/>
      <c r="G3112" s="2"/>
    </row>
    <row r="3113" spans="5:7" x14ac:dyDescent="0.2">
      <c r="E3113" s="2"/>
      <c r="G3113" s="2"/>
    </row>
    <row r="3114" spans="5:7" x14ac:dyDescent="0.2">
      <c r="E3114" s="2"/>
      <c r="G3114" s="2"/>
    </row>
    <row r="3115" spans="5:7" x14ac:dyDescent="0.2">
      <c r="E3115" s="2"/>
      <c r="G3115" s="2"/>
    </row>
    <row r="3116" spans="5:7" x14ac:dyDescent="0.2">
      <c r="E3116" s="2"/>
      <c r="G3116" s="2"/>
    </row>
    <row r="3117" spans="5:7" x14ac:dyDescent="0.2">
      <c r="E3117" s="2"/>
      <c r="G3117" s="2"/>
    </row>
    <row r="3118" spans="5:7" x14ac:dyDescent="0.2">
      <c r="E3118" s="2"/>
      <c r="G3118" s="2"/>
    </row>
    <row r="3119" spans="5:7" x14ac:dyDescent="0.2">
      <c r="E3119" s="2"/>
      <c r="G3119" s="2"/>
    </row>
    <row r="3120" spans="5:7" x14ac:dyDescent="0.2">
      <c r="E3120" s="2"/>
      <c r="G3120" s="2"/>
    </row>
    <row r="3121" spans="5:7" x14ac:dyDescent="0.2">
      <c r="E3121" s="2"/>
      <c r="G3121" s="2"/>
    </row>
    <row r="3122" spans="5:7" x14ac:dyDescent="0.2">
      <c r="E3122" s="2"/>
      <c r="G3122" s="2"/>
    </row>
    <row r="3123" spans="5:7" x14ac:dyDescent="0.2">
      <c r="E3123" s="2"/>
      <c r="G3123" s="2"/>
    </row>
    <row r="3124" spans="5:7" x14ac:dyDescent="0.2">
      <c r="E3124" s="2"/>
      <c r="G3124" s="2"/>
    </row>
    <row r="3125" spans="5:7" x14ac:dyDescent="0.2">
      <c r="E3125" s="2"/>
      <c r="G3125" s="2"/>
    </row>
    <row r="3126" spans="5:7" x14ac:dyDescent="0.2">
      <c r="E3126" s="2"/>
      <c r="G3126" s="2"/>
    </row>
    <row r="3127" spans="5:7" x14ac:dyDescent="0.2">
      <c r="E3127" s="2"/>
      <c r="G3127" s="2"/>
    </row>
    <row r="3128" spans="5:7" x14ac:dyDescent="0.2">
      <c r="E3128" s="2"/>
      <c r="G3128" s="2"/>
    </row>
    <row r="3129" spans="5:7" x14ac:dyDescent="0.2">
      <c r="E3129" s="2"/>
      <c r="G3129" s="2"/>
    </row>
    <row r="3130" spans="5:7" x14ac:dyDescent="0.2">
      <c r="E3130" s="2"/>
      <c r="G3130" s="2"/>
    </row>
    <row r="3131" spans="5:7" x14ac:dyDescent="0.2">
      <c r="E3131" s="2"/>
      <c r="G3131" s="2"/>
    </row>
    <row r="3132" spans="5:7" x14ac:dyDescent="0.2">
      <c r="E3132" s="2"/>
      <c r="G3132" s="2"/>
    </row>
    <row r="3133" spans="5:7" x14ac:dyDescent="0.2">
      <c r="E3133" s="2"/>
      <c r="G3133" s="2"/>
    </row>
    <row r="3134" spans="5:7" x14ac:dyDescent="0.2">
      <c r="E3134" s="2"/>
      <c r="G3134" s="2"/>
    </row>
    <row r="3135" spans="5:7" x14ac:dyDescent="0.2">
      <c r="E3135" s="2"/>
      <c r="G3135" s="2"/>
    </row>
    <row r="3136" spans="5:7" x14ac:dyDescent="0.2">
      <c r="E3136" s="2"/>
      <c r="G3136" s="2"/>
    </row>
    <row r="3137" spans="5:7" x14ac:dyDescent="0.2">
      <c r="E3137" s="2"/>
      <c r="G3137" s="2"/>
    </row>
    <row r="3138" spans="5:7" x14ac:dyDescent="0.2">
      <c r="E3138" s="2"/>
      <c r="G3138" s="2"/>
    </row>
    <row r="3139" spans="5:7" x14ac:dyDescent="0.2">
      <c r="E3139" s="2"/>
      <c r="G3139" s="2"/>
    </row>
    <row r="3140" spans="5:7" x14ac:dyDescent="0.2">
      <c r="E3140" s="2"/>
      <c r="G3140" s="2"/>
    </row>
    <row r="3141" spans="5:7" x14ac:dyDescent="0.2">
      <c r="E3141" s="2"/>
      <c r="G3141" s="2"/>
    </row>
    <row r="3142" spans="5:7" x14ac:dyDescent="0.2">
      <c r="E3142" s="2"/>
      <c r="G3142" s="2"/>
    </row>
    <row r="3143" spans="5:7" x14ac:dyDescent="0.2">
      <c r="E3143" s="2"/>
      <c r="G3143" s="2"/>
    </row>
    <row r="3144" spans="5:7" x14ac:dyDescent="0.2">
      <c r="E3144" s="2"/>
      <c r="G3144" s="2"/>
    </row>
    <row r="3145" spans="5:7" x14ac:dyDescent="0.2">
      <c r="E3145" s="2"/>
      <c r="G3145" s="2"/>
    </row>
    <row r="3146" spans="5:7" x14ac:dyDescent="0.2">
      <c r="E3146" s="2"/>
      <c r="G3146" s="2"/>
    </row>
    <row r="3147" spans="5:7" x14ac:dyDescent="0.2">
      <c r="E3147" s="2"/>
      <c r="G3147" s="2"/>
    </row>
    <row r="3148" spans="5:7" x14ac:dyDescent="0.2">
      <c r="E3148" s="2"/>
      <c r="G3148" s="2"/>
    </row>
    <row r="3149" spans="5:7" x14ac:dyDescent="0.2">
      <c r="E3149" s="2"/>
      <c r="G3149" s="2"/>
    </row>
    <row r="3150" spans="5:7" x14ac:dyDescent="0.2">
      <c r="E3150" s="2"/>
      <c r="G3150" s="2"/>
    </row>
    <row r="3151" spans="5:7" x14ac:dyDescent="0.2">
      <c r="E3151" s="2"/>
      <c r="G3151" s="2"/>
    </row>
    <row r="3152" spans="5:7" x14ac:dyDescent="0.2">
      <c r="E3152" s="2"/>
      <c r="G3152" s="2"/>
    </row>
    <row r="3153" spans="5:7" x14ac:dyDescent="0.2">
      <c r="E3153" s="2"/>
      <c r="G3153" s="2"/>
    </row>
    <row r="3154" spans="5:7" x14ac:dyDescent="0.2">
      <c r="E3154" s="2"/>
      <c r="G3154" s="2"/>
    </row>
    <row r="3155" spans="5:7" x14ac:dyDescent="0.2">
      <c r="E3155" s="2"/>
      <c r="G3155" s="2"/>
    </row>
    <row r="3156" spans="5:7" x14ac:dyDescent="0.2">
      <c r="E3156" s="2"/>
      <c r="G3156" s="2"/>
    </row>
    <row r="3157" spans="5:7" x14ac:dyDescent="0.2">
      <c r="E3157" s="2"/>
      <c r="G3157" s="2"/>
    </row>
    <row r="3158" spans="5:7" x14ac:dyDescent="0.2">
      <c r="E3158" s="2"/>
      <c r="G3158" s="2"/>
    </row>
    <row r="3159" spans="5:7" x14ac:dyDescent="0.2">
      <c r="E3159" s="2"/>
      <c r="G3159" s="2"/>
    </row>
    <row r="3160" spans="5:7" x14ac:dyDescent="0.2">
      <c r="E3160" s="2"/>
      <c r="G3160" s="2"/>
    </row>
    <row r="3161" spans="5:7" x14ac:dyDescent="0.2">
      <c r="E3161" s="2"/>
      <c r="G3161" s="2"/>
    </row>
    <row r="3162" spans="5:7" x14ac:dyDescent="0.2">
      <c r="E3162" s="2"/>
      <c r="G3162" s="2"/>
    </row>
    <row r="3163" spans="5:7" x14ac:dyDescent="0.2">
      <c r="E3163" s="2"/>
      <c r="G3163" s="2"/>
    </row>
    <row r="3164" spans="5:7" x14ac:dyDescent="0.2">
      <c r="E3164" s="2"/>
      <c r="G3164" s="2"/>
    </row>
    <row r="3165" spans="5:7" x14ac:dyDescent="0.2">
      <c r="E3165" s="2"/>
      <c r="G3165" s="2"/>
    </row>
    <row r="3166" spans="5:7" x14ac:dyDescent="0.2">
      <c r="E3166" s="2"/>
      <c r="G3166" s="2"/>
    </row>
    <row r="3167" spans="5:7" x14ac:dyDescent="0.2">
      <c r="E3167" s="2"/>
      <c r="G3167" s="2"/>
    </row>
    <row r="3168" spans="5:7" x14ac:dyDescent="0.2">
      <c r="E3168" s="2"/>
      <c r="G3168" s="2"/>
    </row>
    <row r="3169" spans="5:7" x14ac:dyDescent="0.2">
      <c r="E3169" s="2"/>
      <c r="G3169" s="2"/>
    </row>
    <row r="3170" spans="5:7" x14ac:dyDescent="0.2">
      <c r="E3170" s="2"/>
      <c r="G3170" s="2"/>
    </row>
    <row r="3171" spans="5:7" x14ac:dyDescent="0.2">
      <c r="E3171" s="2"/>
      <c r="G3171" s="2"/>
    </row>
    <row r="3172" spans="5:7" x14ac:dyDescent="0.2">
      <c r="E3172" s="2"/>
      <c r="G3172" s="2"/>
    </row>
    <row r="3173" spans="5:7" x14ac:dyDescent="0.2">
      <c r="E3173" s="2"/>
      <c r="G3173" s="2"/>
    </row>
    <row r="3174" spans="5:7" x14ac:dyDescent="0.2">
      <c r="E3174" s="2"/>
      <c r="G3174" s="2"/>
    </row>
    <row r="3175" spans="5:7" x14ac:dyDescent="0.2">
      <c r="E3175" s="2"/>
      <c r="G3175" s="2"/>
    </row>
    <row r="3176" spans="5:7" x14ac:dyDescent="0.2">
      <c r="E3176" s="2"/>
      <c r="G3176" s="2"/>
    </row>
    <row r="3177" spans="5:7" x14ac:dyDescent="0.2">
      <c r="E3177" s="2"/>
      <c r="G3177" s="2"/>
    </row>
    <row r="3178" spans="5:7" x14ac:dyDescent="0.2">
      <c r="E3178" s="2"/>
      <c r="G3178" s="2"/>
    </row>
    <row r="3179" spans="5:7" x14ac:dyDescent="0.2">
      <c r="E3179" s="2"/>
      <c r="G3179" s="2"/>
    </row>
    <row r="3180" spans="5:7" x14ac:dyDescent="0.2">
      <c r="E3180" s="2"/>
      <c r="G3180" s="2"/>
    </row>
    <row r="3181" spans="5:7" x14ac:dyDescent="0.2">
      <c r="E3181" s="2"/>
      <c r="G3181" s="2"/>
    </row>
    <row r="3182" spans="5:7" x14ac:dyDescent="0.2">
      <c r="E3182" s="2"/>
      <c r="G3182" s="2"/>
    </row>
    <row r="3183" spans="5:7" x14ac:dyDescent="0.2">
      <c r="E3183" s="2"/>
      <c r="G3183" s="2"/>
    </row>
    <row r="3184" spans="5:7" x14ac:dyDescent="0.2">
      <c r="E3184" s="2"/>
      <c r="G3184" s="2"/>
    </row>
    <row r="3185" spans="5:7" x14ac:dyDescent="0.2">
      <c r="E3185" s="2"/>
      <c r="G3185" s="2"/>
    </row>
    <row r="3186" spans="5:7" x14ac:dyDescent="0.2">
      <c r="E3186" s="2"/>
      <c r="G3186" s="2"/>
    </row>
    <row r="3187" spans="5:7" x14ac:dyDescent="0.2">
      <c r="E3187" s="2"/>
      <c r="G3187" s="2"/>
    </row>
    <row r="3188" spans="5:7" x14ac:dyDescent="0.2">
      <c r="E3188" s="2"/>
      <c r="G3188" s="2"/>
    </row>
    <row r="3189" spans="5:7" x14ac:dyDescent="0.2">
      <c r="E3189" s="2"/>
      <c r="G3189" s="2"/>
    </row>
    <row r="3190" spans="5:7" x14ac:dyDescent="0.2">
      <c r="E3190" s="2"/>
      <c r="G3190" s="2"/>
    </row>
    <row r="3191" spans="5:7" x14ac:dyDescent="0.2">
      <c r="E3191" s="2"/>
      <c r="G3191" s="2"/>
    </row>
    <row r="3192" spans="5:7" x14ac:dyDescent="0.2">
      <c r="E3192" s="2"/>
      <c r="G3192" s="2"/>
    </row>
    <row r="3193" spans="5:7" x14ac:dyDescent="0.2">
      <c r="E3193" s="2"/>
      <c r="G3193" s="2"/>
    </row>
    <row r="3194" spans="5:7" x14ac:dyDescent="0.2">
      <c r="E3194" s="2"/>
      <c r="G3194" s="2"/>
    </row>
    <row r="3195" spans="5:7" x14ac:dyDescent="0.2">
      <c r="E3195" s="2"/>
      <c r="G3195" s="2"/>
    </row>
    <row r="3196" spans="5:7" x14ac:dyDescent="0.2">
      <c r="E3196" s="2"/>
      <c r="G3196" s="2"/>
    </row>
    <row r="3197" spans="5:7" x14ac:dyDescent="0.2">
      <c r="E3197" s="2"/>
      <c r="G3197" s="2"/>
    </row>
    <row r="3198" spans="5:7" x14ac:dyDescent="0.2">
      <c r="E3198" s="2"/>
      <c r="G3198" s="2"/>
    </row>
    <row r="3199" spans="5:7" x14ac:dyDescent="0.2">
      <c r="E3199" s="2"/>
      <c r="G3199" s="2"/>
    </row>
    <row r="3200" spans="5:7" x14ac:dyDescent="0.2">
      <c r="E3200" s="2"/>
      <c r="G3200" s="2"/>
    </row>
    <row r="3201" spans="5:7" x14ac:dyDescent="0.2">
      <c r="E3201" s="2"/>
      <c r="G3201" s="2"/>
    </row>
    <row r="3202" spans="5:7" x14ac:dyDescent="0.2">
      <c r="E3202" s="2"/>
      <c r="G3202" s="2"/>
    </row>
    <row r="3203" spans="5:7" x14ac:dyDescent="0.2">
      <c r="E3203" s="2"/>
      <c r="G3203" s="2"/>
    </row>
    <row r="3204" spans="5:7" x14ac:dyDescent="0.2">
      <c r="E3204" s="2"/>
      <c r="G3204" s="2"/>
    </row>
    <row r="3205" spans="5:7" x14ac:dyDescent="0.2">
      <c r="E3205" s="2"/>
      <c r="G3205" s="2"/>
    </row>
    <row r="3206" spans="5:7" x14ac:dyDescent="0.2">
      <c r="E3206" s="2"/>
      <c r="G3206" s="2"/>
    </row>
    <row r="3207" spans="5:7" x14ac:dyDescent="0.2">
      <c r="E3207" s="2"/>
      <c r="G3207" s="2"/>
    </row>
    <row r="3208" spans="5:7" x14ac:dyDescent="0.2">
      <c r="E3208" s="2"/>
      <c r="G3208" s="2"/>
    </row>
    <row r="3209" spans="5:7" x14ac:dyDescent="0.2">
      <c r="E3209" s="2"/>
      <c r="G3209" s="2"/>
    </row>
    <row r="3210" spans="5:7" x14ac:dyDescent="0.2">
      <c r="E3210" s="2"/>
      <c r="G3210" s="2"/>
    </row>
    <row r="3211" spans="5:7" x14ac:dyDescent="0.2">
      <c r="E3211" s="2"/>
      <c r="G3211" s="2"/>
    </row>
    <row r="3212" spans="5:7" x14ac:dyDescent="0.2">
      <c r="E3212" s="2"/>
      <c r="G3212" s="2"/>
    </row>
    <row r="3213" spans="5:7" x14ac:dyDescent="0.2">
      <c r="E3213" s="2"/>
      <c r="G3213" s="2"/>
    </row>
    <row r="3214" spans="5:7" x14ac:dyDescent="0.2">
      <c r="E3214" s="2"/>
      <c r="G3214" s="2"/>
    </row>
    <row r="3215" spans="5:7" x14ac:dyDescent="0.2">
      <c r="E3215" s="2"/>
      <c r="G3215" s="2"/>
    </row>
    <row r="3216" spans="5:7" x14ac:dyDescent="0.2">
      <c r="E3216" s="2"/>
      <c r="G3216" s="2"/>
    </row>
    <row r="3217" spans="5:7" x14ac:dyDescent="0.2">
      <c r="E3217" s="2"/>
      <c r="G3217" s="2"/>
    </row>
    <row r="3218" spans="5:7" x14ac:dyDescent="0.2">
      <c r="E3218" s="2"/>
      <c r="G3218" s="2"/>
    </row>
    <row r="3219" spans="5:7" x14ac:dyDescent="0.2">
      <c r="E3219" s="2"/>
      <c r="G3219" s="2"/>
    </row>
    <row r="3220" spans="5:7" x14ac:dyDescent="0.2">
      <c r="E3220" s="2"/>
      <c r="G3220" s="2"/>
    </row>
    <row r="3221" spans="5:7" x14ac:dyDescent="0.2">
      <c r="E3221" s="2"/>
      <c r="G3221" s="2"/>
    </row>
    <row r="3222" spans="5:7" x14ac:dyDescent="0.2">
      <c r="E3222" s="2"/>
      <c r="G3222" s="2"/>
    </row>
    <row r="3223" spans="5:7" x14ac:dyDescent="0.2">
      <c r="E3223" s="2"/>
      <c r="G3223" s="2"/>
    </row>
    <row r="3224" spans="5:7" x14ac:dyDescent="0.2">
      <c r="E3224" s="2"/>
      <c r="G3224" s="2"/>
    </row>
    <row r="3225" spans="5:7" x14ac:dyDescent="0.2">
      <c r="E3225" s="2"/>
      <c r="G3225" s="2"/>
    </row>
    <row r="3226" spans="5:7" x14ac:dyDescent="0.2">
      <c r="E3226" s="2"/>
      <c r="G3226" s="2"/>
    </row>
    <row r="3227" spans="5:7" x14ac:dyDescent="0.2">
      <c r="E3227" s="2"/>
      <c r="G3227" s="2"/>
    </row>
    <row r="3228" spans="5:7" x14ac:dyDescent="0.2">
      <c r="E3228" s="2"/>
      <c r="G3228" s="2"/>
    </row>
    <row r="3229" spans="5:7" x14ac:dyDescent="0.2">
      <c r="E3229" s="2"/>
      <c r="G3229" s="2"/>
    </row>
    <row r="3230" spans="5:7" x14ac:dyDescent="0.2">
      <c r="E3230" s="2"/>
      <c r="G3230" s="2"/>
    </row>
    <row r="3231" spans="5:7" x14ac:dyDescent="0.2">
      <c r="E3231" s="2"/>
      <c r="G3231" s="2"/>
    </row>
    <row r="3232" spans="5:7" x14ac:dyDescent="0.2">
      <c r="E3232" s="2"/>
      <c r="G3232" s="2"/>
    </row>
    <row r="3233" spans="5:7" x14ac:dyDescent="0.2">
      <c r="E3233" s="2"/>
      <c r="G3233" s="2"/>
    </row>
    <row r="3234" spans="5:7" x14ac:dyDescent="0.2">
      <c r="E3234" s="2"/>
      <c r="G3234" s="2"/>
    </row>
    <row r="3235" spans="5:7" x14ac:dyDescent="0.2">
      <c r="E3235" s="2"/>
      <c r="G3235" s="2"/>
    </row>
    <row r="3236" spans="5:7" x14ac:dyDescent="0.2">
      <c r="E3236" s="2"/>
      <c r="G3236" s="2"/>
    </row>
    <row r="3237" spans="5:7" x14ac:dyDescent="0.2">
      <c r="E3237" s="2"/>
      <c r="G3237" s="2"/>
    </row>
    <row r="3238" spans="5:7" x14ac:dyDescent="0.2">
      <c r="E3238" s="2"/>
      <c r="G3238" s="2"/>
    </row>
    <row r="3239" spans="5:7" x14ac:dyDescent="0.2">
      <c r="E3239" s="2"/>
      <c r="G3239" s="2"/>
    </row>
    <row r="3240" spans="5:7" x14ac:dyDescent="0.2">
      <c r="E3240" s="2"/>
      <c r="G3240" s="2"/>
    </row>
    <row r="3241" spans="5:7" x14ac:dyDescent="0.2">
      <c r="E3241" s="2"/>
      <c r="G3241" s="2"/>
    </row>
    <row r="3242" spans="5:7" x14ac:dyDescent="0.2">
      <c r="E3242" s="2"/>
      <c r="G3242" s="2"/>
    </row>
    <row r="3243" spans="5:7" x14ac:dyDescent="0.2">
      <c r="E3243" s="2"/>
      <c r="G3243" s="2"/>
    </row>
    <row r="3244" spans="5:7" x14ac:dyDescent="0.2">
      <c r="E3244" s="2"/>
      <c r="G3244" s="2"/>
    </row>
    <row r="3245" spans="5:7" x14ac:dyDescent="0.2">
      <c r="E3245" s="2"/>
      <c r="G3245" s="2"/>
    </row>
    <row r="3246" spans="5:7" x14ac:dyDescent="0.2">
      <c r="E3246" s="2"/>
      <c r="G3246" s="2"/>
    </row>
    <row r="3247" spans="5:7" x14ac:dyDescent="0.2">
      <c r="E3247" s="2"/>
      <c r="G3247" s="2"/>
    </row>
    <row r="3248" spans="5:7" x14ac:dyDescent="0.2">
      <c r="E3248" s="2"/>
      <c r="G3248" s="2"/>
    </row>
    <row r="3249" spans="5:7" x14ac:dyDescent="0.2">
      <c r="E3249" s="2"/>
      <c r="G3249" s="2"/>
    </row>
    <row r="3250" spans="5:7" x14ac:dyDescent="0.2">
      <c r="E3250" s="2"/>
      <c r="G3250" s="2"/>
    </row>
    <row r="3251" spans="5:7" x14ac:dyDescent="0.2">
      <c r="E3251" s="2"/>
      <c r="G3251" s="2"/>
    </row>
    <row r="3252" spans="5:7" x14ac:dyDescent="0.2">
      <c r="E3252" s="2"/>
      <c r="G3252" s="2"/>
    </row>
    <row r="3253" spans="5:7" x14ac:dyDescent="0.2">
      <c r="E3253" s="2"/>
      <c r="G3253" s="2"/>
    </row>
    <row r="3254" spans="5:7" x14ac:dyDescent="0.2">
      <c r="E3254" s="2"/>
      <c r="G3254" s="2"/>
    </row>
    <row r="3255" spans="5:7" x14ac:dyDescent="0.2">
      <c r="E3255" s="2"/>
      <c r="G3255" s="2"/>
    </row>
    <row r="3256" spans="5:7" x14ac:dyDescent="0.2">
      <c r="E3256" s="2"/>
      <c r="G3256" s="2"/>
    </row>
    <row r="3257" spans="5:7" x14ac:dyDescent="0.2">
      <c r="E3257" s="2"/>
      <c r="G3257" s="2"/>
    </row>
    <row r="3258" spans="5:7" x14ac:dyDescent="0.2">
      <c r="E3258" s="2"/>
      <c r="G3258" s="2"/>
    </row>
    <row r="3259" spans="5:7" x14ac:dyDescent="0.2">
      <c r="E3259" s="2"/>
      <c r="G3259" s="2"/>
    </row>
    <row r="3260" spans="5:7" x14ac:dyDescent="0.2">
      <c r="E3260" s="2"/>
      <c r="G3260" s="2"/>
    </row>
    <row r="3261" spans="5:7" x14ac:dyDescent="0.2">
      <c r="E3261" s="2"/>
      <c r="G3261" s="2"/>
    </row>
    <row r="3262" spans="5:7" x14ac:dyDescent="0.2">
      <c r="E3262" s="2"/>
      <c r="G3262" s="2"/>
    </row>
    <row r="3263" spans="5:7" x14ac:dyDescent="0.2">
      <c r="E3263" s="2"/>
      <c r="G3263" s="2"/>
    </row>
    <row r="3264" spans="5:7" x14ac:dyDescent="0.2">
      <c r="E3264" s="2"/>
      <c r="G3264" s="2"/>
    </row>
    <row r="3265" spans="5:7" x14ac:dyDescent="0.2">
      <c r="E3265" s="2"/>
      <c r="G3265" s="2"/>
    </row>
    <row r="3266" spans="5:7" x14ac:dyDescent="0.2">
      <c r="E3266" s="2"/>
      <c r="G3266" s="2"/>
    </row>
    <row r="3267" spans="5:7" x14ac:dyDescent="0.2">
      <c r="E3267" s="2"/>
      <c r="G3267" s="2"/>
    </row>
    <row r="3268" spans="5:7" x14ac:dyDescent="0.2">
      <c r="E3268" s="2"/>
      <c r="G3268" s="2"/>
    </row>
    <row r="3269" spans="5:7" x14ac:dyDescent="0.2">
      <c r="E3269" s="2"/>
      <c r="G3269" s="2"/>
    </row>
    <row r="3270" spans="5:7" x14ac:dyDescent="0.2">
      <c r="E3270" s="2"/>
      <c r="G3270" s="2"/>
    </row>
    <row r="3271" spans="5:7" x14ac:dyDescent="0.2">
      <c r="E3271" s="2"/>
      <c r="G3271" s="2"/>
    </row>
    <row r="3272" spans="5:7" x14ac:dyDescent="0.2">
      <c r="E3272" s="2"/>
      <c r="G3272" s="2"/>
    </row>
    <row r="3273" spans="5:7" x14ac:dyDescent="0.2">
      <c r="E3273" s="2"/>
      <c r="G3273" s="2"/>
    </row>
    <row r="3274" spans="5:7" x14ac:dyDescent="0.2">
      <c r="E3274" s="2"/>
      <c r="G3274" s="2"/>
    </row>
    <row r="3275" spans="5:7" x14ac:dyDescent="0.2">
      <c r="E3275" s="2"/>
      <c r="G3275" s="2"/>
    </row>
    <row r="3276" spans="5:7" x14ac:dyDescent="0.2">
      <c r="E3276" s="2"/>
      <c r="G3276" s="2"/>
    </row>
    <row r="3277" spans="5:7" x14ac:dyDescent="0.2">
      <c r="E3277" s="2"/>
      <c r="G3277" s="2"/>
    </row>
    <row r="3278" spans="5:7" x14ac:dyDescent="0.2">
      <c r="E3278" s="2"/>
      <c r="G3278" s="2"/>
    </row>
    <row r="3279" spans="5:7" x14ac:dyDescent="0.2">
      <c r="E3279" s="2"/>
      <c r="G3279" s="2"/>
    </row>
    <row r="3280" spans="5:7" x14ac:dyDescent="0.2">
      <c r="E3280" s="2"/>
      <c r="G3280" s="2"/>
    </row>
    <row r="3281" spans="5:7" x14ac:dyDescent="0.2">
      <c r="E3281" s="2"/>
      <c r="G3281" s="2"/>
    </row>
    <row r="3282" spans="5:7" x14ac:dyDescent="0.2">
      <c r="E3282" s="2"/>
      <c r="G3282" s="2"/>
    </row>
    <row r="3283" spans="5:7" x14ac:dyDescent="0.2">
      <c r="E3283" s="2"/>
      <c r="G3283" s="2"/>
    </row>
    <row r="3284" spans="5:7" x14ac:dyDescent="0.2">
      <c r="E3284" s="2"/>
      <c r="G3284" s="2"/>
    </row>
    <row r="3285" spans="5:7" x14ac:dyDescent="0.2">
      <c r="E3285" s="2"/>
      <c r="G3285" s="2"/>
    </row>
    <row r="3286" spans="5:7" x14ac:dyDescent="0.2">
      <c r="E3286" s="2"/>
      <c r="G3286" s="2"/>
    </row>
    <row r="3287" spans="5:7" x14ac:dyDescent="0.2">
      <c r="E3287" s="2"/>
      <c r="G3287" s="2"/>
    </row>
    <row r="3288" spans="5:7" x14ac:dyDescent="0.2">
      <c r="E3288" s="2"/>
      <c r="G3288" s="2"/>
    </row>
    <row r="3289" spans="5:7" x14ac:dyDescent="0.2">
      <c r="E3289" s="2"/>
      <c r="G3289" s="2"/>
    </row>
    <row r="3290" spans="5:7" x14ac:dyDescent="0.2">
      <c r="E3290" s="2"/>
      <c r="G3290" s="2"/>
    </row>
    <row r="3291" spans="5:7" x14ac:dyDescent="0.2">
      <c r="E3291" s="2"/>
      <c r="G3291" s="2"/>
    </row>
    <row r="3292" spans="5:7" x14ac:dyDescent="0.2">
      <c r="E3292" s="2"/>
      <c r="G3292" s="2"/>
    </row>
    <row r="3293" spans="5:7" x14ac:dyDescent="0.2">
      <c r="E3293" s="2"/>
      <c r="G3293" s="2"/>
    </row>
    <row r="3294" spans="5:7" x14ac:dyDescent="0.2">
      <c r="E3294" s="2"/>
      <c r="G3294" s="2"/>
    </row>
    <row r="3295" spans="5:7" x14ac:dyDescent="0.2">
      <c r="E3295" s="2"/>
      <c r="G3295" s="2"/>
    </row>
    <row r="3296" spans="5:7" x14ac:dyDescent="0.2">
      <c r="E3296" s="2"/>
      <c r="G3296" s="2"/>
    </row>
    <row r="3297" spans="5:7" x14ac:dyDescent="0.2">
      <c r="E3297" s="2"/>
      <c r="G3297" s="2"/>
    </row>
    <row r="3298" spans="5:7" x14ac:dyDescent="0.2">
      <c r="E3298" s="2"/>
      <c r="G3298" s="2"/>
    </row>
    <row r="3299" spans="5:7" x14ac:dyDescent="0.2">
      <c r="E3299" s="2"/>
      <c r="G3299" s="2"/>
    </row>
    <row r="3300" spans="5:7" x14ac:dyDescent="0.2">
      <c r="E3300" s="2"/>
      <c r="G3300" s="2"/>
    </row>
    <row r="3301" spans="5:7" x14ac:dyDescent="0.2">
      <c r="E3301" s="2"/>
      <c r="G3301" s="2"/>
    </row>
    <row r="3302" spans="5:7" x14ac:dyDescent="0.2">
      <c r="E3302" s="2"/>
      <c r="G3302" s="2"/>
    </row>
    <row r="3303" spans="5:7" x14ac:dyDescent="0.2">
      <c r="E3303" s="2"/>
      <c r="G3303" s="2"/>
    </row>
    <row r="3304" spans="5:7" x14ac:dyDescent="0.2">
      <c r="E3304" s="2"/>
      <c r="G3304" s="2"/>
    </row>
    <row r="3305" spans="5:7" x14ac:dyDescent="0.2">
      <c r="E3305" s="2"/>
      <c r="G3305" s="2"/>
    </row>
    <row r="3306" spans="5:7" x14ac:dyDescent="0.2">
      <c r="E3306" s="2"/>
      <c r="G3306" s="2"/>
    </row>
    <row r="3307" spans="5:7" x14ac:dyDescent="0.2">
      <c r="E3307" s="2"/>
      <c r="G3307" s="2"/>
    </row>
    <row r="3308" spans="5:7" x14ac:dyDescent="0.2">
      <c r="E3308" s="2"/>
      <c r="G3308" s="2"/>
    </row>
    <row r="3309" spans="5:7" x14ac:dyDescent="0.2">
      <c r="E3309" s="2"/>
      <c r="G3309" s="2"/>
    </row>
    <row r="3310" spans="5:7" x14ac:dyDescent="0.2">
      <c r="E3310" s="2"/>
      <c r="G3310" s="2"/>
    </row>
    <row r="3311" spans="5:7" x14ac:dyDescent="0.2">
      <c r="E3311" s="2"/>
      <c r="G3311" s="2"/>
    </row>
    <row r="3312" spans="5:7" x14ac:dyDescent="0.2">
      <c r="E3312" s="2"/>
      <c r="G3312" s="2"/>
    </row>
    <row r="3313" spans="5:7" x14ac:dyDescent="0.2">
      <c r="E3313" s="2"/>
      <c r="G3313" s="2"/>
    </row>
    <row r="3314" spans="5:7" x14ac:dyDescent="0.2">
      <c r="E3314" s="2"/>
      <c r="G3314" s="2"/>
    </row>
    <row r="3315" spans="5:7" x14ac:dyDescent="0.2">
      <c r="E3315" s="2"/>
      <c r="G3315" s="2"/>
    </row>
    <row r="3316" spans="5:7" x14ac:dyDescent="0.2">
      <c r="E3316" s="2"/>
      <c r="G3316" s="2"/>
    </row>
    <row r="3317" spans="5:7" x14ac:dyDescent="0.2">
      <c r="E3317" s="2"/>
      <c r="G3317" s="2"/>
    </row>
    <row r="3318" spans="5:7" x14ac:dyDescent="0.2">
      <c r="E3318" s="2"/>
      <c r="G3318" s="2"/>
    </row>
    <row r="3319" spans="5:7" x14ac:dyDescent="0.2">
      <c r="E3319" s="2"/>
      <c r="G3319" s="2"/>
    </row>
    <row r="3320" spans="5:7" x14ac:dyDescent="0.2">
      <c r="E3320" s="2"/>
      <c r="G3320" s="2"/>
    </row>
    <row r="3321" spans="5:7" x14ac:dyDescent="0.2">
      <c r="E3321" s="2"/>
      <c r="G3321" s="2"/>
    </row>
    <row r="3322" spans="5:7" x14ac:dyDescent="0.2">
      <c r="E3322" s="2"/>
      <c r="G3322" s="2"/>
    </row>
    <row r="3323" spans="5:7" x14ac:dyDescent="0.2">
      <c r="E3323" s="2"/>
      <c r="G3323" s="2"/>
    </row>
    <row r="3324" spans="5:7" x14ac:dyDescent="0.2">
      <c r="E3324" s="2"/>
      <c r="G3324" s="2"/>
    </row>
    <row r="3325" spans="5:7" x14ac:dyDescent="0.2">
      <c r="E3325" s="2"/>
      <c r="G3325" s="2"/>
    </row>
    <row r="3326" spans="5:7" x14ac:dyDescent="0.2">
      <c r="E3326" s="2"/>
      <c r="G3326" s="2"/>
    </row>
    <row r="3327" spans="5:7" x14ac:dyDescent="0.2">
      <c r="E3327" s="2"/>
      <c r="G3327" s="2"/>
    </row>
    <row r="3328" spans="5:7" x14ac:dyDescent="0.2">
      <c r="E3328" s="2"/>
      <c r="G3328" s="2"/>
    </row>
    <row r="3329" spans="5:7" x14ac:dyDescent="0.2">
      <c r="E3329" s="2"/>
      <c r="G3329" s="2"/>
    </row>
    <row r="3330" spans="5:7" x14ac:dyDescent="0.2">
      <c r="E3330" s="2"/>
      <c r="G3330" s="2"/>
    </row>
    <row r="3331" spans="5:7" x14ac:dyDescent="0.2">
      <c r="E3331" s="2"/>
      <c r="G3331" s="2"/>
    </row>
    <row r="3332" spans="5:7" x14ac:dyDescent="0.2">
      <c r="E3332" s="2"/>
      <c r="G3332" s="2"/>
    </row>
    <row r="3333" spans="5:7" x14ac:dyDescent="0.2">
      <c r="E3333" s="2"/>
      <c r="G3333" s="2"/>
    </row>
    <row r="3334" spans="5:7" x14ac:dyDescent="0.2">
      <c r="E3334" s="2"/>
      <c r="G3334" s="2"/>
    </row>
    <row r="3335" spans="5:7" x14ac:dyDescent="0.2">
      <c r="E3335" s="2"/>
      <c r="G3335" s="2"/>
    </row>
    <row r="3336" spans="5:7" x14ac:dyDescent="0.2">
      <c r="E3336" s="2"/>
      <c r="G3336" s="2"/>
    </row>
    <row r="3337" spans="5:7" x14ac:dyDescent="0.2">
      <c r="E3337" s="2"/>
      <c r="G3337" s="2"/>
    </row>
    <row r="3338" spans="5:7" x14ac:dyDescent="0.2">
      <c r="E3338" s="2"/>
      <c r="G3338" s="2"/>
    </row>
    <row r="3339" spans="5:7" x14ac:dyDescent="0.2">
      <c r="E3339" s="2"/>
      <c r="G3339" s="2"/>
    </row>
    <row r="3340" spans="5:7" x14ac:dyDescent="0.2">
      <c r="E3340" s="2"/>
      <c r="G3340" s="2"/>
    </row>
    <row r="3341" spans="5:7" x14ac:dyDescent="0.2">
      <c r="E3341" s="2"/>
      <c r="G3341" s="2"/>
    </row>
    <row r="3342" spans="5:7" x14ac:dyDescent="0.2">
      <c r="E3342" s="2"/>
      <c r="G3342" s="2"/>
    </row>
    <row r="3343" spans="5:7" x14ac:dyDescent="0.2">
      <c r="E3343" s="2"/>
      <c r="G3343" s="2"/>
    </row>
    <row r="3344" spans="5:7" x14ac:dyDescent="0.2">
      <c r="E3344" s="2"/>
      <c r="G3344" s="2"/>
    </row>
    <row r="3345" spans="5:7" x14ac:dyDescent="0.2">
      <c r="E3345" s="2"/>
      <c r="G3345" s="2"/>
    </row>
    <row r="3346" spans="5:7" x14ac:dyDescent="0.2">
      <c r="E3346" s="2"/>
      <c r="G3346" s="2"/>
    </row>
    <row r="3347" spans="5:7" x14ac:dyDescent="0.2">
      <c r="E3347" s="2"/>
      <c r="G3347" s="2"/>
    </row>
    <row r="3348" spans="5:7" x14ac:dyDescent="0.2">
      <c r="E3348" s="2"/>
      <c r="G3348" s="2"/>
    </row>
    <row r="3349" spans="5:7" x14ac:dyDescent="0.2">
      <c r="E3349" s="2"/>
      <c r="G3349" s="2"/>
    </row>
    <row r="3350" spans="5:7" x14ac:dyDescent="0.2">
      <c r="E3350" s="2"/>
      <c r="G3350" s="2"/>
    </row>
    <row r="3351" spans="5:7" x14ac:dyDescent="0.2">
      <c r="E3351" s="2"/>
      <c r="G3351" s="2"/>
    </row>
    <row r="3352" spans="5:7" x14ac:dyDescent="0.2">
      <c r="E3352" s="2"/>
      <c r="G3352" s="2"/>
    </row>
    <row r="3353" spans="5:7" x14ac:dyDescent="0.2">
      <c r="E3353" s="2"/>
      <c r="G3353" s="2"/>
    </row>
    <row r="3354" spans="5:7" x14ac:dyDescent="0.2">
      <c r="E3354" s="2"/>
      <c r="G3354" s="2"/>
    </row>
    <row r="3355" spans="5:7" x14ac:dyDescent="0.2">
      <c r="E3355" s="2"/>
      <c r="G3355" s="2"/>
    </row>
    <row r="3356" spans="5:7" x14ac:dyDescent="0.2">
      <c r="E3356" s="2"/>
      <c r="G3356" s="2"/>
    </row>
    <row r="3357" spans="5:7" x14ac:dyDescent="0.2">
      <c r="E3357" s="2"/>
      <c r="G3357" s="2"/>
    </row>
    <row r="3358" spans="5:7" x14ac:dyDescent="0.2">
      <c r="E3358" s="2"/>
      <c r="G3358" s="2"/>
    </row>
    <row r="3359" spans="5:7" x14ac:dyDescent="0.2">
      <c r="E3359" s="2"/>
      <c r="G3359" s="2"/>
    </row>
    <row r="3360" spans="5:7" x14ac:dyDescent="0.2">
      <c r="E3360" s="2"/>
      <c r="G3360" s="2"/>
    </row>
    <row r="3361" spans="5:7" x14ac:dyDescent="0.2">
      <c r="E3361" s="2"/>
      <c r="G3361" s="2"/>
    </row>
    <row r="3362" spans="5:7" x14ac:dyDescent="0.2">
      <c r="E3362" s="2"/>
      <c r="G3362" s="2"/>
    </row>
    <row r="3363" spans="5:7" x14ac:dyDescent="0.2">
      <c r="E3363" s="2"/>
      <c r="G3363" s="2"/>
    </row>
    <row r="3364" spans="5:7" x14ac:dyDescent="0.2">
      <c r="E3364" s="2"/>
      <c r="G3364" s="2"/>
    </row>
    <row r="3365" spans="5:7" x14ac:dyDescent="0.2">
      <c r="E3365" s="2"/>
      <c r="G3365" s="2"/>
    </row>
    <row r="3366" spans="5:7" x14ac:dyDescent="0.2">
      <c r="E3366" s="2"/>
      <c r="G3366" s="2"/>
    </row>
    <row r="3367" spans="5:7" x14ac:dyDescent="0.2">
      <c r="E3367" s="2"/>
      <c r="G3367" s="2"/>
    </row>
    <row r="3368" spans="5:7" x14ac:dyDescent="0.2">
      <c r="E3368" s="2"/>
      <c r="G3368" s="2"/>
    </row>
    <row r="3369" spans="5:7" x14ac:dyDescent="0.2">
      <c r="E3369" s="2"/>
      <c r="G3369" s="2"/>
    </row>
    <row r="3370" spans="5:7" x14ac:dyDescent="0.2">
      <c r="E3370" s="2"/>
      <c r="G3370" s="2"/>
    </row>
    <row r="3371" spans="5:7" x14ac:dyDescent="0.2">
      <c r="E3371" s="2"/>
      <c r="G3371" s="2"/>
    </row>
    <row r="3372" spans="5:7" x14ac:dyDescent="0.2">
      <c r="E3372" s="2"/>
      <c r="G3372" s="2"/>
    </row>
    <row r="3373" spans="5:7" x14ac:dyDescent="0.2">
      <c r="E3373" s="2"/>
      <c r="G3373" s="2"/>
    </row>
    <row r="3374" spans="5:7" x14ac:dyDescent="0.2">
      <c r="E3374" s="2"/>
      <c r="G3374" s="2"/>
    </row>
    <row r="3375" spans="5:7" x14ac:dyDescent="0.2">
      <c r="E3375" s="2"/>
      <c r="G3375" s="2"/>
    </row>
    <row r="3376" spans="5:7" x14ac:dyDescent="0.2">
      <c r="E3376" s="2"/>
      <c r="G3376" s="2"/>
    </row>
    <row r="3377" spans="5:7" x14ac:dyDescent="0.2">
      <c r="E3377" s="2"/>
      <c r="G3377" s="2"/>
    </row>
    <row r="3378" spans="5:7" x14ac:dyDescent="0.2">
      <c r="E3378" s="2"/>
      <c r="G3378" s="2"/>
    </row>
    <row r="3379" spans="5:7" x14ac:dyDescent="0.2">
      <c r="E3379" s="2"/>
      <c r="G3379" s="2"/>
    </row>
    <row r="3380" spans="5:7" x14ac:dyDescent="0.2">
      <c r="E3380" s="2"/>
      <c r="G3380" s="2"/>
    </row>
    <row r="3381" spans="5:7" x14ac:dyDescent="0.2">
      <c r="E3381" s="2"/>
      <c r="G3381" s="2"/>
    </row>
    <row r="3382" spans="5:7" x14ac:dyDescent="0.2">
      <c r="E3382" s="2"/>
      <c r="G3382" s="2"/>
    </row>
    <row r="3383" spans="5:7" x14ac:dyDescent="0.2">
      <c r="E3383" s="2"/>
      <c r="G3383" s="2"/>
    </row>
    <row r="3384" spans="5:7" x14ac:dyDescent="0.2">
      <c r="E3384" s="2"/>
      <c r="G3384" s="2"/>
    </row>
    <row r="3385" spans="5:7" x14ac:dyDescent="0.2">
      <c r="E3385" s="2"/>
      <c r="G3385" s="2"/>
    </row>
    <row r="3386" spans="5:7" x14ac:dyDescent="0.2">
      <c r="E3386" s="2"/>
      <c r="G3386" s="2"/>
    </row>
    <row r="3387" spans="5:7" x14ac:dyDescent="0.2">
      <c r="E3387" s="2"/>
      <c r="G3387" s="2"/>
    </row>
    <row r="3388" spans="5:7" x14ac:dyDescent="0.2">
      <c r="E3388" s="2"/>
      <c r="G3388" s="2"/>
    </row>
    <row r="3389" spans="5:7" x14ac:dyDescent="0.2">
      <c r="E3389" s="2"/>
      <c r="G3389" s="2"/>
    </row>
    <row r="3390" spans="5:7" x14ac:dyDescent="0.2">
      <c r="E3390" s="2"/>
      <c r="G3390" s="2"/>
    </row>
    <row r="3391" spans="5:7" x14ac:dyDescent="0.2">
      <c r="E3391" s="2"/>
      <c r="G3391" s="2"/>
    </row>
    <row r="3392" spans="5:7" x14ac:dyDescent="0.2">
      <c r="E3392" s="2"/>
      <c r="G3392" s="2"/>
    </row>
    <row r="3393" spans="5:7" x14ac:dyDescent="0.2">
      <c r="E3393" s="2"/>
      <c r="G3393" s="2"/>
    </row>
    <row r="3394" spans="5:7" x14ac:dyDescent="0.2">
      <c r="E3394" s="2"/>
      <c r="G3394" s="2"/>
    </row>
    <row r="3395" spans="5:7" x14ac:dyDescent="0.2">
      <c r="E3395" s="2"/>
      <c r="G3395" s="2"/>
    </row>
    <row r="3396" spans="5:7" x14ac:dyDescent="0.2">
      <c r="E3396" s="2"/>
      <c r="G3396" s="2"/>
    </row>
    <row r="3397" spans="5:7" x14ac:dyDescent="0.2">
      <c r="E3397" s="2"/>
      <c r="G3397" s="2"/>
    </row>
    <row r="3398" spans="5:7" x14ac:dyDescent="0.2">
      <c r="E3398" s="2"/>
      <c r="G3398" s="2"/>
    </row>
    <row r="3399" spans="5:7" x14ac:dyDescent="0.2">
      <c r="E3399" s="2"/>
      <c r="G3399" s="2"/>
    </row>
    <row r="3400" spans="5:7" x14ac:dyDescent="0.2">
      <c r="E3400" s="2"/>
      <c r="G3400" s="2"/>
    </row>
    <row r="3401" spans="5:7" x14ac:dyDescent="0.2">
      <c r="E3401" s="2"/>
      <c r="G3401" s="2"/>
    </row>
    <row r="3402" spans="5:7" x14ac:dyDescent="0.2">
      <c r="E3402" s="2"/>
      <c r="G3402" s="2"/>
    </row>
    <row r="3403" spans="5:7" x14ac:dyDescent="0.2">
      <c r="E3403" s="2"/>
      <c r="G3403" s="2"/>
    </row>
    <row r="3404" spans="5:7" x14ac:dyDescent="0.2">
      <c r="E3404" s="2"/>
      <c r="G3404" s="2"/>
    </row>
    <row r="3405" spans="5:7" x14ac:dyDescent="0.2">
      <c r="E3405" s="2"/>
      <c r="G3405" s="2"/>
    </row>
    <row r="3406" spans="5:7" x14ac:dyDescent="0.2">
      <c r="E3406" s="2"/>
      <c r="G3406" s="2"/>
    </row>
    <row r="3407" spans="5:7" x14ac:dyDescent="0.2">
      <c r="E3407" s="2"/>
      <c r="G3407" s="2"/>
    </row>
    <row r="3408" spans="5:7" x14ac:dyDescent="0.2">
      <c r="E3408" s="2"/>
      <c r="G3408" s="2"/>
    </row>
    <row r="3409" spans="5:7" x14ac:dyDescent="0.2">
      <c r="E3409" s="2"/>
      <c r="G3409" s="2"/>
    </row>
    <row r="3410" spans="5:7" x14ac:dyDescent="0.2">
      <c r="E3410" s="2"/>
      <c r="G3410" s="2"/>
    </row>
    <row r="3411" spans="5:7" x14ac:dyDescent="0.2">
      <c r="E3411" s="2"/>
      <c r="G3411" s="2"/>
    </row>
    <row r="3412" spans="5:7" x14ac:dyDescent="0.2">
      <c r="E3412" s="2"/>
      <c r="G3412" s="2"/>
    </row>
    <row r="3413" spans="5:7" x14ac:dyDescent="0.2">
      <c r="E3413" s="2"/>
      <c r="G3413" s="2"/>
    </row>
    <row r="3414" spans="5:7" x14ac:dyDescent="0.2">
      <c r="E3414" s="2"/>
      <c r="G3414" s="2"/>
    </row>
    <row r="3415" spans="5:7" x14ac:dyDescent="0.2">
      <c r="E3415" s="2"/>
      <c r="G3415" s="2"/>
    </row>
    <row r="3416" spans="5:7" x14ac:dyDescent="0.2">
      <c r="E3416" s="2"/>
      <c r="G3416" s="2"/>
    </row>
    <row r="3417" spans="5:7" x14ac:dyDescent="0.2">
      <c r="E3417" s="2"/>
      <c r="G3417" s="2"/>
    </row>
    <row r="3418" spans="5:7" x14ac:dyDescent="0.2">
      <c r="E3418" s="2"/>
      <c r="G3418" s="2"/>
    </row>
    <row r="3419" spans="5:7" x14ac:dyDescent="0.2">
      <c r="E3419" s="2"/>
      <c r="G3419" s="2"/>
    </row>
    <row r="3420" spans="5:7" x14ac:dyDescent="0.2">
      <c r="E3420" s="2"/>
      <c r="G3420" s="2"/>
    </row>
    <row r="3421" spans="5:7" x14ac:dyDescent="0.2">
      <c r="E3421" s="2"/>
      <c r="G3421" s="2"/>
    </row>
    <row r="3422" spans="5:7" x14ac:dyDescent="0.2">
      <c r="E3422" s="2"/>
      <c r="G3422" s="2"/>
    </row>
    <row r="3423" spans="5:7" x14ac:dyDescent="0.2">
      <c r="E3423" s="2"/>
      <c r="G3423" s="2"/>
    </row>
    <row r="3424" spans="5:7" x14ac:dyDescent="0.2">
      <c r="E3424" s="2"/>
      <c r="G3424" s="2"/>
    </row>
    <row r="3425" spans="5:7" x14ac:dyDescent="0.2">
      <c r="E3425" s="2"/>
      <c r="G3425" s="2"/>
    </row>
    <row r="3426" spans="5:7" x14ac:dyDescent="0.2">
      <c r="E3426" s="2"/>
      <c r="G3426" s="2"/>
    </row>
    <row r="3427" spans="5:7" x14ac:dyDescent="0.2">
      <c r="E3427" s="2"/>
      <c r="G3427" s="2"/>
    </row>
    <row r="3428" spans="5:7" x14ac:dyDescent="0.2">
      <c r="E3428" s="2"/>
      <c r="G3428" s="2"/>
    </row>
    <row r="3429" spans="5:7" x14ac:dyDescent="0.2">
      <c r="E3429" s="2"/>
      <c r="G3429" s="2"/>
    </row>
    <row r="3430" spans="5:7" x14ac:dyDescent="0.2">
      <c r="E3430" s="2"/>
      <c r="G3430" s="2"/>
    </row>
    <row r="3431" spans="5:7" x14ac:dyDescent="0.2">
      <c r="E3431" s="2"/>
      <c r="G3431" s="2"/>
    </row>
    <row r="3432" spans="5:7" x14ac:dyDescent="0.2">
      <c r="E3432" s="2"/>
      <c r="G3432" s="2"/>
    </row>
    <row r="3433" spans="5:7" x14ac:dyDescent="0.2">
      <c r="E3433" s="2"/>
      <c r="G3433" s="2"/>
    </row>
    <row r="3434" spans="5:7" x14ac:dyDescent="0.2">
      <c r="E3434" s="2"/>
      <c r="G3434" s="2"/>
    </row>
    <row r="3435" spans="5:7" x14ac:dyDescent="0.2">
      <c r="E3435" s="2"/>
      <c r="G3435" s="2"/>
    </row>
    <row r="3436" spans="5:7" x14ac:dyDescent="0.2">
      <c r="E3436" s="2"/>
      <c r="G3436" s="2"/>
    </row>
    <row r="3437" spans="5:7" x14ac:dyDescent="0.2">
      <c r="E3437" s="2"/>
      <c r="G3437" s="2"/>
    </row>
    <row r="3438" spans="5:7" x14ac:dyDescent="0.2">
      <c r="E3438" s="2"/>
      <c r="G3438" s="2"/>
    </row>
    <row r="3439" spans="5:7" x14ac:dyDescent="0.2">
      <c r="E3439" s="2"/>
      <c r="G3439" s="2"/>
    </row>
    <row r="3440" spans="5:7" x14ac:dyDescent="0.2">
      <c r="E3440" s="2"/>
      <c r="G3440" s="2"/>
    </row>
    <row r="3441" spans="5:7" x14ac:dyDescent="0.2">
      <c r="E3441" s="2"/>
      <c r="G3441" s="2"/>
    </row>
    <row r="3442" spans="5:7" x14ac:dyDescent="0.2">
      <c r="E3442" s="2"/>
      <c r="G3442" s="2"/>
    </row>
    <row r="3443" spans="5:7" x14ac:dyDescent="0.2">
      <c r="E3443" s="2"/>
      <c r="G3443" s="2"/>
    </row>
    <row r="3444" spans="5:7" x14ac:dyDescent="0.2">
      <c r="E3444" s="2"/>
      <c r="G3444" s="2"/>
    </row>
    <row r="3445" spans="5:7" x14ac:dyDescent="0.2">
      <c r="E3445" s="2"/>
      <c r="G3445" s="2"/>
    </row>
    <row r="3446" spans="5:7" x14ac:dyDescent="0.2">
      <c r="E3446" s="2"/>
      <c r="G3446" s="2"/>
    </row>
    <row r="3447" spans="5:7" x14ac:dyDescent="0.2">
      <c r="E3447" s="2"/>
      <c r="G3447" s="2"/>
    </row>
    <row r="3448" spans="5:7" x14ac:dyDescent="0.2">
      <c r="E3448" s="2"/>
      <c r="G3448" s="2"/>
    </row>
    <row r="3449" spans="5:7" x14ac:dyDescent="0.2">
      <c r="E3449" s="2"/>
      <c r="G3449" s="2"/>
    </row>
    <row r="3450" spans="5:7" x14ac:dyDescent="0.2">
      <c r="E3450" s="2"/>
      <c r="G3450" s="2"/>
    </row>
    <row r="3451" spans="5:7" x14ac:dyDescent="0.2">
      <c r="E3451" s="2"/>
      <c r="G3451" s="2"/>
    </row>
    <row r="3452" spans="5:7" x14ac:dyDescent="0.2">
      <c r="E3452" s="2"/>
      <c r="G3452" s="2"/>
    </row>
    <row r="3453" spans="5:7" x14ac:dyDescent="0.2">
      <c r="E3453" s="2"/>
      <c r="G3453" s="2"/>
    </row>
    <row r="3454" spans="5:7" x14ac:dyDescent="0.2">
      <c r="E3454" s="2"/>
      <c r="G3454" s="2"/>
    </row>
    <row r="3455" spans="5:7" x14ac:dyDescent="0.2">
      <c r="E3455" s="2"/>
      <c r="G3455" s="2"/>
    </row>
    <row r="3456" spans="5:7" x14ac:dyDescent="0.2">
      <c r="E3456" s="2"/>
      <c r="G3456" s="2"/>
    </row>
    <row r="3457" spans="5:7" x14ac:dyDescent="0.2">
      <c r="E3457" s="2"/>
      <c r="G3457" s="2"/>
    </row>
    <row r="3458" spans="5:7" x14ac:dyDescent="0.2">
      <c r="E3458" s="2"/>
      <c r="G3458" s="2"/>
    </row>
    <row r="3459" spans="5:7" x14ac:dyDescent="0.2">
      <c r="E3459" s="2"/>
      <c r="G3459" s="2"/>
    </row>
    <row r="3460" spans="5:7" x14ac:dyDescent="0.2">
      <c r="E3460" s="2"/>
      <c r="G3460" s="2"/>
    </row>
    <row r="3461" spans="5:7" x14ac:dyDescent="0.2">
      <c r="E3461" s="2"/>
      <c r="G3461" s="2"/>
    </row>
    <row r="3462" spans="5:7" x14ac:dyDescent="0.2">
      <c r="E3462" s="2"/>
      <c r="G3462" s="2"/>
    </row>
    <row r="3463" spans="5:7" x14ac:dyDescent="0.2">
      <c r="E3463" s="2"/>
      <c r="G3463" s="2"/>
    </row>
    <row r="3464" spans="5:7" x14ac:dyDescent="0.2">
      <c r="E3464" s="2"/>
      <c r="G3464" s="2"/>
    </row>
    <row r="3465" spans="5:7" x14ac:dyDescent="0.2">
      <c r="E3465" s="2"/>
      <c r="G3465" s="2"/>
    </row>
    <row r="3466" spans="5:7" x14ac:dyDescent="0.2">
      <c r="E3466" s="2"/>
      <c r="G3466" s="2"/>
    </row>
    <row r="3467" spans="5:7" x14ac:dyDescent="0.2">
      <c r="E3467" s="2"/>
      <c r="G3467" s="2"/>
    </row>
    <row r="3468" spans="5:7" x14ac:dyDescent="0.2">
      <c r="E3468" s="2"/>
      <c r="G3468" s="2"/>
    </row>
    <row r="3469" spans="5:7" x14ac:dyDescent="0.2">
      <c r="E3469" s="2"/>
      <c r="G3469" s="2"/>
    </row>
    <row r="3470" spans="5:7" x14ac:dyDescent="0.2">
      <c r="E3470" s="2"/>
      <c r="G3470" s="2"/>
    </row>
    <row r="3471" spans="5:7" x14ac:dyDescent="0.2">
      <c r="E3471" s="2"/>
      <c r="G3471" s="2"/>
    </row>
    <row r="3472" spans="5:7" x14ac:dyDescent="0.2">
      <c r="E3472" s="2"/>
      <c r="G3472" s="2"/>
    </row>
    <row r="3473" spans="5:7" x14ac:dyDescent="0.2">
      <c r="E3473" s="2"/>
      <c r="G3473" s="2"/>
    </row>
    <row r="3474" spans="5:7" x14ac:dyDescent="0.2">
      <c r="E3474" s="2"/>
      <c r="G3474" s="2"/>
    </row>
    <row r="3475" spans="5:7" x14ac:dyDescent="0.2">
      <c r="E3475" s="2"/>
      <c r="G3475" s="2"/>
    </row>
    <row r="3476" spans="5:7" x14ac:dyDescent="0.2">
      <c r="E3476" s="2"/>
      <c r="G3476" s="2"/>
    </row>
    <row r="3477" spans="5:7" x14ac:dyDescent="0.2">
      <c r="E3477" s="2"/>
      <c r="G3477" s="2"/>
    </row>
    <row r="3478" spans="5:7" x14ac:dyDescent="0.2">
      <c r="E3478" s="2"/>
      <c r="G3478" s="2"/>
    </row>
    <row r="3479" spans="5:7" x14ac:dyDescent="0.2">
      <c r="E3479" s="2"/>
      <c r="G3479" s="2"/>
    </row>
    <row r="3480" spans="5:7" x14ac:dyDescent="0.2">
      <c r="E3480" s="2"/>
      <c r="G3480" s="2"/>
    </row>
    <row r="3481" spans="5:7" x14ac:dyDescent="0.2">
      <c r="E3481" s="2"/>
      <c r="G3481" s="2"/>
    </row>
    <row r="3482" spans="5:7" x14ac:dyDescent="0.2">
      <c r="E3482" s="2"/>
      <c r="G3482" s="2"/>
    </row>
    <row r="3483" spans="5:7" x14ac:dyDescent="0.2">
      <c r="E3483" s="2"/>
      <c r="G3483" s="2"/>
    </row>
    <row r="3484" spans="5:7" x14ac:dyDescent="0.2">
      <c r="E3484" s="2"/>
      <c r="G3484" s="2"/>
    </row>
    <row r="3485" spans="5:7" x14ac:dyDescent="0.2">
      <c r="E3485" s="2"/>
      <c r="G3485" s="2"/>
    </row>
    <row r="3486" spans="5:7" x14ac:dyDescent="0.2">
      <c r="E3486" s="2"/>
      <c r="G3486" s="2"/>
    </row>
    <row r="3487" spans="5:7" x14ac:dyDescent="0.2">
      <c r="E3487" s="2"/>
      <c r="G3487" s="2"/>
    </row>
    <row r="3488" spans="5:7" x14ac:dyDescent="0.2">
      <c r="E3488" s="2"/>
      <c r="G3488" s="2"/>
    </row>
    <row r="3489" spans="5:7" x14ac:dyDescent="0.2">
      <c r="E3489" s="2"/>
      <c r="G3489" s="2"/>
    </row>
    <row r="3490" spans="5:7" x14ac:dyDescent="0.2">
      <c r="E3490" s="2"/>
      <c r="G3490" s="2"/>
    </row>
    <row r="3491" spans="5:7" x14ac:dyDescent="0.2">
      <c r="E3491" s="2"/>
      <c r="G3491" s="2"/>
    </row>
    <row r="3492" spans="5:7" x14ac:dyDescent="0.2">
      <c r="E3492" s="2"/>
      <c r="G3492" s="2"/>
    </row>
    <row r="3493" spans="5:7" x14ac:dyDescent="0.2">
      <c r="E3493" s="2"/>
      <c r="G3493" s="2"/>
    </row>
    <row r="3494" spans="5:7" x14ac:dyDescent="0.2">
      <c r="E3494" s="2"/>
      <c r="G3494" s="2"/>
    </row>
    <row r="3495" spans="5:7" x14ac:dyDescent="0.2">
      <c r="E3495" s="2"/>
      <c r="G3495" s="2"/>
    </row>
    <row r="3496" spans="5:7" x14ac:dyDescent="0.2">
      <c r="E3496" s="2"/>
      <c r="G3496" s="2"/>
    </row>
    <row r="3497" spans="5:7" x14ac:dyDescent="0.2">
      <c r="E3497" s="2"/>
      <c r="G3497" s="2"/>
    </row>
    <row r="3498" spans="5:7" x14ac:dyDescent="0.2">
      <c r="E3498" s="2"/>
      <c r="G3498" s="2"/>
    </row>
    <row r="3499" spans="5:7" x14ac:dyDescent="0.2">
      <c r="E3499" s="2"/>
      <c r="G3499" s="2"/>
    </row>
    <row r="3500" spans="5:7" x14ac:dyDescent="0.2">
      <c r="E3500" s="2"/>
      <c r="G3500" s="2"/>
    </row>
    <row r="3501" spans="5:7" x14ac:dyDescent="0.2">
      <c r="E3501" s="2"/>
      <c r="G3501" s="2"/>
    </row>
    <row r="3502" spans="5:7" x14ac:dyDescent="0.2">
      <c r="E3502" s="2"/>
      <c r="G3502" s="2"/>
    </row>
    <row r="3503" spans="5:7" x14ac:dyDescent="0.2">
      <c r="E3503" s="2"/>
      <c r="G3503" s="2"/>
    </row>
    <row r="3504" spans="5:7" x14ac:dyDescent="0.2">
      <c r="E3504" s="2"/>
      <c r="G3504" s="2"/>
    </row>
    <row r="3505" spans="5:7" x14ac:dyDescent="0.2">
      <c r="E3505" s="2"/>
      <c r="G3505" s="2"/>
    </row>
    <row r="3506" spans="5:7" x14ac:dyDescent="0.2">
      <c r="E3506" s="2"/>
      <c r="G3506" s="2"/>
    </row>
    <row r="3507" spans="5:7" x14ac:dyDescent="0.2">
      <c r="E3507" s="2"/>
      <c r="G3507" s="2"/>
    </row>
    <row r="3508" spans="5:7" x14ac:dyDescent="0.2">
      <c r="E3508" s="2"/>
      <c r="G3508" s="2"/>
    </row>
    <row r="3509" spans="5:7" x14ac:dyDescent="0.2">
      <c r="E3509" s="2"/>
      <c r="G3509" s="2"/>
    </row>
    <row r="3510" spans="5:7" x14ac:dyDescent="0.2">
      <c r="E3510" s="2"/>
      <c r="G3510" s="2"/>
    </row>
    <row r="3511" spans="5:7" x14ac:dyDescent="0.2">
      <c r="E3511" s="2"/>
      <c r="G3511" s="2"/>
    </row>
    <row r="3512" spans="5:7" x14ac:dyDescent="0.2">
      <c r="E3512" s="2"/>
      <c r="G3512" s="2"/>
    </row>
    <row r="3513" spans="5:7" x14ac:dyDescent="0.2">
      <c r="E3513" s="2"/>
      <c r="G3513" s="2"/>
    </row>
    <row r="3514" spans="5:7" x14ac:dyDescent="0.2">
      <c r="E3514" s="2"/>
      <c r="G3514" s="2"/>
    </row>
    <row r="3515" spans="5:7" x14ac:dyDescent="0.2">
      <c r="E3515" s="2"/>
      <c r="G3515" s="2"/>
    </row>
    <row r="3516" spans="5:7" x14ac:dyDescent="0.2">
      <c r="E3516" s="2"/>
      <c r="G3516" s="2"/>
    </row>
    <row r="3517" spans="5:7" x14ac:dyDescent="0.2">
      <c r="E3517" s="2"/>
      <c r="G3517" s="2"/>
    </row>
    <row r="3518" spans="5:7" x14ac:dyDescent="0.2">
      <c r="E3518" s="2"/>
      <c r="G3518" s="2"/>
    </row>
    <row r="3519" spans="5:7" x14ac:dyDescent="0.2">
      <c r="E3519" s="2"/>
      <c r="G3519" s="2"/>
    </row>
    <row r="3520" spans="5:7" x14ac:dyDescent="0.2">
      <c r="E3520" s="2"/>
      <c r="G3520" s="2"/>
    </row>
    <row r="3521" spans="5:7" x14ac:dyDescent="0.2">
      <c r="E3521" s="2"/>
      <c r="G3521" s="2"/>
    </row>
    <row r="3522" spans="5:7" x14ac:dyDescent="0.2">
      <c r="E3522" s="2"/>
      <c r="G3522" s="2"/>
    </row>
    <row r="3523" spans="5:7" x14ac:dyDescent="0.2">
      <c r="E3523" s="2"/>
      <c r="G3523" s="2"/>
    </row>
    <row r="3524" spans="5:7" x14ac:dyDescent="0.2">
      <c r="E3524" s="2"/>
      <c r="G3524" s="2"/>
    </row>
    <row r="3525" spans="5:7" x14ac:dyDescent="0.2">
      <c r="E3525" s="2"/>
      <c r="G3525" s="2"/>
    </row>
    <row r="3526" spans="5:7" x14ac:dyDescent="0.2">
      <c r="E3526" s="2"/>
      <c r="G3526" s="2"/>
    </row>
    <row r="3527" spans="5:7" x14ac:dyDescent="0.2">
      <c r="E3527" s="2"/>
      <c r="G3527" s="2"/>
    </row>
    <row r="3528" spans="5:7" x14ac:dyDescent="0.2">
      <c r="E3528" s="2"/>
      <c r="G3528" s="2"/>
    </row>
    <row r="3529" spans="5:7" x14ac:dyDescent="0.2">
      <c r="E3529" s="2"/>
      <c r="G3529" s="2"/>
    </row>
    <row r="3530" spans="5:7" x14ac:dyDescent="0.2">
      <c r="E3530" s="2"/>
      <c r="G3530" s="2"/>
    </row>
    <row r="3531" spans="5:7" x14ac:dyDescent="0.2">
      <c r="E3531" s="2"/>
      <c r="G3531" s="2"/>
    </row>
    <row r="3532" spans="5:7" x14ac:dyDescent="0.2">
      <c r="E3532" s="2"/>
      <c r="G3532" s="2"/>
    </row>
    <row r="3533" spans="5:7" x14ac:dyDescent="0.2">
      <c r="E3533" s="2"/>
      <c r="G3533" s="2"/>
    </row>
    <row r="3534" spans="5:7" x14ac:dyDescent="0.2">
      <c r="E3534" s="2"/>
      <c r="G3534" s="2"/>
    </row>
    <row r="3535" spans="5:7" x14ac:dyDescent="0.2">
      <c r="E3535" s="2"/>
      <c r="G3535" s="2"/>
    </row>
    <row r="3536" spans="5:7" x14ac:dyDescent="0.2">
      <c r="E3536" s="2"/>
      <c r="G3536" s="2"/>
    </row>
    <row r="3537" spans="5:7" x14ac:dyDescent="0.2">
      <c r="E3537" s="2"/>
      <c r="G3537" s="2"/>
    </row>
    <row r="3538" spans="5:7" x14ac:dyDescent="0.2">
      <c r="E3538" s="2"/>
      <c r="G3538" s="2"/>
    </row>
    <row r="3539" spans="5:7" x14ac:dyDescent="0.2">
      <c r="E3539" s="2"/>
      <c r="G3539" s="2"/>
    </row>
    <row r="3540" spans="5:7" x14ac:dyDescent="0.2">
      <c r="E3540" s="2"/>
      <c r="G3540" s="2"/>
    </row>
    <row r="3541" spans="5:7" x14ac:dyDescent="0.2">
      <c r="E3541" s="2"/>
      <c r="G3541" s="2"/>
    </row>
    <row r="3542" spans="5:7" x14ac:dyDescent="0.2">
      <c r="E3542" s="2"/>
      <c r="G3542" s="2"/>
    </row>
    <row r="3543" spans="5:7" x14ac:dyDescent="0.2">
      <c r="E3543" s="2"/>
      <c r="G3543" s="2"/>
    </row>
    <row r="3544" spans="5:7" x14ac:dyDescent="0.2">
      <c r="E3544" s="2"/>
      <c r="G3544" s="2"/>
    </row>
    <row r="3545" spans="5:7" x14ac:dyDescent="0.2">
      <c r="E3545" s="2"/>
      <c r="G3545" s="2"/>
    </row>
    <row r="3546" spans="5:7" x14ac:dyDescent="0.2">
      <c r="E3546" s="2"/>
      <c r="G3546" s="2"/>
    </row>
    <row r="3547" spans="5:7" x14ac:dyDescent="0.2">
      <c r="E3547" s="2"/>
      <c r="G3547" s="2"/>
    </row>
    <row r="3548" spans="5:7" x14ac:dyDescent="0.2">
      <c r="E3548" s="2"/>
      <c r="G3548" s="2"/>
    </row>
    <row r="3549" spans="5:7" x14ac:dyDescent="0.2">
      <c r="E3549" s="2"/>
      <c r="G3549" s="2"/>
    </row>
    <row r="3550" spans="5:7" x14ac:dyDescent="0.2">
      <c r="E3550" s="2"/>
      <c r="G3550" s="2"/>
    </row>
    <row r="3551" spans="5:7" x14ac:dyDescent="0.2">
      <c r="E3551" s="2"/>
      <c r="G3551" s="2"/>
    </row>
    <row r="3552" spans="5:7" x14ac:dyDescent="0.2">
      <c r="E3552" s="2"/>
      <c r="G3552" s="2"/>
    </row>
    <row r="3553" spans="5:7" x14ac:dyDescent="0.2">
      <c r="E3553" s="2"/>
      <c r="G3553" s="2"/>
    </row>
    <row r="3554" spans="5:7" x14ac:dyDescent="0.2">
      <c r="E3554" s="2"/>
      <c r="G3554" s="2"/>
    </row>
    <row r="3555" spans="5:7" x14ac:dyDescent="0.2">
      <c r="E3555" s="2"/>
      <c r="G3555" s="2"/>
    </row>
    <row r="3556" spans="5:7" x14ac:dyDescent="0.2">
      <c r="E3556" s="2"/>
      <c r="G3556" s="2"/>
    </row>
    <row r="3557" spans="5:7" x14ac:dyDescent="0.2">
      <c r="E3557" s="2"/>
      <c r="G3557" s="2"/>
    </row>
    <row r="3558" spans="5:7" x14ac:dyDescent="0.2">
      <c r="E3558" s="2"/>
      <c r="G3558" s="2"/>
    </row>
    <row r="3559" spans="5:7" x14ac:dyDescent="0.2">
      <c r="E3559" s="2"/>
      <c r="G3559" s="2"/>
    </row>
    <row r="3560" spans="5:7" x14ac:dyDescent="0.2">
      <c r="E3560" s="2"/>
      <c r="G3560" s="2"/>
    </row>
    <row r="3561" spans="5:7" x14ac:dyDescent="0.2">
      <c r="E3561" s="2"/>
      <c r="G3561" s="2"/>
    </row>
    <row r="3562" spans="5:7" x14ac:dyDescent="0.2">
      <c r="E3562" s="2"/>
      <c r="G3562" s="2"/>
    </row>
    <row r="3563" spans="5:7" x14ac:dyDescent="0.2">
      <c r="E3563" s="2"/>
      <c r="G3563" s="2"/>
    </row>
    <row r="3564" spans="5:7" x14ac:dyDescent="0.2">
      <c r="E3564" s="2"/>
      <c r="G3564" s="2"/>
    </row>
    <row r="3565" spans="5:7" x14ac:dyDescent="0.2">
      <c r="E3565" s="2"/>
      <c r="G3565" s="2"/>
    </row>
    <row r="3566" spans="5:7" x14ac:dyDescent="0.2">
      <c r="E3566" s="2"/>
      <c r="G3566" s="2"/>
    </row>
    <row r="3567" spans="5:7" x14ac:dyDescent="0.2">
      <c r="E3567" s="2"/>
      <c r="G3567" s="2"/>
    </row>
    <row r="3568" spans="5:7" x14ac:dyDescent="0.2">
      <c r="E3568" s="2"/>
      <c r="G3568" s="2"/>
    </row>
    <row r="3569" spans="5:7" x14ac:dyDescent="0.2">
      <c r="E3569" s="2"/>
      <c r="G3569" s="2"/>
    </row>
    <row r="3570" spans="5:7" x14ac:dyDescent="0.2">
      <c r="E3570" s="2"/>
      <c r="G3570" s="2"/>
    </row>
    <row r="3571" spans="5:7" x14ac:dyDescent="0.2">
      <c r="E3571" s="2"/>
      <c r="G3571" s="2"/>
    </row>
    <row r="3572" spans="5:7" x14ac:dyDescent="0.2">
      <c r="E3572" s="2"/>
      <c r="G3572" s="2"/>
    </row>
    <row r="3573" spans="5:7" x14ac:dyDescent="0.2">
      <c r="E3573" s="2"/>
      <c r="G3573" s="2"/>
    </row>
    <row r="3574" spans="5:7" x14ac:dyDescent="0.2">
      <c r="E3574" s="2"/>
      <c r="G3574" s="2"/>
    </row>
    <row r="3575" spans="5:7" x14ac:dyDescent="0.2">
      <c r="E3575" s="2"/>
      <c r="G3575" s="2"/>
    </row>
    <row r="3576" spans="5:7" x14ac:dyDescent="0.2">
      <c r="E3576" s="2"/>
      <c r="G3576" s="2"/>
    </row>
    <row r="3577" spans="5:7" x14ac:dyDescent="0.2">
      <c r="E3577" s="2"/>
      <c r="G3577" s="2"/>
    </row>
    <row r="3578" spans="5:7" x14ac:dyDescent="0.2">
      <c r="E3578" s="2"/>
      <c r="G3578" s="2"/>
    </row>
    <row r="3579" spans="5:7" x14ac:dyDescent="0.2">
      <c r="E3579" s="2"/>
      <c r="G3579" s="2"/>
    </row>
    <row r="3580" spans="5:7" x14ac:dyDescent="0.2">
      <c r="E3580" s="2"/>
      <c r="G3580" s="2"/>
    </row>
    <row r="3581" spans="5:7" x14ac:dyDescent="0.2">
      <c r="E3581" s="2"/>
      <c r="G3581" s="2"/>
    </row>
    <row r="3582" spans="5:7" x14ac:dyDescent="0.2">
      <c r="E3582" s="2"/>
      <c r="G3582" s="2"/>
    </row>
    <row r="3583" spans="5:7" x14ac:dyDescent="0.2">
      <c r="E3583" s="2"/>
      <c r="G3583" s="2"/>
    </row>
    <row r="3584" spans="5:7" x14ac:dyDescent="0.2">
      <c r="E3584" s="2"/>
      <c r="G3584" s="2"/>
    </row>
    <row r="3585" spans="5:7" x14ac:dyDescent="0.2">
      <c r="E3585" s="2"/>
      <c r="G3585" s="2"/>
    </row>
    <row r="3586" spans="5:7" x14ac:dyDescent="0.2">
      <c r="E3586" s="2"/>
      <c r="G3586" s="2"/>
    </row>
    <row r="3587" spans="5:7" x14ac:dyDescent="0.2">
      <c r="E3587" s="2"/>
      <c r="G3587" s="2"/>
    </row>
    <row r="3588" spans="5:7" x14ac:dyDescent="0.2">
      <c r="E3588" s="2"/>
      <c r="G3588" s="2"/>
    </row>
    <row r="3589" spans="5:7" x14ac:dyDescent="0.2">
      <c r="E3589" s="2"/>
      <c r="G3589" s="2"/>
    </row>
    <row r="3590" spans="5:7" x14ac:dyDescent="0.2">
      <c r="E3590" s="2"/>
      <c r="G3590" s="2"/>
    </row>
    <row r="3591" spans="5:7" x14ac:dyDescent="0.2">
      <c r="E3591" s="2"/>
      <c r="G3591" s="2"/>
    </row>
    <row r="3592" spans="5:7" x14ac:dyDescent="0.2">
      <c r="E3592" s="2"/>
      <c r="G3592" s="2"/>
    </row>
    <row r="3593" spans="5:7" x14ac:dyDescent="0.2">
      <c r="E3593" s="2"/>
      <c r="G3593" s="2"/>
    </row>
    <row r="3594" spans="5:7" x14ac:dyDescent="0.2">
      <c r="E3594" s="2"/>
      <c r="G3594" s="2"/>
    </row>
    <row r="3595" spans="5:7" x14ac:dyDescent="0.2">
      <c r="E3595" s="2"/>
      <c r="G3595" s="2"/>
    </row>
    <row r="3596" spans="5:7" x14ac:dyDescent="0.2">
      <c r="E3596" s="2"/>
      <c r="G3596" s="2"/>
    </row>
    <row r="3597" spans="5:7" x14ac:dyDescent="0.2">
      <c r="E3597" s="2"/>
      <c r="G3597" s="2"/>
    </row>
    <row r="3598" spans="5:7" x14ac:dyDescent="0.2">
      <c r="E3598" s="2"/>
      <c r="G3598" s="2"/>
    </row>
    <row r="3599" spans="5:7" x14ac:dyDescent="0.2">
      <c r="E3599" s="2"/>
      <c r="G3599" s="2"/>
    </row>
    <row r="3600" spans="5:7" x14ac:dyDescent="0.2">
      <c r="E3600" s="2"/>
      <c r="G3600" s="2"/>
    </row>
    <row r="3601" spans="5:7" x14ac:dyDescent="0.2">
      <c r="E3601" s="2"/>
      <c r="G3601" s="2"/>
    </row>
    <row r="3602" spans="5:7" x14ac:dyDescent="0.2">
      <c r="E3602" s="2"/>
      <c r="G3602" s="2"/>
    </row>
    <row r="3603" spans="5:7" x14ac:dyDescent="0.2">
      <c r="E3603" s="2"/>
      <c r="G3603" s="2"/>
    </row>
    <row r="3604" spans="5:7" x14ac:dyDescent="0.2">
      <c r="E3604" s="2"/>
      <c r="G3604" s="2"/>
    </row>
    <row r="3605" spans="5:7" x14ac:dyDescent="0.2">
      <c r="E3605" s="2"/>
      <c r="G3605" s="2"/>
    </row>
    <row r="3606" spans="5:7" x14ac:dyDescent="0.2">
      <c r="E3606" s="2"/>
      <c r="G3606" s="2"/>
    </row>
    <row r="3607" spans="5:7" x14ac:dyDescent="0.2">
      <c r="E3607" s="2"/>
      <c r="G3607" s="2"/>
    </row>
    <row r="3608" spans="5:7" x14ac:dyDescent="0.2">
      <c r="E3608" s="2"/>
      <c r="G3608" s="2"/>
    </row>
    <row r="3609" spans="5:7" x14ac:dyDescent="0.2">
      <c r="E3609" s="2"/>
      <c r="G3609" s="2"/>
    </row>
    <row r="3610" spans="5:7" x14ac:dyDescent="0.2">
      <c r="E3610" s="2"/>
      <c r="G3610" s="2"/>
    </row>
    <row r="3611" spans="5:7" x14ac:dyDescent="0.2">
      <c r="E3611" s="2"/>
      <c r="G3611" s="2"/>
    </row>
    <row r="3612" spans="5:7" x14ac:dyDescent="0.2">
      <c r="E3612" s="2"/>
      <c r="G3612" s="2"/>
    </row>
    <row r="3613" spans="5:7" x14ac:dyDescent="0.2">
      <c r="E3613" s="2"/>
      <c r="G3613" s="2"/>
    </row>
    <row r="3614" spans="5:7" x14ac:dyDescent="0.2">
      <c r="E3614" s="2"/>
      <c r="G3614" s="2"/>
    </row>
    <row r="3615" spans="5:7" x14ac:dyDescent="0.2">
      <c r="E3615" s="2"/>
      <c r="G3615" s="2"/>
    </row>
    <row r="3616" spans="5:7" x14ac:dyDescent="0.2">
      <c r="E3616" s="2"/>
      <c r="G3616" s="2"/>
    </row>
    <row r="3617" spans="5:7" x14ac:dyDescent="0.2">
      <c r="E3617" s="2"/>
      <c r="G3617" s="2"/>
    </row>
    <row r="3618" spans="5:7" x14ac:dyDescent="0.2">
      <c r="E3618" s="2"/>
      <c r="G3618" s="2"/>
    </row>
    <row r="3619" spans="5:7" x14ac:dyDescent="0.2">
      <c r="E3619" s="2"/>
      <c r="G3619" s="2"/>
    </row>
    <row r="3620" spans="5:7" x14ac:dyDescent="0.2">
      <c r="E3620" s="2"/>
      <c r="G3620" s="2"/>
    </row>
    <row r="3621" spans="5:7" x14ac:dyDescent="0.2">
      <c r="E3621" s="2"/>
      <c r="G3621" s="2"/>
    </row>
    <row r="3622" spans="5:7" x14ac:dyDescent="0.2">
      <c r="E3622" s="2"/>
      <c r="G3622" s="2"/>
    </row>
    <row r="3623" spans="5:7" x14ac:dyDescent="0.2">
      <c r="E3623" s="2"/>
      <c r="G3623" s="2"/>
    </row>
    <row r="3624" spans="5:7" x14ac:dyDescent="0.2">
      <c r="E3624" s="2"/>
      <c r="G3624" s="2"/>
    </row>
    <row r="3625" spans="5:7" x14ac:dyDescent="0.2">
      <c r="E3625" s="2"/>
      <c r="G3625" s="2"/>
    </row>
    <row r="3626" spans="5:7" x14ac:dyDescent="0.2">
      <c r="E3626" s="2"/>
      <c r="G3626" s="2"/>
    </row>
    <row r="3627" spans="5:7" x14ac:dyDescent="0.2">
      <c r="E3627" s="2"/>
      <c r="G3627" s="2"/>
    </row>
    <row r="3628" spans="5:7" x14ac:dyDescent="0.2">
      <c r="E3628" s="2"/>
      <c r="G3628" s="2"/>
    </row>
    <row r="3629" spans="5:7" x14ac:dyDescent="0.2">
      <c r="E3629" s="2"/>
      <c r="G3629" s="2"/>
    </row>
    <row r="3630" spans="5:7" x14ac:dyDescent="0.2">
      <c r="E3630" s="2"/>
      <c r="G3630" s="2"/>
    </row>
    <row r="3631" spans="5:7" x14ac:dyDescent="0.2">
      <c r="E3631" s="2"/>
      <c r="G3631" s="2"/>
    </row>
    <row r="3632" spans="5:7" x14ac:dyDescent="0.2">
      <c r="E3632" s="2"/>
      <c r="G3632" s="2"/>
    </row>
    <row r="3633" spans="5:7" x14ac:dyDescent="0.2">
      <c r="E3633" s="2"/>
      <c r="G3633" s="2"/>
    </row>
    <row r="3634" spans="5:7" x14ac:dyDescent="0.2">
      <c r="E3634" s="2"/>
      <c r="G3634" s="2"/>
    </row>
    <row r="3635" spans="5:7" x14ac:dyDescent="0.2">
      <c r="E3635" s="2"/>
      <c r="G3635" s="2"/>
    </row>
    <row r="3636" spans="5:7" x14ac:dyDescent="0.2">
      <c r="E3636" s="2"/>
      <c r="G3636" s="2"/>
    </row>
    <row r="3637" spans="5:7" x14ac:dyDescent="0.2">
      <c r="E3637" s="2"/>
      <c r="G3637" s="2"/>
    </row>
    <row r="3638" spans="5:7" x14ac:dyDescent="0.2">
      <c r="E3638" s="2"/>
      <c r="G3638" s="2"/>
    </row>
    <row r="3639" spans="5:7" x14ac:dyDescent="0.2">
      <c r="E3639" s="2"/>
      <c r="G3639" s="2"/>
    </row>
    <row r="3640" spans="5:7" x14ac:dyDescent="0.2">
      <c r="E3640" s="2"/>
      <c r="G3640" s="2"/>
    </row>
    <row r="3641" spans="5:7" x14ac:dyDescent="0.2">
      <c r="E3641" s="2"/>
      <c r="G3641" s="2"/>
    </row>
    <row r="3642" spans="5:7" x14ac:dyDescent="0.2">
      <c r="E3642" s="2"/>
      <c r="G3642" s="2"/>
    </row>
    <row r="3643" spans="5:7" x14ac:dyDescent="0.2">
      <c r="E3643" s="2"/>
      <c r="G3643" s="2"/>
    </row>
    <row r="3644" spans="5:7" x14ac:dyDescent="0.2">
      <c r="E3644" s="2"/>
      <c r="G3644" s="2"/>
    </row>
    <row r="3645" spans="5:7" x14ac:dyDescent="0.2">
      <c r="E3645" s="2"/>
      <c r="G3645" s="2"/>
    </row>
    <row r="3646" spans="5:7" x14ac:dyDescent="0.2">
      <c r="E3646" s="2"/>
      <c r="G3646" s="2"/>
    </row>
    <row r="3647" spans="5:7" x14ac:dyDescent="0.2">
      <c r="E3647" s="2"/>
      <c r="G3647" s="2"/>
    </row>
    <row r="3648" spans="5:7" x14ac:dyDescent="0.2">
      <c r="E3648" s="2"/>
      <c r="G3648" s="2"/>
    </row>
    <row r="3649" spans="5:7" x14ac:dyDescent="0.2">
      <c r="E3649" s="2"/>
      <c r="G3649" s="2"/>
    </row>
    <row r="3650" spans="5:7" x14ac:dyDescent="0.2">
      <c r="E3650" s="2"/>
      <c r="G3650" s="2"/>
    </row>
    <row r="3651" spans="5:7" x14ac:dyDescent="0.2">
      <c r="E3651" s="2"/>
      <c r="G3651" s="2"/>
    </row>
    <row r="3652" spans="5:7" x14ac:dyDescent="0.2">
      <c r="E3652" s="2"/>
      <c r="G3652" s="2"/>
    </row>
    <row r="3653" spans="5:7" x14ac:dyDescent="0.2">
      <c r="E3653" s="2"/>
      <c r="G3653" s="2"/>
    </row>
    <row r="3654" spans="5:7" x14ac:dyDescent="0.2">
      <c r="E3654" s="2"/>
      <c r="G3654" s="2"/>
    </row>
    <row r="3655" spans="5:7" x14ac:dyDescent="0.2">
      <c r="E3655" s="2"/>
      <c r="G3655" s="2"/>
    </row>
    <row r="3656" spans="5:7" x14ac:dyDescent="0.2">
      <c r="E3656" s="2"/>
      <c r="G3656" s="2"/>
    </row>
    <row r="3657" spans="5:7" x14ac:dyDescent="0.2">
      <c r="E3657" s="2"/>
      <c r="G3657" s="2"/>
    </row>
    <row r="3658" spans="5:7" x14ac:dyDescent="0.2">
      <c r="E3658" s="2"/>
      <c r="G3658" s="2"/>
    </row>
    <row r="3659" spans="5:7" x14ac:dyDescent="0.2">
      <c r="E3659" s="2"/>
      <c r="G3659" s="2"/>
    </row>
    <row r="3660" spans="5:7" x14ac:dyDescent="0.2">
      <c r="E3660" s="2"/>
      <c r="G3660" s="2"/>
    </row>
    <row r="3661" spans="5:7" x14ac:dyDescent="0.2">
      <c r="E3661" s="2"/>
      <c r="G3661" s="2"/>
    </row>
    <row r="3662" spans="5:7" x14ac:dyDescent="0.2">
      <c r="E3662" s="2"/>
      <c r="G3662" s="2"/>
    </row>
    <row r="3663" spans="5:7" x14ac:dyDescent="0.2">
      <c r="E3663" s="2"/>
      <c r="G3663" s="2"/>
    </row>
    <row r="3664" spans="5:7" x14ac:dyDescent="0.2">
      <c r="E3664" s="2"/>
      <c r="G3664" s="2"/>
    </row>
    <row r="3665" spans="5:7" x14ac:dyDescent="0.2">
      <c r="E3665" s="2"/>
      <c r="G3665" s="2"/>
    </row>
    <row r="3666" spans="5:7" x14ac:dyDescent="0.2">
      <c r="E3666" s="2"/>
      <c r="G3666" s="2"/>
    </row>
    <row r="3667" spans="5:7" x14ac:dyDescent="0.2">
      <c r="E3667" s="2"/>
      <c r="G3667" s="2"/>
    </row>
    <row r="3668" spans="5:7" x14ac:dyDescent="0.2">
      <c r="E3668" s="2"/>
      <c r="G3668" s="2"/>
    </row>
    <row r="3669" spans="5:7" x14ac:dyDescent="0.2">
      <c r="E3669" s="2"/>
      <c r="G3669" s="2"/>
    </row>
    <row r="3670" spans="5:7" x14ac:dyDescent="0.2">
      <c r="E3670" s="2"/>
      <c r="G3670" s="2"/>
    </row>
    <row r="3671" spans="5:7" x14ac:dyDescent="0.2">
      <c r="E3671" s="2"/>
      <c r="G3671" s="2"/>
    </row>
    <row r="3672" spans="5:7" x14ac:dyDescent="0.2">
      <c r="E3672" s="2"/>
      <c r="G3672" s="2"/>
    </row>
    <row r="3673" spans="5:7" x14ac:dyDescent="0.2">
      <c r="E3673" s="2"/>
      <c r="G3673" s="2"/>
    </row>
    <row r="3674" spans="5:7" x14ac:dyDescent="0.2">
      <c r="E3674" s="2"/>
      <c r="G3674" s="2"/>
    </row>
    <row r="3675" spans="5:7" x14ac:dyDescent="0.2">
      <c r="E3675" s="2"/>
      <c r="G3675" s="2"/>
    </row>
    <row r="3676" spans="5:7" x14ac:dyDescent="0.2">
      <c r="E3676" s="2"/>
      <c r="G3676" s="2"/>
    </row>
    <row r="3677" spans="5:7" x14ac:dyDescent="0.2">
      <c r="E3677" s="2"/>
      <c r="G3677" s="2"/>
    </row>
    <row r="3678" spans="5:7" x14ac:dyDescent="0.2">
      <c r="E3678" s="2"/>
      <c r="G3678" s="2"/>
    </row>
    <row r="3679" spans="5:7" x14ac:dyDescent="0.2">
      <c r="E3679" s="2"/>
      <c r="G3679" s="2"/>
    </row>
    <row r="3680" spans="5:7" x14ac:dyDescent="0.2">
      <c r="E3680" s="2"/>
      <c r="G3680" s="2"/>
    </row>
    <row r="3681" spans="5:7" x14ac:dyDescent="0.2">
      <c r="E3681" s="2"/>
      <c r="G3681" s="2"/>
    </row>
    <row r="3682" spans="5:7" x14ac:dyDescent="0.2">
      <c r="E3682" s="2"/>
      <c r="G3682" s="2"/>
    </row>
    <row r="3683" spans="5:7" x14ac:dyDescent="0.2">
      <c r="E3683" s="2"/>
      <c r="G3683" s="2"/>
    </row>
    <row r="3684" spans="5:7" x14ac:dyDescent="0.2">
      <c r="E3684" s="2"/>
      <c r="G3684" s="2"/>
    </row>
    <row r="3685" spans="5:7" x14ac:dyDescent="0.2">
      <c r="E3685" s="2"/>
      <c r="G3685" s="2"/>
    </row>
    <row r="3686" spans="5:7" x14ac:dyDescent="0.2">
      <c r="E3686" s="2"/>
      <c r="G3686" s="2"/>
    </row>
    <row r="3687" spans="5:7" x14ac:dyDescent="0.2">
      <c r="E3687" s="2"/>
      <c r="G3687" s="2"/>
    </row>
    <row r="3688" spans="5:7" x14ac:dyDescent="0.2">
      <c r="E3688" s="2"/>
      <c r="G3688" s="2"/>
    </row>
    <row r="3689" spans="5:7" x14ac:dyDescent="0.2">
      <c r="E3689" s="2"/>
      <c r="G3689" s="2"/>
    </row>
    <row r="3690" spans="5:7" x14ac:dyDescent="0.2">
      <c r="E3690" s="2"/>
      <c r="G3690" s="2"/>
    </row>
    <row r="3691" spans="5:7" x14ac:dyDescent="0.2">
      <c r="E3691" s="2"/>
      <c r="G3691" s="2"/>
    </row>
    <row r="3692" spans="5:7" x14ac:dyDescent="0.2">
      <c r="E3692" s="2"/>
      <c r="G3692" s="2"/>
    </row>
    <row r="3693" spans="5:7" x14ac:dyDescent="0.2">
      <c r="E3693" s="2"/>
      <c r="G3693" s="2"/>
    </row>
    <row r="3694" spans="5:7" x14ac:dyDescent="0.2">
      <c r="E3694" s="2"/>
      <c r="G3694" s="2"/>
    </row>
    <row r="3695" spans="5:7" x14ac:dyDescent="0.2">
      <c r="E3695" s="2"/>
      <c r="G3695" s="2"/>
    </row>
    <row r="3696" spans="5:7" x14ac:dyDescent="0.2">
      <c r="E3696" s="2"/>
      <c r="G3696" s="2"/>
    </row>
    <row r="3697" spans="5:7" x14ac:dyDescent="0.2">
      <c r="E3697" s="2"/>
      <c r="G3697" s="2"/>
    </row>
    <row r="3698" spans="5:7" x14ac:dyDescent="0.2">
      <c r="E3698" s="2"/>
      <c r="G3698" s="2"/>
    </row>
    <row r="3699" spans="5:7" x14ac:dyDescent="0.2">
      <c r="E3699" s="2"/>
      <c r="G3699" s="2"/>
    </row>
    <row r="3700" spans="5:7" x14ac:dyDescent="0.2">
      <c r="E3700" s="2"/>
      <c r="G3700" s="2"/>
    </row>
    <row r="3701" spans="5:7" x14ac:dyDescent="0.2">
      <c r="E3701" s="2"/>
      <c r="G3701" s="2"/>
    </row>
    <row r="3702" spans="5:7" x14ac:dyDescent="0.2">
      <c r="E3702" s="2"/>
      <c r="G3702" s="2"/>
    </row>
    <row r="3703" spans="5:7" x14ac:dyDescent="0.2">
      <c r="E3703" s="2"/>
      <c r="G3703" s="2"/>
    </row>
    <row r="3704" spans="5:7" x14ac:dyDescent="0.2">
      <c r="E3704" s="2"/>
      <c r="G3704" s="2"/>
    </row>
    <row r="3705" spans="5:7" x14ac:dyDescent="0.2">
      <c r="E3705" s="2"/>
      <c r="G3705" s="2"/>
    </row>
    <row r="3706" spans="5:7" x14ac:dyDescent="0.2">
      <c r="E3706" s="2"/>
      <c r="G3706" s="2"/>
    </row>
    <row r="3707" spans="5:7" x14ac:dyDescent="0.2">
      <c r="E3707" s="2"/>
      <c r="G3707" s="2"/>
    </row>
    <row r="3708" spans="5:7" x14ac:dyDescent="0.2">
      <c r="E3708" s="2"/>
      <c r="G3708" s="2"/>
    </row>
    <row r="3709" spans="5:7" x14ac:dyDescent="0.2">
      <c r="E3709" s="2"/>
      <c r="G3709" s="2"/>
    </row>
    <row r="3710" spans="5:7" x14ac:dyDescent="0.2">
      <c r="E3710" s="2"/>
      <c r="G3710" s="2"/>
    </row>
    <row r="3711" spans="5:7" x14ac:dyDescent="0.2">
      <c r="E3711" s="2"/>
      <c r="G3711" s="2"/>
    </row>
    <row r="3712" spans="5:7" x14ac:dyDescent="0.2">
      <c r="E3712" s="2"/>
      <c r="G3712" s="2"/>
    </row>
    <row r="3713" spans="5:7" x14ac:dyDescent="0.2">
      <c r="E3713" s="2"/>
      <c r="G3713" s="2"/>
    </row>
    <row r="3714" spans="5:7" x14ac:dyDescent="0.2">
      <c r="E3714" s="2"/>
      <c r="G3714" s="2"/>
    </row>
    <row r="3715" spans="5:7" x14ac:dyDescent="0.2">
      <c r="E3715" s="2"/>
      <c r="G3715" s="2"/>
    </row>
    <row r="3716" spans="5:7" x14ac:dyDescent="0.2">
      <c r="E3716" s="2"/>
      <c r="G3716" s="2"/>
    </row>
    <row r="3717" spans="5:7" x14ac:dyDescent="0.2">
      <c r="E3717" s="2"/>
      <c r="G3717" s="2"/>
    </row>
    <row r="3718" spans="5:7" x14ac:dyDescent="0.2">
      <c r="E3718" s="2"/>
      <c r="G3718" s="2"/>
    </row>
    <row r="3719" spans="5:7" x14ac:dyDescent="0.2">
      <c r="E3719" s="2"/>
      <c r="G3719" s="2"/>
    </row>
    <row r="3720" spans="5:7" x14ac:dyDescent="0.2">
      <c r="E3720" s="2"/>
      <c r="G3720" s="2"/>
    </row>
    <row r="3721" spans="5:7" x14ac:dyDescent="0.2">
      <c r="E3721" s="2"/>
      <c r="G3721" s="2"/>
    </row>
    <row r="3722" spans="5:7" x14ac:dyDescent="0.2">
      <c r="E3722" s="2"/>
      <c r="G3722" s="2"/>
    </row>
    <row r="3723" spans="5:7" x14ac:dyDescent="0.2">
      <c r="E3723" s="2"/>
      <c r="G3723" s="2"/>
    </row>
    <row r="3724" spans="5:7" x14ac:dyDescent="0.2">
      <c r="E3724" s="2"/>
      <c r="G3724" s="2"/>
    </row>
    <row r="3725" spans="5:7" x14ac:dyDescent="0.2">
      <c r="E3725" s="2"/>
      <c r="G3725" s="2"/>
    </row>
    <row r="3726" spans="5:7" x14ac:dyDescent="0.2">
      <c r="E3726" s="2"/>
      <c r="G3726" s="2"/>
    </row>
    <row r="3727" spans="5:7" x14ac:dyDescent="0.2">
      <c r="E3727" s="2"/>
      <c r="G3727" s="2"/>
    </row>
    <row r="3728" spans="5:7" x14ac:dyDescent="0.2">
      <c r="E3728" s="2"/>
      <c r="G3728" s="2"/>
    </row>
    <row r="3729" spans="5:7" x14ac:dyDescent="0.2">
      <c r="E3729" s="2"/>
      <c r="G3729" s="2"/>
    </row>
    <row r="3730" spans="5:7" x14ac:dyDescent="0.2">
      <c r="E3730" s="2"/>
      <c r="G3730" s="2"/>
    </row>
    <row r="3731" spans="5:7" x14ac:dyDescent="0.2">
      <c r="E3731" s="2"/>
      <c r="G3731" s="2"/>
    </row>
    <row r="3732" spans="5:7" x14ac:dyDescent="0.2">
      <c r="E3732" s="2"/>
      <c r="G3732" s="2"/>
    </row>
    <row r="3733" spans="5:7" x14ac:dyDescent="0.2">
      <c r="E3733" s="2"/>
      <c r="G3733" s="2"/>
    </row>
    <row r="3734" spans="5:7" x14ac:dyDescent="0.2">
      <c r="E3734" s="2"/>
      <c r="G3734" s="2"/>
    </row>
    <row r="3735" spans="5:7" x14ac:dyDescent="0.2">
      <c r="E3735" s="2"/>
      <c r="G3735" s="2"/>
    </row>
    <row r="3736" spans="5:7" x14ac:dyDescent="0.2">
      <c r="E3736" s="2"/>
      <c r="G3736" s="2"/>
    </row>
    <row r="3737" spans="5:7" x14ac:dyDescent="0.2">
      <c r="E3737" s="2"/>
      <c r="G3737" s="2"/>
    </row>
    <row r="3738" spans="5:7" x14ac:dyDescent="0.2">
      <c r="E3738" s="2"/>
      <c r="G3738" s="2"/>
    </row>
    <row r="3739" spans="5:7" x14ac:dyDescent="0.2">
      <c r="E3739" s="2"/>
      <c r="G3739" s="2"/>
    </row>
    <row r="3740" spans="5:7" x14ac:dyDescent="0.2">
      <c r="E3740" s="2"/>
      <c r="G3740" s="2"/>
    </row>
    <row r="3741" spans="5:7" x14ac:dyDescent="0.2">
      <c r="E3741" s="2"/>
      <c r="G3741" s="2"/>
    </row>
    <row r="3742" spans="5:7" x14ac:dyDescent="0.2">
      <c r="E3742" s="2"/>
      <c r="G3742" s="2"/>
    </row>
    <row r="3743" spans="5:7" x14ac:dyDescent="0.2">
      <c r="E3743" s="2"/>
      <c r="G3743" s="2"/>
    </row>
    <row r="3744" spans="5:7" x14ac:dyDescent="0.2">
      <c r="E3744" s="2"/>
      <c r="G3744" s="2"/>
    </row>
    <row r="3745" spans="5:7" x14ac:dyDescent="0.2">
      <c r="E3745" s="2"/>
      <c r="G3745" s="2"/>
    </row>
    <row r="3746" spans="5:7" x14ac:dyDescent="0.2">
      <c r="E3746" s="2"/>
      <c r="G3746" s="2"/>
    </row>
    <row r="3747" spans="5:7" x14ac:dyDescent="0.2">
      <c r="E3747" s="2"/>
      <c r="G3747" s="2"/>
    </row>
    <row r="3748" spans="5:7" x14ac:dyDescent="0.2">
      <c r="E3748" s="2"/>
      <c r="G3748" s="2"/>
    </row>
    <row r="3749" spans="5:7" x14ac:dyDescent="0.2">
      <c r="E3749" s="2"/>
      <c r="G3749" s="2"/>
    </row>
    <row r="3750" spans="5:7" x14ac:dyDescent="0.2">
      <c r="E3750" s="2"/>
      <c r="G3750" s="2"/>
    </row>
    <row r="3751" spans="5:7" x14ac:dyDescent="0.2">
      <c r="E3751" s="2"/>
      <c r="G3751" s="2"/>
    </row>
    <row r="3752" spans="5:7" x14ac:dyDescent="0.2">
      <c r="E3752" s="2"/>
      <c r="G3752" s="2"/>
    </row>
    <row r="3753" spans="5:7" x14ac:dyDescent="0.2">
      <c r="E3753" s="2"/>
      <c r="G3753" s="2"/>
    </row>
    <row r="3754" spans="5:7" x14ac:dyDescent="0.2">
      <c r="E3754" s="2"/>
      <c r="G3754" s="2"/>
    </row>
    <row r="3755" spans="5:7" x14ac:dyDescent="0.2">
      <c r="E3755" s="2"/>
      <c r="G3755" s="2"/>
    </row>
    <row r="3756" spans="5:7" x14ac:dyDescent="0.2">
      <c r="E3756" s="2"/>
      <c r="G3756" s="2"/>
    </row>
    <row r="3757" spans="5:7" x14ac:dyDescent="0.2">
      <c r="E3757" s="2"/>
      <c r="G3757" s="2"/>
    </row>
    <row r="3758" spans="5:7" x14ac:dyDescent="0.2">
      <c r="E3758" s="2"/>
      <c r="G3758" s="2"/>
    </row>
    <row r="3759" spans="5:7" x14ac:dyDescent="0.2">
      <c r="E3759" s="2"/>
      <c r="G3759" s="2"/>
    </row>
    <row r="3760" spans="5:7" x14ac:dyDescent="0.2">
      <c r="E3760" s="2"/>
      <c r="G3760" s="2"/>
    </row>
    <row r="3761" spans="5:7" x14ac:dyDescent="0.2">
      <c r="E3761" s="2"/>
      <c r="G3761" s="2"/>
    </row>
    <row r="3762" spans="5:7" x14ac:dyDescent="0.2">
      <c r="E3762" s="2"/>
      <c r="G3762" s="2"/>
    </row>
    <row r="3763" spans="5:7" x14ac:dyDescent="0.2">
      <c r="E3763" s="2"/>
      <c r="G3763" s="2"/>
    </row>
    <row r="3764" spans="5:7" x14ac:dyDescent="0.2">
      <c r="E3764" s="2"/>
      <c r="G3764" s="2"/>
    </row>
    <row r="3765" spans="5:7" x14ac:dyDescent="0.2">
      <c r="E3765" s="2"/>
      <c r="G3765" s="2"/>
    </row>
    <row r="3766" spans="5:7" x14ac:dyDescent="0.2">
      <c r="E3766" s="2"/>
      <c r="G3766" s="2"/>
    </row>
    <row r="3767" spans="5:7" x14ac:dyDescent="0.2">
      <c r="E3767" s="2"/>
      <c r="G3767" s="2"/>
    </row>
    <row r="3768" spans="5:7" x14ac:dyDescent="0.2">
      <c r="E3768" s="2"/>
      <c r="G3768" s="2"/>
    </row>
    <row r="3769" spans="5:7" x14ac:dyDescent="0.2">
      <c r="E3769" s="2"/>
      <c r="G3769" s="2"/>
    </row>
    <row r="3770" spans="5:7" x14ac:dyDescent="0.2">
      <c r="E3770" s="2"/>
      <c r="G3770" s="2"/>
    </row>
    <row r="3771" spans="5:7" x14ac:dyDescent="0.2">
      <c r="E3771" s="2"/>
      <c r="G3771" s="2"/>
    </row>
    <row r="3772" spans="5:7" x14ac:dyDescent="0.2">
      <c r="E3772" s="2"/>
      <c r="G3772" s="2"/>
    </row>
    <row r="3773" spans="5:7" x14ac:dyDescent="0.2">
      <c r="E3773" s="2"/>
      <c r="G3773" s="2"/>
    </row>
    <row r="3774" spans="5:7" x14ac:dyDescent="0.2">
      <c r="E3774" s="2"/>
      <c r="G3774" s="2"/>
    </row>
    <row r="3775" spans="5:7" x14ac:dyDescent="0.2">
      <c r="E3775" s="2"/>
      <c r="G3775" s="2"/>
    </row>
    <row r="3776" spans="5:7" x14ac:dyDescent="0.2">
      <c r="E3776" s="2"/>
      <c r="G3776" s="2"/>
    </row>
    <row r="3777" spans="5:7" x14ac:dyDescent="0.2">
      <c r="E3777" s="2"/>
      <c r="G3777" s="2"/>
    </row>
    <row r="3778" spans="5:7" x14ac:dyDescent="0.2">
      <c r="E3778" s="2"/>
      <c r="G3778" s="2"/>
    </row>
    <row r="3779" spans="5:7" x14ac:dyDescent="0.2">
      <c r="E3779" s="2"/>
      <c r="G3779" s="2"/>
    </row>
    <row r="3780" spans="5:7" x14ac:dyDescent="0.2">
      <c r="E3780" s="2"/>
      <c r="G3780" s="2"/>
    </row>
    <row r="3781" spans="5:7" x14ac:dyDescent="0.2">
      <c r="E3781" s="2"/>
      <c r="G3781" s="2"/>
    </row>
    <row r="3782" spans="5:7" x14ac:dyDescent="0.2">
      <c r="E3782" s="2"/>
      <c r="G3782" s="2"/>
    </row>
    <row r="3783" spans="5:7" x14ac:dyDescent="0.2">
      <c r="E3783" s="2"/>
      <c r="G3783" s="2"/>
    </row>
    <row r="3784" spans="5:7" x14ac:dyDescent="0.2">
      <c r="E3784" s="2"/>
      <c r="G3784" s="2"/>
    </row>
    <row r="3785" spans="5:7" x14ac:dyDescent="0.2">
      <c r="E3785" s="2"/>
      <c r="G3785" s="2"/>
    </row>
    <row r="3786" spans="5:7" x14ac:dyDescent="0.2">
      <c r="E3786" s="2"/>
      <c r="G3786" s="2"/>
    </row>
    <row r="3787" spans="5:7" x14ac:dyDescent="0.2">
      <c r="E3787" s="2"/>
      <c r="G3787" s="2"/>
    </row>
    <row r="3788" spans="5:7" x14ac:dyDescent="0.2">
      <c r="E3788" s="2"/>
      <c r="G3788" s="2"/>
    </row>
    <row r="3789" spans="5:7" x14ac:dyDescent="0.2">
      <c r="E3789" s="2"/>
      <c r="G3789" s="2"/>
    </row>
    <row r="3790" spans="5:7" x14ac:dyDescent="0.2">
      <c r="E3790" s="2"/>
      <c r="G3790" s="2"/>
    </row>
    <row r="3791" spans="5:7" x14ac:dyDescent="0.2">
      <c r="E3791" s="2"/>
      <c r="G3791" s="2"/>
    </row>
    <row r="3792" spans="5:7" x14ac:dyDescent="0.2">
      <c r="E3792" s="2"/>
      <c r="G3792" s="2"/>
    </row>
    <row r="3793" spans="5:7" x14ac:dyDescent="0.2">
      <c r="E3793" s="2"/>
      <c r="G3793" s="2"/>
    </row>
    <row r="3794" spans="5:7" x14ac:dyDescent="0.2">
      <c r="E3794" s="2"/>
      <c r="G3794" s="2"/>
    </row>
    <row r="3795" spans="5:7" x14ac:dyDescent="0.2">
      <c r="E3795" s="2"/>
      <c r="G3795" s="2"/>
    </row>
    <row r="3796" spans="5:7" x14ac:dyDescent="0.2">
      <c r="E3796" s="2"/>
      <c r="G3796" s="2"/>
    </row>
    <row r="3797" spans="5:7" x14ac:dyDescent="0.2">
      <c r="E3797" s="2"/>
      <c r="G3797" s="2"/>
    </row>
    <row r="3798" spans="5:7" x14ac:dyDescent="0.2">
      <c r="E3798" s="2"/>
      <c r="G3798" s="2"/>
    </row>
    <row r="3799" spans="5:7" x14ac:dyDescent="0.2">
      <c r="E3799" s="2"/>
      <c r="G3799" s="2"/>
    </row>
    <row r="3800" spans="5:7" x14ac:dyDescent="0.2">
      <c r="E3800" s="2"/>
      <c r="G3800" s="2"/>
    </row>
    <row r="3801" spans="5:7" x14ac:dyDescent="0.2">
      <c r="E3801" s="2"/>
      <c r="G3801" s="2"/>
    </row>
    <row r="3802" spans="5:7" x14ac:dyDescent="0.2">
      <c r="E3802" s="2"/>
      <c r="G3802" s="2"/>
    </row>
    <row r="3803" spans="5:7" x14ac:dyDescent="0.2">
      <c r="E3803" s="2"/>
      <c r="G3803" s="2"/>
    </row>
    <row r="3804" spans="5:7" x14ac:dyDescent="0.2">
      <c r="E3804" s="2"/>
      <c r="G3804" s="2"/>
    </row>
    <row r="3805" spans="5:7" x14ac:dyDescent="0.2">
      <c r="E3805" s="2"/>
      <c r="G3805" s="2"/>
    </row>
    <row r="3806" spans="5:7" x14ac:dyDescent="0.2">
      <c r="E3806" s="2"/>
      <c r="G3806" s="2"/>
    </row>
    <row r="3807" spans="5:7" x14ac:dyDescent="0.2">
      <c r="E3807" s="2"/>
      <c r="G3807" s="2"/>
    </row>
    <row r="3808" spans="5:7" x14ac:dyDescent="0.2">
      <c r="E3808" s="2"/>
      <c r="G3808" s="2"/>
    </row>
    <row r="3809" spans="5:7" x14ac:dyDescent="0.2">
      <c r="E3809" s="2"/>
      <c r="G3809" s="2"/>
    </row>
    <row r="3810" spans="5:7" x14ac:dyDescent="0.2">
      <c r="E3810" s="2"/>
      <c r="G3810" s="2"/>
    </row>
    <row r="3811" spans="5:7" x14ac:dyDescent="0.2">
      <c r="E3811" s="2"/>
      <c r="G3811" s="2"/>
    </row>
    <row r="3812" spans="5:7" x14ac:dyDescent="0.2">
      <c r="E3812" s="2"/>
      <c r="G3812" s="2"/>
    </row>
    <row r="3813" spans="5:7" x14ac:dyDescent="0.2">
      <c r="E3813" s="2"/>
      <c r="G3813" s="2"/>
    </row>
    <row r="3814" spans="5:7" x14ac:dyDescent="0.2">
      <c r="E3814" s="2"/>
      <c r="G3814" s="2"/>
    </row>
    <row r="3815" spans="5:7" x14ac:dyDescent="0.2">
      <c r="E3815" s="2"/>
      <c r="G3815" s="2"/>
    </row>
    <row r="3816" spans="5:7" x14ac:dyDescent="0.2">
      <c r="E3816" s="2"/>
      <c r="G3816" s="2"/>
    </row>
    <row r="3817" spans="5:7" x14ac:dyDescent="0.2">
      <c r="E3817" s="2"/>
      <c r="G3817" s="2"/>
    </row>
    <row r="3818" spans="5:7" x14ac:dyDescent="0.2">
      <c r="E3818" s="2"/>
      <c r="G3818" s="2"/>
    </row>
    <row r="3819" spans="5:7" x14ac:dyDescent="0.2">
      <c r="E3819" s="2"/>
      <c r="G3819" s="2"/>
    </row>
    <row r="3820" spans="5:7" x14ac:dyDescent="0.2">
      <c r="E3820" s="2"/>
      <c r="G3820" s="2"/>
    </row>
    <row r="3821" spans="5:7" x14ac:dyDescent="0.2">
      <c r="E3821" s="2"/>
      <c r="G3821" s="2"/>
    </row>
    <row r="3822" spans="5:7" x14ac:dyDescent="0.2">
      <c r="E3822" s="2"/>
      <c r="G3822" s="2"/>
    </row>
    <row r="3823" spans="5:7" x14ac:dyDescent="0.2">
      <c r="E3823" s="2"/>
      <c r="G3823" s="2"/>
    </row>
    <row r="3824" spans="5:7" x14ac:dyDescent="0.2">
      <c r="E3824" s="2"/>
      <c r="G3824" s="2"/>
    </row>
    <row r="3825" spans="5:7" x14ac:dyDescent="0.2">
      <c r="E3825" s="2"/>
      <c r="G3825" s="2"/>
    </row>
    <row r="3826" spans="5:7" x14ac:dyDescent="0.2">
      <c r="E3826" s="2"/>
      <c r="G3826" s="2"/>
    </row>
    <row r="3827" spans="5:7" x14ac:dyDescent="0.2">
      <c r="E3827" s="2"/>
      <c r="G3827" s="2"/>
    </row>
    <row r="3828" spans="5:7" x14ac:dyDescent="0.2">
      <c r="E3828" s="2"/>
      <c r="G3828" s="2"/>
    </row>
    <row r="3829" spans="5:7" x14ac:dyDescent="0.2">
      <c r="E3829" s="2"/>
      <c r="G3829" s="2"/>
    </row>
    <row r="3830" spans="5:7" x14ac:dyDescent="0.2">
      <c r="E3830" s="2"/>
      <c r="G3830" s="2"/>
    </row>
    <row r="3831" spans="5:7" x14ac:dyDescent="0.2">
      <c r="E3831" s="2"/>
      <c r="G3831" s="2"/>
    </row>
    <row r="3832" spans="5:7" x14ac:dyDescent="0.2">
      <c r="E3832" s="2"/>
      <c r="G3832" s="2"/>
    </row>
    <row r="3833" spans="5:7" x14ac:dyDescent="0.2">
      <c r="E3833" s="2"/>
      <c r="G3833" s="2"/>
    </row>
    <row r="3834" spans="5:7" x14ac:dyDescent="0.2">
      <c r="E3834" s="2"/>
      <c r="G3834" s="2"/>
    </row>
    <row r="3835" spans="5:7" x14ac:dyDescent="0.2">
      <c r="E3835" s="2"/>
      <c r="G3835" s="2"/>
    </row>
    <row r="3836" spans="5:7" x14ac:dyDescent="0.2">
      <c r="E3836" s="2"/>
      <c r="G3836" s="2"/>
    </row>
    <row r="3837" spans="5:7" x14ac:dyDescent="0.2">
      <c r="E3837" s="2"/>
      <c r="G3837" s="2"/>
    </row>
    <row r="3838" spans="5:7" x14ac:dyDescent="0.2">
      <c r="E3838" s="2"/>
      <c r="G3838" s="2"/>
    </row>
    <row r="3839" spans="5:7" x14ac:dyDescent="0.2">
      <c r="E3839" s="2"/>
      <c r="G3839" s="2"/>
    </row>
    <row r="3840" spans="5:7" x14ac:dyDescent="0.2">
      <c r="E3840" s="2"/>
      <c r="G3840" s="2"/>
    </row>
    <row r="3841" spans="5:7" x14ac:dyDescent="0.2">
      <c r="E3841" s="2"/>
      <c r="G3841" s="2"/>
    </row>
    <row r="3842" spans="5:7" x14ac:dyDescent="0.2">
      <c r="E3842" s="2"/>
      <c r="G3842" s="2"/>
    </row>
    <row r="3843" spans="5:7" x14ac:dyDescent="0.2">
      <c r="E3843" s="2"/>
      <c r="G3843" s="2"/>
    </row>
    <row r="3844" spans="5:7" x14ac:dyDescent="0.2">
      <c r="E3844" s="2"/>
      <c r="G3844" s="2"/>
    </row>
    <row r="3845" spans="5:7" x14ac:dyDescent="0.2">
      <c r="E3845" s="2"/>
      <c r="G3845" s="2"/>
    </row>
    <row r="3846" spans="5:7" x14ac:dyDescent="0.2">
      <c r="E3846" s="2"/>
      <c r="G3846" s="2"/>
    </row>
    <row r="3847" spans="5:7" x14ac:dyDescent="0.2">
      <c r="E3847" s="2"/>
      <c r="G3847" s="2"/>
    </row>
    <row r="3848" spans="5:7" x14ac:dyDescent="0.2">
      <c r="E3848" s="2"/>
      <c r="G3848" s="2"/>
    </row>
    <row r="3849" spans="5:7" x14ac:dyDescent="0.2">
      <c r="E3849" s="2"/>
      <c r="G3849" s="2"/>
    </row>
    <row r="3850" spans="5:7" x14ac:dyDescent="0.2">
      <c r="E3850" s="2"/>
      <c r="G3850" s="2"/>
    </row>
    <row r="3851" spans="5:7" x14ac:dyDescent="0.2">
      <c r="E3851" s="2"/>
      <c r="G3851" s="2"/>
    </row>
    <row r="3852" spans="5:7" x14ac:dyDescent="0.2">
      <c r="E3852" s="2"/>
      <c r="G3852" s="2"/>
    </row>
    <row r="3853" spans="5:7" x14ac:dyDescent="0.2">
      <c r="E3853" s="2"/>
      <c r="G3853" s="2"/>
    </row>
    <row r="3854" spans="5:7" x14ac:dyDescent="0.2">
      <c r="E3854" s="2"/>
      <c r="G3854" s="2"/>
    </row>
    <row r="3855" spans="5:7" x14ac:dyDescent="0.2">
      <c r="E3855" s="2"/>
      <c r="G3855" s="2"/>
    </row>
    <row r="3856" spans="5:7" x14ac:dyDescent="0.2">
      <c r="E3856" s="2"/>
      <c r="G3856" s="2"/>
    </row>
    <row r="3857" spans="5:7" x14ac:dyDescent="0.2">
      <c r="E3857" s="2"/>
      <c r="G3857" s="2"/>
    </row>
    <row r="3858" spans="5:7" x14ac:dyDescent="0.2">
      <c r="E3858" s="2"/>
      <c r="G3858" s="2"/>
    </row>
    <row r="3859" spans="5:7" x14ac:dyDescent="0.2">
      <c r="E3859" s="2"/>
      <c r="G3859" s="2"/>
    </row>
    <row r="3860" spans="5:7" x14ac:dyDescent="0.2">
      <c r="E3860" s="2"/>
      <c r="G3860" s="2"/>
    </row>
    <row r="3861" spans="5:7" x14ac:dyDescent="0.2">
      <c r="E3861" s="2"/>
      <c r="G3861" s="2"/>
    </row>
    <row r="3862" spans="5:7" x14ac:dyDescent="0.2">
      <c r="E3862" s="2"/>
      <c r="G3862" s="2"/>
    </row>
    <row r="3863" spans="5:7" x14ac:dyDescent="0.2">
      <c r="E3863" s="2"/>
      <c r="G3863" s="2"/>
    </row>
    <row r="3864" spans="5:7" x14ac:dyDescent="0.2">
      <c r="E3864" s="2"/>
      <c r="G3864" s="2"/>
    </row>
    <row r="3865" spans="5:7" x14ac:dyDescent="0.2">
      <c r="E3865" s="2"/>
      <c r="G3865" s="2"/>
    </row>
    <row r="3866" spans="5:7" x14ac:dyDescent="0.2">
      <c r="E3866" s="2"/>
      <c r="G3866" s="2"/>
    </row>
    <row r="3867" spans="5:7" x14ac:dyDescent="0.2">
      <c r="E3867" s="2"/>
      <c r="G3867" s="2"/>
    </row>
    <row r="3868" spans="5:7" x14ac:dyDescent="0.2">
      <c r="E3868" s="2"/>
      <c r="G3868" s="2"/>
    </row>
    <row r="3869" spans="5:7" x14ac:dyDescent="0.2">
      <c r="E3869" s="2"/>
      <c r="G3869" s="2"/>
    </row>
    <row r="3870" spans="5:7" x14ac:dyDescent="0.2">
      <c r="E3870" s="2"/>
      <c r="G3870" s="2"/>
    </row>
    <row r="3871" spans="5:7" x14ac:dyDescent="0.2">
      <c r="E3871" s="2"/>
      <c r="G3871" s="2"/>
    </row>
    <row r="3872" spans="5:7" x14ac:dyDescent="0.2">
      <c r="E3872" s="2"/>
      <c r="G3872" s="2"/>
    </row>
    <row r="3873" spans="5:7" x14ac:dyDescent="0.2">
      <c r="E3873" s="2"/>
      <c r="G3873" s="2"/>
    </row>
    <row r="3874" spans="5:7" x14ac:dyDescent="0.2">
      <c r="E3874" s="2"/>
      <c r="G3874" s="2"/>
    </row>
    <row r="3875" spans="5:7" x14ac:dyDescent="0.2">
      <c r="E3875" s="2"/>
      <c r="G3875" s="2"/>
    </row>
    <row r="3876" spans="5:7" x14ac:dyDescent="0.2">
      <c r="E3876" s="2"/>
      <c r="G3876" s="2"/>
    </row>
    <row r="3877" spans="5:7" x14ac:dyDescent="0.2">
      <c r="E3877" s="2"/>
      <c r="G3877" s="2"/>
    </row>
    <row r="3878" spans="5:7" x14ac:dyDescent="0.2">
      <c r="E3878" s="2"/>
      <c r="G3878" s="2"/>
    </row>
    <row r="3879" spans="5:7" x14ac:dyDescent="0.2">
      <c r="E3879" s="2"/>
      <c r="G3879" s="2"/>
    </row>
    <row r="3880" spans="5:7" x14ac:dyDescent="0.2">
      <c r="E3880" s="2"/>
      <c r="G3880" s="2"/>
    </row>
    <row r="3881" spans="5:7" x14ac:dyDescent="0.2">
      <c r="E3881" s="2"/>
      <c r="G3881" s="2"/>
    </row>
    <row r="3882" spans="5:7" x14ac:dyDescent="0.2">
      <c r="E3882" s="2"/>
      <c r="G3882" s="2"/>
    </row>
    <row r="3883" spans="5:7" x14ac:dyDescent="0.2">
      <c r="E3883" s="2"/>
      <c r="G3883" s="2"/>
    </row>
    <row r="3884" spans="5:7" x14ac:dyDescent="0.2">
      <c r="E3884" s="2"/>
      <c r="G3884" s="2"/>
    </row>
    <row r="3885" spans="5:7" x14ac:dyDescent="0.2">
      <c r="E3885" s="2"/>
      <c r="G3885" s="2"/>
    </row>
    <row r="3886" spans="5:7" x14ac:dyDescent="0.2">
      <c r="E3886" s="2"/>
      <c r="G3886" s="2"/>
    </row>
    <row r="3887" spans="5:7" x14ac:dyDescent="0.2">
      <c r="E3887" s="2"/>
      <c r="G3887" s="2"/>
    </row>
    <row r="3888" spans="5:7" x14ac:dyDescent="0.2">
      <c r="E3888" s="2"/>
      <c r="G3888" s="2"/>
    </row>
    <row r="3889" spans="5:7" x14ac:dyDescent="0.2">
      <c r="E3889" s="2"/>
      <c r="G3889" s="2"/>
    </row>
    <row r="3890" spans="5:7" x14ac:dyDescent="0.2">
      <c r="E3890" s="2"/>
      <c r="G3890" s="2"/>
    </row>
    <row r="3891" spans="5:7" x14ac:dyDescent="0.2">
      <c r="E3891" s="2"/>
      <c r="G3891" s="2"/>
    </row>
    <row r="3892" spans="5:7" x14ac:dyDescent="0.2">
      <c r="E3892" s="2"/>
      <c r="G3892" s="2"/>
    </row>
    <row r="3893" spans="5:7" x14ac:dyDescent="0.2">
      <c r="E3893" s="2"/>
      <c r="G3893" s="2"/>
    </row>
    <row r="3894" spans="5:7" x14ac:dyDescent="0.2">
      <c r="E3894" s="2"/>
      <c r="G3894" s="2"/>
    </row>
    <row r="3895" spans="5:7" x14ac:dyDescent="0.2">
      <c r="E3895" s="2"/>
      <c r="G3895" s="2"/>
    </row>
    <row r="3896" spans="5:7" x14ac:dyDescent="0.2">
      <c r="E3896" s="2"/>
      <c r="G3896" s="2"/>
    </row>
    <row r="3897" spans="5:7" x14ac:dyDescent="0.2">
      <c r="E3897" s="2"/>
      <c r="G3897" s="2"/>
    </row>
    <row r="3898" spans="5:7" x14ac:dyDescent="0.2">
      <c r="E3898" s="2"/>
      <c r="G3898" s="2"/>
    </row>
    <row r="3899" spans="5:7" x14ac:dyDescent="0.2">
      <c r="E3899" s="2"/>
      <c r="G3899" s="2"/>
    </row>
    <row r="3900" spans="5:7" x14ac:dyDescent="0.2">
      <c r="E3900" s="2"/>
      <c r="G3900" s="2"/>
    </row>
    <row r="3901" spans="5:7" x14ac:dyDescent="0.2">
      <c r="E3901" s="2"/>
      <c r="G3901" s="2"/>
    </row>
    <row r="3902" spans="5:7" x14ac:dyDescent="0.2">
      <c r="E3902" s="2"/>
      <c r="G3902" s="2"/>
    </row>
    <row r="3903" spans="5:7" x14ac:dyDescent="0.2">
      <c r="E3903" s="2"/>
      <c r="G3903" s="2"/>
    </row>
    <row r="3904" spans="5:7" x14ac:dyDescent="0.2">
      <c r="E3904" s="2"/>
      <c r="G3904" s="2"/>
    </row>
    <row r="3905" spans="5:7" x14ac:dyDescent="0.2">
      <c r="E3905" s="2"/>
      <c r="G3905" s="2"/>
    </row>
    <row r="3906" spans="5:7" x14ac:dyDescent="0.2">
      <c r="E3906" s="2"/>
      <c r="G3906" s="2"/>
    </row>
    <row r="3907" spans="5:7" x14ac:dyDescent="0.2">
      <c r="E3907" s="2"/>
      <c r="G3907" s="2"/>
    </row>
    <row r="3908" spans="5:7" x14ac:dyDescent="0.2">
      <c r="E3908" s="2"/>
      <c r="G3908" s="2"/>
    </row>
    <row r="3909" spans="5:7" x14ac:dyDescent="0.2">
      <c r="E3909" s="2"/>
      <c r="G3909" s="2"/>
    </row>
    <row r="3910" spans="5:7" x14ac:dyDescent="0.2">
      <c r="E3910" s="2"/>
      <c r="G3910" s="2"/>
    </row>
    <row r="3911" spans="5:7" x14ac:dyDescent="0.2">
      <c r="E3911" s="2"/>
      <c r="G3911" s="2"/>
    </row>
    <row r="3912" spans="5:7" x14ac:dyDescent="0.2">
      <c r="E3912" s="2"/>
      <c r="G3912" s="2"/>
    </row>
    <row r="3913" spans="5:7" x14ac:dyDescent="0.2">
      <c r="E3913" s="2"/>
      <c r="G3913" s="2"/>
    </row>
    <row r="3914" spans="5:7" x14ac:dyDescent="0.2">
      <c r="E3914" s="2"/>
      <c r="G3914" s="2"/>
    </row>
    <row r="3915" spans="5:7" x14ac:dyDescent="0.2">
      <c r="E3915" s="2"/>
      <c r="G3915" s="2"/>
    </row>
    <row r="3916" spans="5:7" x14ac:dyDescent="0.2">
      <c r="E3916" s="2"/>
      <c r="G3916" s="2"/>
    </row>
    <row r="3917" spans="5:7" x14ac:dyDescent="0.2">
      <c r="E3917" s="2"/>
      <c r="G3917" s="2"/>
    </row>
    <row r="3918" spans="5:7" x14ac:dyDescent="0.2">
      <c r="E3918" s="2"/>
      <c r="G3918" s="2"/>
    </row>
    <row r="3919" spans="5:7" x14ac:dyDescent="0.2">
      <c r="E3919" s="2"/>
      <c r="G3919" s="2"/>
    </row>
    <row r="3920" spans="5:7" x14ac:dyDescent="0.2">
      <c r="E3920" s="2"/>
      <c r="G3920" s="2"/>
    </row>
    <row r="3921" spans="5:7" x14ac:dyDescent="0.2">
      <c r="E3921" s="2"/>
      <c r="G3921" s="2"/>
    </row>
    <row r="3922" spans="5:7" x14ac:dyDescent="0.2">
      <c r="E3922" s="2"/>
      <c r="G3922" s="2"/>
    </row>
    <row r="3923" spans="5:7" x14ac:dyDescent="0.2">
      <c r="E3923" s="2"/>
      <c r="G3923" s="2"/>
    </row>
    <row r="3924" spans="5:7" x14ac:dyDescent="0.2">
      <c r="E3924" s="2"/>
      <c r="G3924" s="2"/>
    </row>
    <row r="3925" spans="5:7" x14ac:dyDescent="0.2">
      <c r="E3925" s="2"/>
      <c r="G3925" s="2"/>
    </row>
    <row r="3926" spans="5:7" x14ac:dyDescent="0.2">
      <c r="E3926" s="2"/>
      <c r="G3926" s="2"/>
    </row>
    <row r="3927" spans="5:7" x14ac:dyDescent="0.2">
      <c r="E3927" s="2"/>
      <c r="G3927" s="2"/>
    </row>
    <row r="3928" spans="5:7" x14ac:dyDescent="0.2">
      <c r="E3928" s="2"/>
      <c r="G3928" s="2"/>
    </row>
    <row r="3929" spans="5:7" x14ac:dyDescent="0.2">
      <c r="E3929" s="2"/>
      <c r="G3929" s="2"/>
    </row>
    <row r="3930" spans="5:7" x14ac:dyDescent="0.2">
      <c r="E3930" s="2"/>
      <c r="G3930" s="2"/>
    </row>
    <row r="3931" spans="5:7" x14ac:dyDescent="0.2">
      <c r="E3931" s="2"/>
      <c r="G3931" s="2"/>
    </row>
    <row r="3932" spans="5:7" x14ac:dyDescent="0.2">
      <c r="E3932" s="2"/>
      <c r="G3932" s="2"/>
    </row>
    <row r="3933" spans="5:7" x14ac:dyDescent="0.2">
      <c r="E3933" s="2"/>
      <c r="G3933" s="2"/>
    </row>
    <row r="3934" spans="5:7" x14ac:dyDescent="0.2">
      <c r="E3934" s="2"/>
      <c r="G3934" s="2"/>
    </row>
    <row r="3935" spans="5:7" x14ac:dyDescent="0.2">
      <c r="E3935" s="2"/>
      <c r="G3935" s="2"/>
    </row>
    <row r="3936" spans="5:7" x14ac:dyDescent="0.2">
      <c r="E3936" s="2"/>
      <c r="G3936" s="2"/>
    </row>
    <row r="3937" spans="5:7" x14ac:dyDescent="0.2">
      <c r="E3937" s="2"/>
      <c r="G3937" s="2"/>
    </row>
    <row r="3938" spans="5:7" x14ac:dyDescent="0.2">
      <c r="E3938" s="2"/>
      <c r="G3938" s="2"/>
    </row>
    <row r="3939" spans="5:7" x14ac:dyDescent="0.2">
      <c r="E3939" s="2"/>
      <c r="G3939" s="2"/>
    </row>
    <row r="3940" spans="5:7" x14ac:dyDescent="0.2">
      <c r="E3940" s="2"/>
      <c r="G3940" s="2"/>
    </row>
    <row r="3941" spans="5:7" x14ac:dyDescent="0.2">
      <c r="E3941" s="2"/>
      <c r="G3941" s="2"/>
    </row>
    <row r="3942" spans="5:7" x14ac:dyDescent="0.2">
      <c r="E3942" s="2"/>
      <c r="G3942" s="2"/>
    </row>
    <row r="3943" spans="5:7" x14ac:dyDescent="0.2">
      <c r="E3943" s="2"/>
      <c r="G3943" s="2"/>
    </row>
    <row r="3944" spans="5:7" x14ac:dyDescent="0.2">
      <c r="E3944" s="2"/>
      <c r="G3944" s="2"/>
    </row>
    <row r="3945" spans="5:7" x14ac:dyDescent="0.2">
      <c r="E3945" s="2"/>
      <c r="G3945" s="2"/>
    </row>
    <row r="3946" spans="5:7" x14ac:dyDescent="0.2">
      <c r="E3946" s="2"/>
      <c r="G3946" s="2"/>
    </row>
    <row r="3947" spans="5:7" x14ac:dyDescent="0.2">
      <c r="E3947" s="2"/>
      <c r="G3947" s="2"/>
    </row>
    <row r="3948" spans="5:7" x14ac:dyDescent="0.2">
      <c r="E3948" s="2"/>
      <c r="G3948" s="2"/>
    </row>
    <row r="3949" spans="5:7" x14ac:dyDescent="0.2">
      <c r="E3949" s="2"/>
      <c r="G3949" s="2"/>
    </row>
    <row r="3950" spans="5:7" x14ac:dyDescent="0.2">
      <c r="E3950" s="2"/>
      <c r="G3950" s="2"/>
    </row>
    <row r="3951" spans="5:7" x14ac:dyDescent="0.2">
      <c r="E3951" s="2"/>
      <c r="G3951" s="2"/>
    </row>
    <row r="3952" spans="5:7" x14ac:dyDescent="0.2">
      <c r="E3952" s="2"/>
      <c r="G3952" s="2"/>
    </row>
    <row r="3953" spans="5:7" x14ac:dyDescent="0.2">
      <c r="E3953" s="2"/>
      <c r="G3953" s="2"/>
    </row>
    <row r="3954" spans="5:7" x14ac:dyDescent="0.2">
      <c r="E3954" s="2"/>
      <c r="G3954" s="2"/>
    </row>
    <row r="3955" spans="5:7" x14ac:dyDescent="0.2">
      <c r="E3955" s="2"/>
      <c r="G3955" s="2"/>
    </row>
    <row r="3956" spans="5:7" x14ac:dyDescent="0.2">
      <c r="E3956" s="2"/>
      <c r="G3956" s="2"/>
    </row>
    <row r="3957" spans="5:7" x14ac:dyDescent="0.2">
      <c r="E3957" s="2"/>
      <c r="G3957" s="2"/>
    </row>
    <row r="3958" spans="5:7" x14ac:dyDescent="0.2">
      <c r="E3958" s="2"/>
      <c r="G3958" s="2"/>
    </row>
    <row r="3959" spans="5:7" x14ac:dyDescent="0.2">
      <c r="E3959" s="2"/>
      <c r="G3959" s="2"/>
    </row>
    <row r="3960" spans="5:7" x14ac:dyDescent="0.2">
      <c r="E3960" s="2"/>
      <c r="G3960" s="2"/>
    </row>
    <row r="3961" spans="5:7" x14ac:dyDescent="0.2">
      <c r="E3961" s="2"/>
      <c r="G3961" s="2"/>
    </row>
    <row r="3962" spans="5:7" x14ac:dyDescent="0.2">
      <c r="E3962" s="2"/>
      <c r="G3962" s="2"/>
    </row>
    <row r="3963" spans="5:7" x14ac:dyDescent="0.2">
      <c r="E3963" s="2"/>
      <c r="G3963" s="2"/>
    </row>
    <row r="3964" spans="5:7" x14ac:dyDescent="0.2">
      <c r="E3964" s="2"/>
      <c r="G3964" s="2"/>
    </row>
    <row r="3965" spans="5:7" x14ac:dyDescent="0.2">
      <c r="E3965" s="2"/>
      <c r="G3965" s="2"/>
    </row>
    <row r="3966" spans="5:7" x14ac:dyDescent="0.2">
      <c r="E3966" s="2"/>
      <c r="G3966" s="2"/>
    </row>
    <row r="3967" spans="5:7" x14ac:dyDescent="0.2">
      <c r="E3967" s="2"/>
      <c r="G3967" s="2"/>
    </row>
    <row r="3968" spans="5:7" x14ac:dyDescent="0.2">
      <c r="E3968" s="2"/>
      <c r="G3968" s="2"/>
    </row>
    <row r="3969" spans="5:7" x14ac:dyDescent="0.2">
      <c r="E3969" s="2"/>
      <c r="G3969" s="2"/>
    </row>
    <row r="3970" spans="5:7" x14ac:dyDescent="0.2">
      <c r="E3970" s="2"/>
      <c r="G3970" s="2"/>
    </row>
    <row r="3971" spans="5:7" x14ac:dyDescent="0.2">
      <c r="E3971" s="2"/>
      <c r="G3971" s="2"/>
    </row>
    <row r="3972" spans="5:7" x14ac:dyDescent="0.2">
      <c r="E3972" s="2"/>
      <c r="G3972" s="2"/>
    </row>
    <row r="3973" spans="5:7" x14ac:dyDescent="0.2">
      <c r="E3973" s="2"/>
      <c r="G3973" s="2"/>
    </row>
    <row r="3974" spans="5:7" x14ac:dyDescent="0.2">
      <c r="E3974" s="2"/>
      <c r="G3974" s="2"/>
    </row>
    <row r="3975" spans="5:7" x14ac:dyDescent="0.2">
      <c r="E3975" s="2"/>
      <c r="G3975" s="2"/>
    </row>
    <row r="3976" spans="5:7" x14ac:dyDescent="0.2">
      <c r="E3976" s="2"/>
      <c r="G3976" s="2"/>
    </row>
    <row r="3977" spans="5:7" x14ac:dyDescent="0.2">
      <c r="E3977" s="2"/>
      <c r="G3977" s="2"/>
    </row>
    <row r="3978" spans="5:7" x14ac:dyDescent="0.2">
      <c r="E3978" s="2"/>
      <c r="G3978" s="2"/>
    </row>
    <row r="3979" spans="5:7" x14ac:dyDescent="0.2">
      <c r="E3979" s="2"/>
      <c r="G3979" s="2"/>
    </row>
    <row r="3980" spans="5:7" x14ac:dyDescent="0.2">
      <c r="E3980" s="2"/>
      <c r="G3980" s="2"/>
    </row>
    <row r="3981" spans="5:7" x14ac:dyDescent="0.2">
      <c r="E3981" s="2"/>
      <c r="G3981" s="2"/>
    </row>
    <row r="3982" spans="5:7" x14ac:dyDescent="0.2">
      <c r="E3982" s="2"/>
      <c r="G3982" s="2"/>
    </row>
    <row r="3983" spans="5:7" x14ac:dyDescent="0.2">
      <c r="E3983" s="2"/>
      <c r="G3983" s="2"/>
    </row>
    <row r="3984" spans="5:7" x14ac:dyDescent="0.2">
      <c r="E3984" s="2"/>
      <c r="G3984" s="2"/>
    </row>
    <row r="3985" spans="5:7" x14ac:dyDescent="0.2">
      <c r="E3985" s="2"/>
      <c r="G3985" s="2"/>
    </row>
    <row r="3986" spans="5:7" x14ac:dyDescent="0.2">
      <c r="E3986" s="2"/>
      <c r="G3986" s="2"/>
    </row>
    <row r="3987" spans="5:7" x14ac:dyDescent="0.2">
      <c r="E3987" s="2"/>
      <c r="G3987" s="2"/>
    </row>
    <row r="3988" spans="5:7" x14ac:dyDescent="0.2">
      <c r="E3988" s="2"/>
      <c r="G3988" s="2"/>
    </row>
    <row r="3989" spans="5:7" x14ac:dyDescent="0.2">
      <c r="E3989" s="2"/>
      <c r="G3989" s="2"/>
    </row>
    <row r="3990" spans="5:7" x14ac:dyDescent="0.2">
      <c r="E3990" s="2"/>
      <c r="G3990" s="2"/>
    </row>
    <row r="3991" spans="5:7" x14ac:dyDescent="0.2">
      <c r="E3991" s="2"/>
      <c r="G3991" s="2"/>
    </row>
    <row r="3992" spans="5:7" x14ac:dyDescent="0.2">
      <c r="E3992" s="2"/>
      <c r="G3992" s="2"/>
    </row>
    <row r="3993" spans="5:7" x14ac:dyDescent="0.2">
      <c r="E3993" s="2"/>
      <c r="G3993" s="2"/>
    </row>
    <row r="3994" spans="5:7" x14ac:dyDescent="0.2">
      <c r="E3994" s="2"/>
      <c r="G3994" s="2"/>
    </row>
    <row r="3995" spans="5:7" x14ac:dyDescent="0.2">
      <c r="E3995" s="2"/>
      <c r="G3995" s="2"/>
    </row>
    <row r="3996" spans="5:7" x14ac:dyDescent="0.2">
      <c r="E3996" s="2"/>
      <c r="G3996" s="2"/>
    </row>
    <row r="3997" spans="5:7" x14ac:dyDescent="0.2">
      <c r="E3997" s="2"/>
      <c r="G3997" s="2"/>
    </row>
    <row r="3998" spans="5:7" x14ac:dyDescent="0.2">
      <c r="E3998" s="2"/>
      <c r="G3998" s="2"/>
    </row>
    <row r="3999" spans="5:7" x14ac:dyDescent="0.2">
      <c r="E3999" s="2"/>
      <c r="G3999" s="2"/>
    </row>
    <row r="4000" spans="5:7" x14ac:dyDescent="0.2">
      <c r="E4000" s="2"/>
      <c r="G4000" s="2"/>
    </row>
    <row r="4001" spans="5:7" x14ac:dyDescent="0.2">
      <c r="E4001" s="2"/>
      <c r="G4001" s="2"/>
    </row>
    <row r="4002" spans="5:7" x14ac:dyDescent="0.2">
      <c r="E4002" s="2"/>
      <c r="G4002" s="2"/>
    </row>
    <row r="4003" spans="5:7" x14ac:dyDescent="0.2">
      <c r="E4003" s="2"/>
      <c r="G4003" s="2"/>
    </row>
    <row r="4004" spans="5:7" x14ac:dyDescent="0.2">
      <c r="E4004" s="2"/>
      <c r="G4004" s="2"/>
    </row>
    <row r="4005" spans="5:7" x14ac:dyDescent="0.2">
      <c r="E4005" s="2"/>
      <c r="G4005" s="2"/>
    </row>
    <row r="4006" spans="5:7" x14ac:dyDescent="0.2">
      <c r="E4006" s="2"/>
      <c r="G4006" s="2"/>
    </row>
    <row r="4007" spans="5:7" x14ac:dyDescent="0.2">
      <c r="E4007" s="2"/>
      <c r="G4007" s="2"/>
    </row>
    <row r="4008" spans="5:7" x14ac:dyDescent="0.2">
      <c r="E4008" s="2"/>
      <c r="G4008" s="2"/>
    </row>
    <row r="4009" spans="5:7" x14ac:dyDescent="0.2">
      <c r="E4009" s="2"/>
      <c r="G4009" s="2"/>
    </row>
    <row r="4010" spans="5:7" x14ac:dyDescent="0.2">
      <c r="E4010" s="2"/>
      <c r="G4010" s="2"/>
    </row>
    <row r="4011" spans="5:7" x14ac:dyDescent="0.2">
      <c r="E4011" s="2"/>
      <c r="G4011" s="2"/>
    </row>
    <row r="4012" spans="5:7" x14ac:dyDescent="0.2">
      <c r="E4012" s="2"/>
      <c r="G4012" s="2"/>
    </row>
    <row r="4013" spans="5:7" x14ac:dyDescent="0.2">
      <c r="E4013" s="2"/>
      <c r="G4013" s="2"/>
    </row>
    <row r="4014" spans="5:7" x14ac:dyDescent="0.2">
      <c r="E4014" s="2"/>
      <c r="G4014" s="2"/>
    </row>
    <row r="4015" spans="5:7" x14ac:dyDescent="0.2">
      <c r="E4015" s="2"/>
      <c r="G4015" s="2"/>
    </row>
    <row r="4016" spans="5:7" x14ac:dyDescent="0.2">
      <c r="E4016" s="2"/>
      <c r="G4016" s="2"/>
    </row>
    <row r="4017" spans="5:7" x14ac:dyDescent="0.2">
      <c r="E4017" s="2"/>
      <c r="G4017" s="2"/>
    </row>
    <row r="4018" spans="5:7" x14ac:dyDescent="0.2">
      <c r="E4018" s="2"/>
      <c r="G4018" s="2"/>
    </row>
    <row r="4019" spans="5:7" x14ac:dyDescent="0.2">
      <c r="E4019" s="2"/>
      <c r="G4019" s="2"/>
    </row>
    <row r="4020" spans="5:7" x14ac:dyDescent="0.2">
      <c r="E4020" s="2"/>
      <c r="G4020" s="2"/>
    </row>
    <row r="4021" spans="5:7" x14ac:dyDescent="0.2">
      <c r="E4021" s="2"/>
      <c r="G4021" s="2"/>
    </row>
    <row r="4022" spans="5:7" x14ac:dyDescent="0.2">
      <c r="E4022" s="2"/>
      <c r="G4022" s="2"/>
    </row>
    <row r="4023" spans="5:7" x14ac:dyDescent="0.2">
      <c r="E4023" s="2"/>
      <c r="G4023" s="2"/>
    </row>
    <row r="4024" spans="5:7" x14ac:dyDescent="0.2">
      <c r="E4024" s="2"/>
      <c r="G4024" s="2"/>
    </row>
    <row r="4025" spans="5:7" x14ac:dyDescent="0.2">
      <c r="E4025" s="2"/>
      <c r="G4025" s="2"/>
    </row>
    <row r="4026" spans="5:7" x14ac:dyDescent="0.2">
      <c r="E4026" s="2"/>
      <c r="G4026" s="2"/>
    </row>
    <row r="4027" spans="5:7" x14ac:dyDescent="0.2">
      <c r="E4027" s="2"/>
      <c r="G4027" s="2"/>
    </row>
    <row r="4028" spans="5:7" x14ac:dyDescent="0.2">
      <c r="E4028" s="2"/>
      <c r="G4028" s="2"/>
    </row>
    <row r="4029" spans="5:7" x14ac:dyDescent="0.2">
      <c r="E4029" s="2"/>
      <c r="G4029" s="2"/>
    </row>
    <row r="4030" spans="5:7" x14ac:dyDescent="0.2">
      <c r="E4030" s="2"/>
      <c r="G4030" s="2"/>
    </row>
    <row r="4031" spans="5:7" x14ac:dyDescent="0.2">
      <c r="E4031" s="2"/>
      <c r="G4031" s="2"/>
    </row>
    <row r="4032" spans="5:7" x14ac:dyDescent="0.2">
      <c r="E4032" s="2"/>
      <c r="G4032" s="2"/>
    </row>
    <row r="4033" spans="5:7" x14ac:dyDescent="0.2">
      <c r="E4033" s="2"/>
      <c r="G4033" s="2"/>
    </row>
    <row r="4034" spans="5:7" x14ac:dyDescent="0.2">
      <c r="E4034" s="2"/>
      <c r="G4034" s="2"/>
    </row>
    <row r="4035" spans="5:7" x14ac:dyDescent="0.2">
      <c r="E4035" s="2"/>
      <c r="G4035" s="2"/>
    </row>
    <row r="4036" spans="5:7" x14ac:dyDescent="0.2">
      <c r="E4036" s="2"/>
      <c r="G4036" s="2"/>
    </row>
    <row r="4037" spans="5:7" x14ac:dyDescent="0.2">
      <c r="E4037" s="2"/>
      <c r="G4037" s="2"/>
    </row>
    <row r="4038" spans="5:7" x14ac:dyDescent="0.2">
      <c r="E4038" s="2"/>
      <c r="G4038" s="2"/>
    </row>
    <row r="4039" spans="5:7" x14ac:dyDescent="0.2">
      <c r="E4039" s="2"/>
      <c r="G4039" s="2"/>
    </row>
    <row r="4040" spans="5:7" x14ac:dyDescent="0.2">
      <c r="E4040" s="2"/>
      <c r="G4040" s="2"/>
    </row>
    <row r="4041" spans="5:7" x14ac:dyDescent="0.2">
      <c r="E4041" s="2"/>
      <c r="G4041" s="2"/>
    </row>
    <row r="4042" spans="5:7" x14ac:dyDescent="0.2">
      <c r="E4042" s="2"/>
      <c r="G4042" s="2"/>
    </row>
    <row r="4043" spans="5:7" x14ac:dyDescent="0.2">
      <c r="E4043" s="2"/>
      <c r="G4043" s="2"/>
    </row>
    <row r="4044" spans="5:7" x14ac:dyDescent="0.2">
      <c r="E4044" s="2"/>
      <c r="G4044" s="2"/>
    </row>
    <row r="4045" spans="5:7" x14ac:dyDescent="0.2">
      <c r="E4045" s="2"/>
      <c r="G4045" s="2"/>
    </row>
    <row r="4046" spans="5:7" x14ac:dyDescent="0.2">
      <c r="E4046" s="2"/>
      <c r="G4046" s="2"/>
    </row>
    <row r="4047" spans="5:7" x14ac:dyDescent="0.2">
      <c r="E4047" s="2"/>
      <c r="G4047" s="2"/>
    </row>
    <row r="4048" spans="5:7" x14ac:dyDescent="0.2">
      <c r="E4048" s="2"/>
      <c r="G4048" s="2"/>
    </row>
    <row r="4049" spans="5:7" x14ac:dyDescent="0.2">
      <c r="E4049" s="2"/>
      <c r="G4049" s="2"/>
    </row>
    <row r="4050" spans="5:7" x14ac:dyDescent="0.2">
      <c r="E4050" s="2"/>
      <c r="G4050" s="2"/>
    </row>
    <row r="4051" spans="5:7" x14ac:dyDescent="0.2">
      <c r="E4051" s="2"/>
      <c r="G4051" s="2"/>
    </row>
    <row r="4052" spans="5:7" x14ac:dyDescent="0.2">
      <c r="E4052" s="2"/>
      <c r="G4052" s="2"/>
    </row>
    <row r="4053" spans="5:7" x14ac:dyDescent="0.2">
      <c r="E4053" s="2"/>
      <c r="G4053" s="2"/>
    </row>
    <row r="4054" spans="5:7" x14ac:dyDescent="0.2">
      <c r="E4054" s="2"/>
      <c r="G4054" s="2"/>
    </row>
    <row r="4055" spans="5:7" x14ac:dyDescent="0.2">
      <c r="E4055" s="2"/>
      <c r="G4055" s="2"/>
    </row>
    <row r="4056" spans="5:7" x14ac:dyDescent="0.2">
      <c r="E4056" s="2"/>
      <c r="G4056" s="2"/>
    </row>
    <row r="4057" spans="5:7" x14ac:dyDescent="0.2">
      <c r="E4057" s="2"/>
      <c r="G4057" s="2"/>
    </row>
    <row r="4058" spans="5:7" x14ac:dyDescent="0.2">
      <c r="E4058" s="2"/>
      <c r="G4058" s="2"/>
    </row>
    <row r="4059" spans="5:7" x14ac:dyDescent="0.2">
      <c r="E4059" s="2"/>
      <c r="G4059" s="2"/>
    </row>
    <row r="4060" spans="5:7" x14ac:dyDescent="0.2">
      <c r="E4060" s="2"/>
      <c r="G4060" s="2"/>
    </row>
    <row r="4061" spans="5:7" x14ac:dyDescent="0.2">
      <c r="E4061" s="2"/>
      <c r="G4061" s="2"/>
    </row>
    <row r="4062" spans="5:7" x14ac:dyDescent="0.2">
      <c r="E4062" s="2"/>
      <c r="G4062" s="2"/>
    </row>
    <row r="4063" spans="5:7" x14ac:dyDescent="0.2">
      <c r="E4063" s="2"/>
      <c r="G4063" s="2"/>
    </row>
    <row r="4064" spans="5:7" x14ac:dyDescent="0.2">
      <c r="E4064" s="2"/>
      <c r="G4064" s="2"/>
    </row>
    <row r="4065" spans="5:7" x14ac:dyDescent="0.2">
      <c r="E4065" s="2"/>
      <c r="G4065" s="2"/>
    </row>
    <row r="4066" spans="5:7" x14ac:dyDescent="0.2">
      <c r="E4066" s="2"/>
      <c r="G4066" s="2"/>
    </row>
    <row r="4067" spans="5:7" x14ac:dyDescent="0.2">
      <c r="E4067" s="2"/>
      <c r="G4067" s="2"/>
    </row>
    <row r="4068" spans="5:7" x14ac:dyDescent="0.2">
      <c r="E4068" s="2"/>
      <c r="G4068" s="2"/>
    </row>
    <row r="4069" spans="5:7" x14ac:dyDescent="0.2">
      <c r="E4069" s="2"/>
      <c r="G4069" s="2"/>
    </row>
    <row r="4070" spans="5:7" x14ac:dyDescent="0.2">
      <c r="E4070" s="2"/>
      <c r="G4070" s="2"/>
    </row>
    <row r="4071" spans="5:7" x14ac:dyDescent="0.2">
      <c r="E4071" s="2"/>
      <c r="G4071" s="2"/>
    </row>
    <row r="4072" spans="5:7" x14ac:dyDescent="0.2">
      <c r="E4072" s="2"/>
      <c r="G4072" s="2"/>
    </row>
    <row r="4073" spans="5:7" x14ac:dyDescent="0.2">
      <c r="E4073" s="2"/>
      <c r="G4073" s="2"/>
    </row>
    <row r="4074" spans="5:7" x14ac:dyDescent="0.2">
      <c r="E4074" s="2"/>
      <c r="G4074" s="2"/>
    </row>
    <row r="4075" spans="5:7" x14ac:dyDescent="0.2">
      <c r="E4075" s="2"/>
      <c r="G4075" s="2"/>
    </row>
    <row r="4076" spans="5:7" x14ac:dyDescent="0.2">
      <c r="E4076" s="2"/>
      <c r="G4076" s="2"/>
    </row>
    <row r="4077" spans="5:7" x14ac:dyDescent="0.2">
      <c r="E4077" s="2"/>
      <c r="G4077" s="2"/>
    </row>
    <row r="4078" spans="5:7" x14ac:dyDescent="0.2">
      <c r="E4078" s="2"/>
      <c r="G4078" s="2"/>
    </row>
    <row r="4079" spans="5:7" x14ac:dyDescent="0.2">
      <c r="E4079" s="2"/>
      <c r="G4079" s="2"/>
    </row>
    <row r="4080" spans="5:7" x14ac:dyDescent="0.2">
      <c r="E4080" s="2"/>
      <c r="G4080" s="2"/>
    </row>
    <row r="4081" spans="5:7" x14ac:dyDescent="0.2">
      <c r="E4081" s="2"/>
      <c r="G4081" s="2"/>
    </row>
    <row r="4082" spans="5:7" x14ac:dyDescent="0.2">
      <c r="E4082" s="2"/>
      <c r="G4082" s="2"/>
    </row>
    <row r="4083" spans="5:7" x14ac:dyDescent="0.2">
      <c r="E4083" s="2"/>
      <c r="G4083" s="2"/>
    </row>
    <row r="4084" spans="5:7" x14ac:dyDescent="0.2">
      <c r="E4084" s="2"/>
      <c r="G4084" s="2"/>
    </row>
    <row r="4085" spans="5:7" x14ac:dyDescent="0.2">
      <c r="E4085" s="2"/>
      <c r="G4085" s="2"/>
    </row>
    <row r="4086" spans="5:7" x14ac:dyDescent="0.2">
      <c r="E4086" s="2"/>
      <c r="G4086" s="2"/>
    </row>
    <row r="4087" spans="5:7" x14ac:dyDescent="0.2">
      <c r="E4087" s="2"/>
      <c r="G4087" s="2"/>
    </row>
    <row r="4088" spans="5:7" x14ac:dyDescent="0.2">
      <c r="E4088" s="2"/>
      <c r="G4088" s="2"/>
    </row>
    <row r="4089" spans="5:7" x14ac:dyDescent="0.2">
      <c r="E4089" s="2"/>
      <c r="G4089" s="2"/>
    </row>
    <row r="4090" spans="5:7" x14ac:dyDescent="0.2">
      <c r="E4090" s="2"/>
      <c r="G4090" s="2"/>
    </row>
    <row r="4091" spans="5:7" x14ac:dyDescent="0.2">
      <c r="E4091" s="2"/>
      <c r="G4091" s="2"/>
    </row>
    <row r="4092" spans="5:7" x14ac:dyDescent="0.2">
      <c r="E4092" s="2"/>
      <c r="G4092" s="2"/>
    </row>
    <row r="4093" spans="5:7" x14ac:dyDescent="0.2">
      <c r="E4093" s="2"/>
      <c r="G4093" s="2"/>
    </row>
    <row r="4094" spans="5:7" x14ac:dyDescent="0.2">
      <c r="E4094" s="2"/>
      <c r="G4094" s="2"/>
    </row>
    <row r="4095" spans="5:7" x14ac:dyDescent="0.2">
      <c r="E4095" s="2"/>
      <c r="G4095" s="2"/>
    </row>
    <row r="4096" spans="5:7" x14ac:dyDescent="0.2">
      <c r="E4096" s="2"/>
      <c r="G4096" s="2"/>
    </row>
    <row r="4097" spans="5:7" x14ac:dyDescent="0.2">
      <c r="E4097" s="2"/>
      <c r="G4097" s="2"/>
    </row>
    <row r="4098" spans="5:7" x14ac:dyDescent="0.2">
      <c r="E4098" s="2"/>
      <c r="G4098" s="2"/>
    </row>
    <row r="4099" spans="5:7" x14ac:dyDescent="0.2">
      <c r="E4099" s="2"/>
      <c r="G4099" s="2"/>
    </row>
    <row r="4100" spans="5:7" x14ac:dyDescent="0.2">
      <c r="E4100" s="2"/>
      <c r="G4100" s="2"/>
    </row>
    <row r="4101" spans="5:7" x14ac:dyDescent="0.2">
      <c r="E4101" s="2"/>
      <c r="G4101" s="2"/>
    </row>
    <row r="4102" spans="5:7" x14ac:dyDescent="0.2">
      <c r="E4102" s="2"/>
      <c r="G4102" s="2"/>
    </row>
    <row r="4103" spans="5:7" x14ac:dyDescent="0.2">
      <c r="E4103" s="2"/>
      <c r="G4103" s="2"/>
    </row>
    <row r="4104" spans="5:7" x14ac:dyDescent="0.2">
      <c r="E4104" s="2"/>
      <c r="G4104" s="2"/>
    </row>
    <row r="4105" spans="5:7" x14ac:dyDescent="0.2">
      <c r="E4105" s="2"/>
      <c r="G4105" s="2"/>
    </row>
    <row r="4106" spans="5:7" x14ac:dyDescent="0.2">
      <c r="E4106" s="2"/>
      <c r="G4106" s="2"/>
    </row>
    <row r="4107" spans="5:7" x14ac:dyDescent="0.2">
      <c r="E4107" s="2"/>
      <c r="G4107" s="2"/>
    </row>
    <row r="4108" spans="5:7" x14ac:dyDescent="0.2">
      <c r="E4108" s="2"/>
      <c r="G4108" s="2"/>
    </row>
    <row r="4109" spans="5:7" x14ac:dyDescent="0.2">
      <c r="E4109" s="2"/>
      <c r="G4109" s="2"/>
    </row>
    <row r="4110" spans="5:7" x14ac:dyDescent="0.2">
      <c r="E4110" s="2"/>
      <c r="G4110" s="2"/>
    </row>
    <row r="4111" spans="5:7" x14ac:dyDescent="0.2">
      <c r="E4111" s="2"/>
      <c r="G4111" s="2"/>
    </row>
    <row r="4112" spans="5:7" x14ac:dyDescent="0.2">
      <c r="E4112" s="2"/>
      <c r="G4112" s="2"/>
    </row>
    <row r="4113" spans="5:7" x14ac:dyDescent="0.2">
      <c r="E4113" s="2"/>
      <c r="G4113" s="2"/>
    </row>
    <row r="4114" spans="5:7" x14ac:dyDescent="0.2">
      <c r="E4114" s="2"/>
      <c r="G4114" s="2"/>
    </row>
    <row r="4115" spans="5:7" x14ac:dyDescent="0.2">
      <c r="E4115" s="2"/>
      <c r="G4115" s="2"/>
    </row>
    <row r="4116" spans="5:7" x14ac:dyDescent="0.2">
      <c r="E4116" s="2"/>
      <c r="G4116" s="2"/>
    </row>
    <row r="4117" spans="5:7" x14ac:dyDescent="0.2">
      <c r="E4117" s="2"/>
      <c r="G4117" s="2"/>
    </row>
    <row r="4118" spans="5:7" x14ac:dyDescent="0.2">
      <c r="E4118" s="2"/>
      <c r="G4118" s="2"/>
    </row>
    <row r="4119" spans="5:7" x14ac:dyDescent="0.2">
      <c r="E4119" s="2"/>
      <c r="G4119" s="2"/>
    </row>
    <row r="4120" spans="5:7" x14ac:dyDescent="0.2">
      <c r="E4120" s="2"/>
      <c r="G4120" s="2"/>
    </row>
    <row r="4121" spans="5:7" x14ac:dyDescent="0.2">
      <c r="E4121" s="2"/>
      <c r="G4121" s="2"/>
    </row>
    <row r="4122" spans="5:7" x14ac:dyDescent="0.2">
      <c r="E4122" s="2"/>
      <c r="G4122" s="2"/>
    </row>
    <row r="4123" spans="5:7" x14ac:dyDescent="0.2">
      <c r="E4123" s="2"/>
      <c r="G4123" s="2"/>
    </row>
    <row r="4124" spans="5:7" x14ac:dyDescent="0.2">
      <c r="E4124" s="2"/>
      <c r="G4124" s="2"/>
    </row>
    <row r="4125" spans="5:7" x14ac:dyDescent="0.2">
      <c r="E4125" s="2"/>
      <c r="G4125" s="2"/>
    </row>
    <row r="4126" spans="5:7" x14ac:dyDescent="0.2">
      <c r="E4126" s="2"/>
      <c r="G4126" s="2"/>
    </row>
    <row r="4127" spans="5:7" x14ac:dyDescent="0.2">
      <c r="E4127" s="2"/>
      <c r="G4127" s="2"/>
    </row>
    <row r="4128" spans="5:7" x14ac:dyDescent="0.2">
      <c r="E4128" s="2"/>
      <c r="G4128" s="2"/>
    </row>
    <row r="4129" spans="5:7" x14ac:dyDescent="0.2">
      <c r="E4129" s="2"/>
      <c r="G4129" s="2"/>
    </row>
    <row r="4130" spans="5:7" x14ac:dyDescent="0.2">
      <c r="E4130" s="2"/>
      <c r="G4130" s="2"/>
    </row>
    <row r="4131" spans="5:7" x14ac:dyDescent="0.2">
      <c r="E4131" s="2"/>
      <c r="G4131" s="2"/>
    </row>
    <row r="4132" spans="5:7" x14ac:dyDescent="0.2">
      <c r="E4132" s="2"/>
      <c r="G4132" s="2"/>
    </row>
    <row r="4133" spans="5:7" x14ac:dyDescent="0.2">
      <c r="E4133" s="2"/>
      <c r="G4133" s="2"/>
    </row>
    <row r="4134" spans="5:7" x14ac:dyDescent="0.2">
      <c r="E4134" s="2"/>
      <c r="G4134" s="2"/>
    </row>
    <row r="4135" spans="5:7" x14ac:dyDescent="0.2">
      <c r="E4135" s="2"/>
      <c r="G4135" s="2"/>
    </row>
    <row r="4136" spans="5:7" x14ac:dyDescent="0.2">
      <c r="E4136" s="2"/>
      <c r="G4136" s="2"/>
    </row>
    <row r="4137" spans="5:7" x14ac:dyDescent="0.2">
      <c r="E4137" s="2"/>
      <c r="G4137" s="2"/>
    </row>
    <row r="4138" spans="5:7" x14ac:dyDescent="0.2">
      <c r="E4138" s="2"/>
      <c r="G4138" s="2"/>
    </row>
    <row r="4139" spans="5:7" x14ac:dyDescent="0.2">
      <c r="E4139" s="2"/>
      <c r="G4139" s="2"/>
    </row>
    <row r="4140" spans="5:7" x14ac:dyDescent="0.2">
      <c r="E4140" s="2"/>
      <c r="G4140" s="2"/>
    </row>
    <row r="4141" spans="5:7" x14ac:dyDescent="0.2">
      <c r="E4141" s="2"/>
      <c r="G4141" s="2"/>
    </row>
    <row r="4142" spans="5:7" x14ac:dyDescent="0.2">
      <c r="E4142" s="2"/>
      <c r="G4142" s="2"/>
    </row>
    <row r="4143" spans="5:7" x14ac:dyDescent="0.2">
      <c r="E4143" s="2"/>
      <c r="G4143" s="2"/>
    </row>
    <row r="4144" spans="5:7" x14ac:dyDescent="0.2">
      <c r="E4144" s="2"/>
      <c r="G4144" s="2"/>
    </row>
    <row r="4145" spans="5:7" x14ac:dyDescent="0.2">
      <c r="E4145" s="2"/>
      <c r="G4145" s="2"/>
    </row>
    <row r="4146" spans="5:7" x14ac:dyDescent="0.2">
      <c r="E4146" s="2"/>
      <c r="G4146" s="2"/>
    </row>
    <row r="4147" spans="5:7" x14ac:dyDescent="0.2">
      <c r="E4147" s="2"/>
      <c r="G4147" s="2"/>
    </row>
    <row r="4148" spans="5:7" x14ac:dyDescent="0.2">
      <c r="E4148" s="2"/>
      <c r="G4148" s="2"/>
    </row>
    <row r="4149" spans="5:7" x14ac:dyDescent="0.2">
      <c r="E4149" s="2"/>
      <c r="G4149" s="2"/>
    </row>
    <row r="4150" spans="5:7" x14ac:dyDescent="0.2">
      <c r="E4150" s="2"/>
      <c r="G4150" s="2"/>
    </row>
    <row r="4151" spans="5:7" x14ac:dyDescent="0.2">
      <c r="E4151" s="2"/>
      <c r="G4151" s="2"/>
    </row>
    <row r="4152" spans="5:7" x14ac:dyDescent="0.2">
      <c r="E4152" s="2"/>
      <c r="G4152" s="2"/>
    </row>
    <row r="4153" spans="5:7" x14ac:dyDescent="0.2">
      <c r="E4153" s="2"/>
      <c r="G4153" s="2"/>
    </row>
    <row r="4154" spans="5:7" x14ac:dyDescent="0.2">
      <c r="E4154" s="2"/>
      <c r="G4154" s="2"/>
    </row>
    <row r="4155" spans="5:7" x14ac:dyDescent="0.2">
      <c r="E4155" s="2"/>
      <c r="G4155" s="2"/>
    </row>
    <row r="4156" spans="5:7" x14ac:dyDescent="0.2">
      <c r="E4156" s="2"/>
      <c r="G4156" s="2"/>
    </row>
    <row r="4157" spans="5:7" x14ac:dyDescent="0.2">
      <c r="E4157" s="2"/>
      <c r="G4157" s="2"/>
    </row>
    <row r="4158" spans="5:7" x14ac:dyDescent="0.2">
      <c r="E4158" s="2"/>
      <c r="G4158" s="2"/>
    </row>
    <row r="4159" spans="5:7" x14ac:dyDescent="0.2">
      <c r="E4159" s="2"/>
      <c r="G4159" s="2"/>
    </row>
    <row r="4160" spans="5:7" x14ac:dyDescent="0.2">
      <c r="E4160" s="2"/>
      <c r="G4160" s="2"/>
    </row>
    <row r="4161" spans="5:7" x14ac:dyDescent="0.2">
      <c r="E4161" s="2"/>
      <c r="G4161" s="2"/>
    </row>
    <row r="4162" spans="5:7" x14ac:dyDescent="0.2">
      <c r="E4162" s="2"/>
      <c r="G4162" s="2"/>
    </row>
    <row r="4163" spans="5:7" x14ac:dyDescent="0.2">
      <c r="E4163" s="2"/>
      <c r="G4163" s="2"/>
    </row>
    <row r="4164" spans="5:7" x14ac:dyDescent="0.2">
      <c r="E4164" s="2"/>
      <c r="G4164" s="2"/>
    </row>
    <row r="4165" spans="5:7" x14ac:dyDescent="0.2">
      <c r="E4165" s="2"/>
      <c r="G4165" s="2"/>
    </row>
    <row r="4166" spans="5:7" x14ac:dyDescent="0.2">
      <c r="E4166" s="2"/>
      <c r="G4166" s="2"/>
    </row>
    <row r="4167" spans="5:7" x14ac:dyDescent="0.2">
      <c r="E4167" s="2"/>
      <c r="G4167" s="2"/>
    </row>
    <row r="4168" spans="5:7" x14ac:dyDescent="0.2">
      <c r="E4168" s="2"/>
      <c r="G4168" s="2"/>
    </row>
    <row r="4169" spans="5:7" x14ac:dyDescent="0.2">
      <c r="E4169" s="2"/>
      <c r="G4169" s="2"/>
    </row>
    <row r="4170" spans="5:7" x14ac:dyDescent="0.2">
      <c r="E4170" s="2"/>
      <c r="G4170" s="2"/>
    </row>
    <row r="4171" spans="5:7" x14ac:dyDescent="0.2">
      <c r="E4171" s="2"/>
      <c r="G4171" s="2"/>
    </row>
    <row r="4172" spans="5:7" x14ac:dyDescent="0.2">
      <c r="E4172" s="2"/>
      <c r="G4172" s="2"/>
    </row>
    <row r="4173" spans="5:7" x14ac:dyDescent="0.2">
      <c r="E4173" s="2"/>
      <c r="G4173" s="2"/>
    </row>
    <row r="4174" spans="5:7" x14ac:dyDescent="0.2">
      <c r="E4174" s="2"/>
      <c r="G4174" s="2"/>
    </row>
    <row r="4175" spans="5:7" x14ac:dyDescent="0.2">
      <c r="E4175" s="2"/>
      <c r="G4175" s="2"/>
    </row>
    <row r="4176" spans="5:7" x14ac:dyDescent="0.2">
      <c r="E4176" s="2"/>
      <c r="G4176" s="2"/>
    </row>
    <row r="4177" spans="5:7" x14ac:dyDescent="0.2">
      <c r="E4177" s="2"/>
      <c r="G4177" s="2"/>
    </row>
    <row r="4178" spans="5:7" x14ac:dyDescent="0.2">
      <c r="E4178" s="2"/>
      <c r="G4178" s="2"/>
    </row>
    <row r="4179" spans="5:7" x14ac:dyDescent="0.2">
      <c r="E4179" s="2"/>
      <c r="G4179" s="2"/>
    </row>
    <row r="4180" spans="5:7" x14ac:dyDescent="0.2">
      <c r="E4180" s="2"/>
      <c r="G4180" s="2"/>
    </row>
    <row r="4181" spans="5:7" x14ac:dyDescent="0.2">
      <c r="E4181" s="2"/>
      <c r="G4181" s="2"/>
    </row>
    <row r="4182" spans="5:7" x14ac:dyDescent="0.2">
      <c r="E4182" s="2"/>
      <c r="G4182" s="2"/>
    </row>
    <row r="4183" spans="5:7" x14ac:dyDescent="0.2">
      <c r="E4183" s="2"/>
      <c r="G4183" s="2"/>
    </row>
    <row r="4184" spans="5:7" x14ac:dyDescent="0.2">
      <c r="E4184" s="2"/>
      <c r="G4184" s="2"/>
    </row>
    <row r="4185" spans="5:7" x14ac:dyDescent="0.2">
      <c r="E4185" s="2"/>
      <c r="G4185" s="2"/>
    </row>
    <row r="4186" spans="5:7" x14ac:dyDescent="0.2">
      <c r="E4186" s="2"/>
      <c r="G4186" s="2"/>
    </row>
    <row r="4187" spans="5:7" x14ac:dyDescent="0.2">
      <c r="E4187" s="2"/>
      <c r="G4187" s="2"/>
    </row>
    <row r="4188" spans="5:7" x14ac:dyDescent="0.2">
      <c r="E4188" s="2"/>
      <c r="G4188" s="2"/>
    </row>
    <row r="4189" spans="5:7" x14ac:dyDescent="0.2">
      <c r="E4189" s="2"/>
      <c r="G4189" s="2"/>
    </row>
    <row r="4190" spans="5:7" x14ac:dyDescent="0.2">
      <c r="E4190" s="2"/>
      <c r="G4190" s="2"/>
    </row>
    <row r="4191" spans="5:7" x14ac:dyDescent="0.2">
      <c r="E4191" s="2"/>
      <c r="G4191" s="2"/>
    </row>
    <row r="4192" spans="5:7" x14ac:dyDescent="0.2">
      <c r="E4192" s="2"/>
      <c r="G4192" s="2"/>
    </row>
    <row r="4193" spans="5:7" x14ac:dyDescent="0.2">
      <c r="E4193" s="2"/>
      <c r="G4193" s="2"/>
    </row>
    <row r="4194" spans="5:7" x14ac:dyDescent="0.2">
      <c r="E4194" s="2"/>
      <c r="G4194" s="2"/>
    </row>
    <row r="4195" spans="5:7" x14ac:dyDescent="0.2">
      <c r="E4195" s="2"/>
      <c r="G4195" s="2"/>
    </row>
    <row r="4196" spans="5:7" x14ac:dyDescent="0.2">
      <c r="E4196" s="2"/>
      <c r="G4196" s="2"/>
    </row>
    <row r="4197" spans="5:7" x14ac:dyDescent="0.2">
      <c r="E4197" s="2"/>
      <c r="G4197" s="2"/>
    </row>
    <row r="4198" spans="5:7" x14ac:dyDescent="0.2">
      <c r="E4198" s="2"/>
      <c r="G4198" s="2"/>
    </row>
    <row r="4199" spans="5:7" x14ac:dyDescent="0.2">
      <c r="E4199" s="2"/>
      <c r="G4199" s="2"/>
    </row>
    <row r="4200" spans="5:7" x14ac:dyDescent="0.2">
      <c r="E4200" s="2"/>
      <c r="G4200" s="2"/>
    </row>
    <row r="4201" spans="5:7" x14ac:dyDescent="0.2">
      <c r="E4201" s="2"/>
      <c r="G4201" s="2"/>
    </row>
    <row r="4202" spans="5:7" x14ac:dyDescent="0.2">
      <c r="E4202" s="2"/>
      <c r="G4202" s="2"/>
    </row>
    <row r="4203" spans="5:7" x14ac:dyDescent="0.2">
      <c r="E4203" s="2"/>
      <c r="G4203" s="2"/>
    </row>
    <row r="4204" spans="5:7" x14ac:dyDescent="0.2">
      <c r="E4204" s="2"/>
      <c r="G4204" s="2"/>
    </row>
    <row r="4205" spans="5:7" x14ac:dyDescent="0.2">
      <c r="E4205" s="2"/>
      <c r="G4205" s="2"/>
    </row>
    <row r="4206" spans="5:7" x14ac:dyDescent="0.2">
      <c r="E4206" s="2"/>
      <c r="G4206" s="2"/>
    </row>
    <row r="4207" spans="5:7" x14ac:dyDescent="0.2">
      <c r="E4207" s="2"/>
      <c r="G4207" s="2"/>
    </row>
    <row r="4208" spans="5:7" x14ac:dyDescent="0.2">
      <c r="E4208" s="2"/>
      <c r="G4208" s="2"/>
    </row>
    <row r="4209" spans="5:7" x14ac:dyDescent="0.2">
      <c r="E4209" s="2"/>
      <c r="G4209" s="2"/>
    </row>
    <row r="4210" spans="5:7" x14ac:dyDescent="0.2">
      <c r="E4210" s="2"/>
      <c r="G4210" s="2"/>
    </row>
    <row r="4211" spans="5:7" x14ac:dyDescent="0.2">
      <c r="E4211" s="2"/>
      <c r="G4211" s="2"/>
    </row>
    <row r="4212" spans="5:7" x14ac:dyDescent="0.2">
      <c r="E4212" s="2"/>
      <c r="G4212" s="2"/>
    </row>
    <row r="4213" spans="5:7" x14ac:dyDescent="0.2">
      <c r="E4213" s="2"/>
      <c r="G4213" s="2"/>
    </row>
    <row r="4214" spans="5:7" x14ac:dyDescent="0.2">
      <c r="E4214" s="2"/>
      <c r="G4214" s="2"/>
    </row>
    <row r="4215" spans="5:7" x14ac:dyDescent="0.2">
      <c r="E4215" s="2"/>
      <c r="G4215" s="2"/>
    </row>
    <row r="4216" spans="5:7" x14ac:dyDescent="0.2">
      <c r="E4216" s="2"/>
      <c r="G4216" s="2"/>
    </row>
    <row r="4217" spans="5:7" x14ac:dyDescent="0.2">
      <c r="E4217" s="2"/>
      <c r="G4217" s="2"/>
    </row>
    <row r="4218" spans="5:7" x14ac:dyDescent="0.2">
      <c r="E4218" s="2"/>
      <c r="G4218" s="2"/>
    </row>
    <row r="4219" spans="5:7" x14ac:dyDescent="0.2">
      <c r="E4219" s="2"/>
      <c r="G4219" s="2"/>
    </row>
    <row r="4220" spans="5:7" x14ac:dyDescent="0.2">
      <c r="E4220" s="2"/>
      <c r="G4220" s="2"/>
    </row>
    <row r="4221" spans="5:7" x14ac:dyDescent="0.2">
      <c r="E4221" s="2"/>
      <c r="G4221" s="2"/>
    </row>
    <row r="4222" spans="5:7" x14ac:dyDescent="0.2">
      <c r="E4222" s="2"/>
      <c r="G4222" s="2"/>
    </row>
    <row r="4223" spans="5:7" x14ac:dyDescent="0.2">
      <c r="E4223" s="2"/>
      <c r="G4223" s="2"/>
    </row>
    <row r="4224" spans="5:7" x14ac:dyDescent="0.2">
      <c r="E4224" s="2"/>
      <c r="G4224" s="2"/>
    </row>
    <row r="4225" spans="5:7" x14ac:dyDescent="0.2">
      <c r="E4225" s="2"/>
      <c r="G4225" s="2"/>
    </row>
    <row r="4226" spans="5:7" x14ac:dyDescent="0.2">
      <c r="E4226" s="2"/>
      <c r="G4226" s="2"/>
    </row>
    <row r="4227" spans="5:7" x14ac:dyDescent="0.2">
      <c r="E4227" s="2"/>
      <c r="G4227" s="2"/>
    </row>
    <row r="4228" spans="5:7" x14ac:dyDescent="0.2">
      <c r="E4228" s="2"/>
      <c r="G4228" s="2"/>
    </row>
    <row r="4229" spans="5:7" x14ac:dyDescent="0.2">
      <c r="E4229" s="2"/>
      <c r="G4229" s="2"/>
    </row>
    <row r="4230" spans="5:7" x14ac:dyDescent="0.2">
      <c r="E4230" s="2"/>
      <c r="G4230" s="2"/>
    </row>
    <row r="4231" spans="5:7" x14ac:dyDescent="0.2">
      <c r="E4231" s="2"/>
      <c r="G4231" s="2"/>
    </row>
    <row r="4232" spans="5:7" x14ac:dyDescent="0.2">
      <c r="E4232" s="2"/>
      <c r="G4232" s="2"/>
    </row>
    <row r="4233" spans="5:7" x14ac:dyDescent="0.2">
      <c r="E4233" s="2"/>
      <c r="G4233" s="2"/>
    </row>
    <row r="4234" spans="5:7" x14ac:dyDescent="0.2">
      <c r="E4234" s="2"/>
      <c r="G4234" s="2"/>
    </row>
    <row r="4235" spans="5:7" x14ac:dyDescent="0.2">
      <c r="E4235" s="2"/>
      <c r="G4235" s="2"/>
    </row>
    <row r="4236" spans="5:7" x14ac:dyDescent="0.2">
      <c r="E4236" s="2"/>
      <c r="G4236" s="2"/>
    </row>
    <row r="4237" spans="5:7" x14ac:dyDescent="0.2">
      <c r="E4237" s="2"/>
      <c r="G4237" s="2"/>
    </row>
    <row r="4238" spans="5:7" x14ac:dyDescent="0.2">
      <c r="E4238" s="2"/>
      <c r="G4238" s="2"/>
    </row>
    <row r="4239" spans="5:7" x14ac:dyDescent="0.2">
      <c r="E4239" s="2"/>
      <c r="G4239" s="2"/>
    </row>
    <row r="4240" spans="5:7" x14ac:dyDescent="0.2">
      <c r="E4240" s="2"/>
      <c r="G4240" s="2"/>
    </row>
    <row r="4241" spans="5:7" x14ac:dyDescent="0.2">
      <c r="E4241" s="2"/>
      <c r="G4241" s="2"/>
    </row>
    <row r="4242" spans="5:7" x14ac:dyDescent="0.2">
      <c r="E4242" s="2"/>
      <c r="G4242" s="2"/>
    </row>
    <row r="4243" spans="5:7" x14ac:dyDescent="0.2">
      <c r="E4243" s="2"/>
      <c r="G4243" s="2"/>
    </row>
    <row r="4244" spans="5:7" x14ac:dyDescent="0.2">
      <c r="E4244" s="2"/>
      <c r="G4244" s="2"/>
    </row>
    <row r="4245" spans="5:7" x14ac:dyDescent="0.2">
      <c r="E4245" s="2"/>
      <c r="G4245" s="2"/>
    </row>
    <row r="4246" spans="5:7" x14ac:dyDescent="0.2">
      <c r="E4246" s="2"/>
      <c r="G4246" s="2"/>
    </row>
    <row r="4247" spans="5:7" x14ac:dyDescent="0.2">
      <c r="E4247" s="2"/>
      <c r="G4247" s="2"/>
    </row>
    <row r="4248" spans="5:7" x14ac:dyDescent="0.2">
      <c r="E4248" s="2"/>
      <c r="G4248" s="2"/>
    </row>
    <row r="4249" spans="5:7" x14ac:dyDescent="0.2">
      <c r="E4249" s="2"/>
      <c r="G4249" s="2"/>
    </row>
    <row r="4250" spans="5:7" x14ac:dyDescent="0.2">
      <c r="E4250" s="2"/>
      <c r="G4250" s="2"/>
    </row>
    <row r="4251" spans="5:7" x14ac:dyDescent="0.2">
      <c r="E4251" s="2"/>
      <c r="G4251" s="2"/>
    </row>
    <row r="4252" spans="5:7" x14ac:dyDescent="0.2">
      <c r="E4252" s="2"/>
      <c r="G4252" s="2"/>
    </row>
    <row r="4253" spans="5:7" x14ac:dyDescent="0.2">
      <c r="E4253" s="2"/>
      <c r="G4253" s="2"/>
    </row>
    <row r="4254" spans="5:7" x14ac:dyDescent="0.2">
      <c r="E4254" s="2"/>
      <c r="G4254" s="2"/>
    </row>
    <row r="4255" spans="5:7" x14ac:dyDescent="0.2">
      <c r="E4255" s="2"/>
      <c r="G4255" s="2"/>
    </row>
    <row r="4256" spans="5:7" x14ac:dyDescent="0.2">
      <c r="E4256" s="2"/>
      <c r="G4256" s="2"/>
    </row>
    <row r="4257" spans="5:7" x14ac:dyDescent="0.2">
      <c r="E4257" s="2"/>
      <c r="G4257" s="2"/>
    </row>
    <row r="4258" spans="5:7" x14ac:dyDescent="0.2">
      <c r="E4258" s="2"/>
      <c r="G4258" s="2"/>
    </row>
    <row r="4259" spans="5:7" x14ac:dyDescent="0.2">
      <c r="E4259" s="2"/>
      <c r="G4259" s="2"/>
    </row>
    <row r="4260" spans="5:7" x14ac:dyDescent="0.2">
      <c r="E4260" s="2"/>
      <c r="G4260" s="2"/>
    </row>
    <row r="4261" spans="5:7" x14ac:dyDescent="0.2">
      <c r="E4261" s="2"/>
      <c r="G4261" s="2"/>
    </row>
    <row r="4262" spans="5:7" x14ac:dyDescent="0.2">
      <c r="E4262" s="2"/>
      <c r="G4262" s="2"/>
    </row>
    <row r="4263" spans="5:7" x14ac:dyDescent="0.2">
      <c r="E4263" s="2"/>
      <c r="G4263" s="2"/>
    </row>
    <row r="4264" spans="5:7" x14ac:dyDescent="0.2">
      <c r="E4264" s="2"/>
      <c r="G4264" s="2"/>
    </row>
    <row r="4265" spans="5:7" x14ac:dyDescent="0.2">
      <c r="E4265" s="2"/>
      <c r="G4265" s="2"/>
    </row>
    <row r="4266" spans="5:7" x14ac:dyDescent="0.2">
      <c r="E4266" s="2"/>
      <c r="G4266" s="2"/>
    </row>
    <row r="4267" spans="5:7" x14ac:dyDescent="0.2">
      <c r="E4267" s="2"/>
      <c r="G4267" s="2"/>
    </row>
    <row r="4268" spans="5:7" x14ac:dyDescent="0.2">
      <c r="E4268" s="2"/>
      <c r="G4268" s="2"/>
    </row>
    <row r="4269" spans="5:7" x14ac:dyDescent="0.2">
      <c r="E4269" s="2"/>
      <c r="G4269" s="2"/>
    </row>
    <row r="4270" spans="5:7" x14ac:dyDescent="0.2">
      <c r="E4270" s="2"/>
      <c r="G4270" s="2"/>
    </row>
    <row r="4271" spans="5:7" x14ac:dyDescent="0.2">
      <c r="E4271" s="2"/>
      <c r="G4271" s="2"/>
    </row>
    <row r="4272" spans="5:7" x14ac:dyDescent="0.2">
      <c r="E4272" s="2"/>
      <c r="G4272" s="2"/>
    </row>
    <row r="4273" spans="5:7" x14ac:dyDescent="0.2">
      <c r="E4273" s="2"/>
      <c r="G4273" s="2"/>
    </row>
    <row r="4274" spans="5:7" x14ac:dyDescent="0.2">
      <c r="E4274" s="2"/>
      <c r="G4274" s="2"/>
    </row>
    <row r="4275" spans="5:7" x14ac:dyDescent="0.2">
      <c r="E4275" s="2"/>
      <c r="G4275" s="2"/>
    </row>
    <row r="4276" spans="5:7" x14ac:dyDescent="0.2">
      <c r="E4276" s="2"/>
      <c r="G4276" s="2"/>
    </row>
    <row r="4277" spans="5:7" x14ac:dyDescent="0.2">
      <c r="E4277" s="2"/>
      <c r="G4277" s="2"/>
    </row>
    <row r="4278" spans="5:7" x14ac:dyDescent="0.2">
      <c r="E4278" s="2"/>
      <c r="G4278" s="2"/>
    </row>
    <row r="4279" spans="5:7" x14ac:dyDescent="0.2">
      <c r="E4279" s="2"/>
      <c r="G4279" s="2"/>
    </row>
    <row r="4280" spans="5:7" x14ac:dyDescent="0.2">
      <c r="E4280" s="2"/>
      <c r="G4280" s="2"/>
    </row>
    <row r="4281" spans="5:7" x14ac:dyDescent="0.2">
      <c r="E4281" s="2"/>
      <c r="G4281" s="2"/>
    </row>
    <row r="4282" spans="5:7" x14ac:dyDescent="0.2">
      <c r="E4282" s="2"/>
      <c r="G4282" s="2"/>
    </row>
    <row r="4283" spans="5:7" x14ac:dyDescent="0.2">
      <c r="E4283" s="2"/>
      <c r="G4283" s="2"/>
    </row>
    <row r="4284" spans="5:7" x14ac:dyDescent="0.2">
      <c r="E4284" s="2"/>
      <c r="G4284" s="2"/>
    </row>
    <row r="4285" spans="5:7" x14ac:dyDescent="0.2">
      <c r="E4285" s="2"/>
      <c r="G4285" s="2"/>
    </row>
    <row r="4286" spans="5:7" x14ac:dyDescent="0.2">
      <c r="E4286" s="2"/>
      <c r="G4286" s="2"/>
    </row>
    <row r="4287" spans="5:7" x14ac:dyDescent="0.2">
      <c r="E4287" s="2"/>
      <c r="G4287" s="2"/>
    </row>
    <row r="4288" spans="5:7" x14ac:dyDescent="0.2">
      <c r="E4288" s="2"/>
      <c r="G4288" s="2"/>
    </row>
    <row r="4289" spans="5:7" x14ac:dyDescent="0.2">
      <c r="E4289" s="2"/>
      <c r="G4289" s="2"/>
    </row>
    <row r="4290" spans="5:7" x14ac:dyDescent="0.2">
      <c r="E4290" s="2"/>
      <c r="G4290" s="2"/>
    </row>
    <row r="4291" spans="5:7" x14ac:dyDescent="0.2">
      <c r="E4291" s="2"/>
      <c r="G4291" s="2"/>
    </row>
    <row r="4292" spans="5:7" x14ac:dyDescent="0.2">
      <c r="E4292" s="2"/>
      <c r="G4292" s="2"/>
    </row>
    <row r="4293" spans="5:7" x14ac:dyDescent="0.2">
      <c r="E4293" s="2"/>
      <c r="G4293" s="2"/>
    </row>
    <row r="4294" spans="5:7" x14ac:dyDescent="0.2">
      <c r="E4294" s="2"/>
      <c r="G4294" s="2"/>
    </row>
    <row r="4295" spans="5:7" x14ac:dyDescent="0.2">
      <c r="E4295" s="2"/>
      <c r="G4295" s="2"/>
    </row>
    <row r="4296" spans="5:7" x14ac:dyDescent="0.2">
      <c r="E4296" s="2"/>
      <c r="G4296" s="2"/>
    </row>
    <row r="4297" spans="5:7" x14ac:dyDescent="0.2">
      <c r="E4297" s="2"/>
      <c r="G4297" s="2"/>
    </row>
    <row r="4298" spans="5:7" x14ac:dyDescent="0.2">
      <c r="E4298" s="2"/>
      <c r="G4298" s="2"/>
    </row>
    <row r="4299" spans="5:7" x14ac:dyDescent="0.2">
      <c r="E4299" s="2"/>
      <c r="G4299" s="2"/>
    </row>
    <row r="4300" spans="5:7" x14ac:dyDescent="0.2">
      <c r="E4300" s="2"/>
      <c r="G4300" s="2"/>
    </row>
    <row r="4301" spans="5:7" x14ac:dyDescent="0.2">
      <c r="E4301" s="2"/>
      <c r="G4301" s="2"/>
    </row>
    <row r="4302" spans="5:7" x14ac:dyDescent="0.2">
      <c r="E4302" s="2"/>
      <c r="G4302" s="2"/>
    </row>
    <row r="4303" spans="5:7" x14ac:dyDescent="0.2">
      <c r="E4303" s="2"/>
      <c r="G4303" s="2"/>
    </row>
    <row r="4304" spans="5:7" x14ac:dyDescent="0.2">
      <c r="E4304" s="2"/>
      <c r="G4304" s="2"/>
    </row>
    <row r="4305" spans="5:7" x14ac:dyDescent="0.2">
      <c r="E4305" s="2"/>
      <c r="G4305" s="2"/>
    </row>
    <row r="4306" spans="5:7" x14ac:dyDescent="0.2">
      <c r="E4306" s="2"/>
      <c r="G4306" s="2"/>
    </row>
    <row r="4307" spans="5:7" x14ac:dyDescent="0.2">
      <c r="E4307" s="2"/>
      <c r="G4307" s="2"/>
    </row>
    <row r="4308" spans="5:7" x14ac:dyDescent="0.2">
      <c r="E4308" s="2"/>
      <c r="G4308" s="2"/>
    </row>
    <row r="4309" spans="5:7" x14ac:dyDescent="0.2">
      <c r="E4309" s="2"/>
      <c r="G4309" s="2"/>
    </row>
    <row r="4310" spans="5:7" x14ac:dyDescent="0.2">
      <c r="E4310" s="2"/>
      <c r="G4310" s="2"/>
    </row>
    <row r="4311" spans="5:7" x14ac:dyDescent="0.2">
      <c r="E4311" s="2"/>
      <c r="G4311" s="2"/>
    </row>
    <row r="4312" spans="5:7" x14ac:dyDescent="0.2">
      <c r="E4312" s="2"/>
      <c r="G4312" s="2"/>
    </row>
    <row r="4313" spans="5:7" x14ac:dyDescent="0.2">
      <c r="E4313" s="2"/>
      <c r="G4313" s="2"/>
    </row>
    <row r="4314" spans="5:7" x14ac:dyDescent="0.2">
      <c r="E4314" s="2"/>
      <c r="G4314" s="2"/>
    </row>
    <row r="4315" spans="5:7" x14ac:dyDescent="0.2">
      <c r="E4315" s="2"/>
      <c r="G4315" s="2"/>
    </row>
    <row r="4316" spans="5:7" x14ac:dyDescent="0.2">
      <c r="E4316" s="2"/>
      <c r="G4316" s="2"/>
    </row>
    <row r="4317" spans="5:7" x14ac:dyDescent="0.2">
      <c r="E4317" s="2"/>
      <c r="G4317" s="2"/>
    </row>
    <row r="4318" spans="5:7" x14ac:dyDescent="0.2">
      <c r="E4318" s="2"/>
      <c r="G4318" s="2"/>
    </row>
    <row r="4319" spans="5:7" x14ac:dyDescent="0.2">
      <c r="E4319" s="2"/>
      <c r="G4319" s="2"/>
    </row>
    <row r="4320" spans="5:7" x14ac:dyDescent="0.2">
      <c r="E4320" s="2"/>
      <c r="G4320" s="2"/>
    </row>
    <row r="4321" spans="5:7" x14ac:dyDescent="0.2">
      <c r="E4321" s="2"/>
      <c r="G4321" s="2"/>
    </row>
    <row r="4322" spans="5:7" x14ac:dyDescent="0.2">
      <c r="E4322" s="2"/>
      <c r="G4322" s="2"/>
    </row>
    <row r="4323" spans="5:7" x14ac:dyDescent="0.2">
      <c r="E4323" s="2"/>
      <c r="G4323" s="2"/>
    </row>
    <row r="4324" spans="5:7" x14ac:dyDescent="0.2">
      <c r="E4324" s="2"/>
      <c r="G4324" s="2"/>
    </row>
    <row r="4325" spans="5:7" x14ac:dyDescent="0.2">
      <c r="E4325" s="2"/>
      <c r="G4325" s="2"/>
    </row>
    <row r="4326" spans="5:7" x14ac:dyDescent="0.2">
      <c r="E4326" s="2"/>
      <c r="G4326" s="2"/>
    </row>
    <row r="4327" spans="5:7" x14ac:dyDescent="0.2">
      <c r="E4327" s="2"/>
      <c r="G4327" s="2"/>
    </row>
    <row r="4328" spans="5:7" x14ac:dyDescent="0.2">
      <c r="E4328" s="2"/>
      <c r="G4328" s="2"/>
    </row>
    <row r="4329" spans="5:7" x14ac:dyDescent="0.2">
      <c r="E4329" s="2"/>
      <c r="G4329" s="2"/>
    </row>
    <row r="4330" spans="5:7" x14ac:dyDescent="0.2">
      <c r="E4330" s="2"/>
      <c r="G4330" s="2"/>
    </row>
    <row r="4331" spans="5:7" x14ac:dyDescent="0.2">
      <c r="E4331" s="2"/>
      <c r="G4331" s="2"/>
    </row>
    <row r="4332" spans="5:7" x14ac:dyDescent="0.2">
      <c r="E4332" s="2"/>
      <c r="G4332" s="2"/>
    </row>
    <row r="4333" spans="5:7" x14ac:dyDescent="0.2">
      <c r="E4333" s="2"/>
      <c r="G4333" s="2"/>
    </row>
    <row r="4334" spans="5:7" x14ac:dyDescent="0.2">
      <c r="E4334" s="2"/>
      <c r="G4334" s="2"/>
    </row>
    <row r="4335" spans="5:7" x14ac:dyDescent="0.2">
      <c r="E4335" s="2"/>
      <c r="G4335" s="2"/>
    </row>
    <row r="4336" spans="5:7" x14ac:dyDescent="0.2">
      <c r="E4336" s="2"/>
      <c r="G4336" s="2"/>
    </row>
    <row r="4337" spans="5:7" x14ac:dyDescent="0.2">
      <c r="E4337" s="2"/>
      <c r="G4337" s="2"/>
    </row>
    <row r="4338" spans="5:7" x14ac:dyDescent="0.2">
      <c r="E4338" s="2"/>
      <c r="G4338" s="2"/>
    </row>
    <row r="4339" spans="5:7" x14ac:dyDescent="0.2">
      <c r="E4339" s="2"/>
      <c r="G4339" s="2"/>
    </row>
    <row r="4340" spans="5:7" x14ac:dyDescent="0.2">
      <c r="E4340" s="2"/>
      <c r="G4340" s="2"/>
    </row>
    <row r="4341" spans="5:7" x14ac:dyDescent="0.2">
      <c r="E4341" s="2"/>
      <c r="G4341" s="2"/>
    </row>
    <row r="4342" spans="5:7" x14ac:dyDescent="0.2">
      <c r="E4342" s="2"/>
      <c r="G4342" s="2"/>
    </row>
    <row r="4343" spans="5:7" x14ac:dyDescent="0.2">
      <c r="E4343" s="2"/>
      <c r="G4343" s="2"/>
    </row>
    <row r="4344" spans="5:7" x14ac:dyDescent="0.2">
      <c r="E4344" s="2"/>
      <c r="G4344" s="2"/>
    </row>
    <row r="4345" spans="5:7" x14ac:dyDescent="0.2">
      <c r="E4345" s="2"/>
      <c r="G4345" s="2"/>
    </row>
    <row r="4346" spans="5:7" x14ac:dyDescent="0.2">
      <c r="E4346" s="2"/>
      <c r="G4346" s="2"/>
    </row>
    <row r="4347" spans="5:7" x14ac:dyDescent="0.2">
      <c r="E4347" s="2"/>
      <c r="G4347" s="2"/>
    </row>
    <row r="4348" spans="5:7" x14ac:dyDescent="0.2">
      <c r="E4348" s="2"/>
      <c r="G4348" s="2"/>
    </row>
    <row r="4349" spans="5:7" x14ac:dyDescent="0.2">
      <c r="E4349" s="2"/>
      <c r="G4349" s="2"/>
    </row>
    <row r="4350" spans="5:7" x14ac:dyDescent="0.2">
      <c r="E4350" s="2"/>
      <c r="G4350" s="2"/>
    </row>
    <row r="4351" spans="5:7" x14ac:dyDescent="0.2">
      <c r="E4351" s="2"/>
      <c r="G4351" s="2"/>
    </row>
    <row r="4352" spans="5:7" x14ac:dyDescent="0.2">
      <c r="E4352" s="2"/>
      <c r="G4352" s="2"/>
    </row>
    <row r="4353" spans="5:7" x14ac:dyDescent="0.2">
      <c r="E4353" s="2"/>
      <c r="G4353" s="2"/>
    </row>
    <row r="4354" spans="5:7" x14ac:dyDescent="0.2">
      <c r="E4354" s="2"/>
      <c r="G4354" s="2"/>
    </row>
    <row r="4355" spans="5:7" x14ac:dyDescent="0.2">
      <c r="E4355" s="2"/>
      <c r="G4355" s="2"/>
    </row>
    <row r="4356" spans="5:7" x14ac:dyDescent="0.2">
      <c r="E4356" s="2"/>
      <c r="G4356" s="2"/>
    </row>
    <row r="4357" spans="5:7" x14ac:dyDescent="0.2">
      <c r="E4357" s="2"/>
      <c r="G4357" s="2"/>
    </row>
    <row r="4358" spans="5:7" x14ac:dyDescent="0.2">
      <c r="E4358" s="2"/>
      <c r="G4358" s="2"/>
    </row>
    <row r="4359" spans="5:7" x14ac:dyDescent="0.2">
      <c r="E4359" s="2"/>
      <c r="G4359" s="2"/>
    </row>
    <row r="4360" spans="5:7" x14ac:dyDescent="0.2">
      <c r="E4360" s="2"/>
      <c r="G4360" s="2"/>
    </row>
    <row r="4361" spans="5:7" x14ac:dyDescent="0.2">
      <c r="E4361" s="2"/>
      <c r="G4361" s="2"/>
    </row>
    <row r="4362" spans="5:7" x14ac:dyDescent="0.2">
      <c r="E4362" s="2"/>
      <c r="G4362" s="2"/>
    </row>
    <row r="4363" spans="5:7" x14ac:dyDescent="0.2">
      <c r="E4363" s="2"/>
      <c r="G4363" s="2"/>
    </row>
    <row r="4364" spans="5:7" x14ac:dyDescent="0.2">
      <c r="E4364" s="2"/>
      <c r="G4364" s="2"/>
    </row>
    <row r="4365" spans="5:7" x14ac:dyDescent="0.2">
      <c r="E4365" s="2"/>
      <c r="G4365" s="2"/>
    </row>
    <row r="4366" spans="5:7" x14ac:dyDescent="0.2">
      <c r="E4366" s="2"/>
      <c r="G4366" s="2"/>
    </row>
    <row r="4367" spans="5:7" x14ac:dyDescent="0.2">
      <c r="E4367" s="2"/>
      <c r="G4367" s="2"/>
    </row>
    <row r="4368" spans="5:7" x14ac:dyDescent="0.2">
      <c r="E4368" s="2"/>
      <c r="G4368" s="2"/>
    </row>
    <row r="4369" spans="5:7" x14ac:dyDescent="0.2">
      <c r="E4369" s="2"/>
      <c r="G4369" s="2"/>
    </row>
    <row r="4370" spans="5:7" x14ac:dyDescent="0.2">
      <c r="E4370" s="2"/>
      <c r="G4370" s="2"/>
    </row>
    <row r="4371" spans="5:7" x14ac:dyDescent="0.2">
      <c r="E4371" s="2"/>
      <c r="G4371" s="2"/>
    </row>
    <row r="4372" spans="5:7" x14ac:dyDescent="0.2">
      <c r="E4372" s="2"/>
      <c r="G4372" s="2"/>
    </row>
    <row r="4373" spans="5:7" x14ac:dyDescent="0.2">
      <c r="E4373" s="2"/>
      <c r="G4373" s="2"/>
    </row>
    <row r="4374" spans="5:7" x14ac:dyDescent="0.2">
      <c r="E4374" s="2"/>
      <c r="G4374" s="2"/>
    </row>
    <row r="4375" spans="5:7" x14ac:dyDescent="0.2">
      <c r="E4375" s="2"/>
      <c r="G4375" s="2"/>
    </row>
    <row r="4376" spans="5:7" x14ac:dyDescent="0.2">
      <c r="E4376" s="2"/>
      <c r="G4376" s="2"/>
    </row>
    <row r="4377" spans="5:7" x14ac:dyDescent="0.2">
      <c r="E4377" s="2"/>
      <c r="G4377" s="2"/>
    </row>
    <row r="4378" spans="5:7" x14ac:dyDescent="0.2">
      <c r="E4378" s="2"/>
      <c r="G4378" s="2"/>
    </row>
    <row r="4379" spans="5:7" x14ac:dyDescent="0.2">
      <c r="E4379" s="2"/>
      <c r="G4379" s="2"/>
    </row>
    <row r="4380" spans="5:7" x14ac:dyDescent="0.2">
      <c r="E4380" s="2"/>
      <c r="G4380" s="2"/>
    </row>
    <row r="4381" spans="5:7" x14ac:dyDescent="0.2">
      <c r="E4381" s="2"/>
      <c r="G4381" s="2"/>
    </row>
    <row r="4382" spans="5:7" x14ac:dyDescent="0.2">
      <c r="E4382" s="2"/>
      <c r="G4382" s="2"/>
    </row>
    <row r="4383" spans="5:7" x14ac:dyDescent="0.2">
      <c r="E4383" s="2"/>
      <c r="G4383" s="2"/>
    </row>
    <row r="4384" spans="5:7" x14ac:dyDescent="0.2">
      <c r="E4384" s="2"/>
      <c r="G4384" s="2"/>
    </row>
    <row r="4385" spans="5:7" x14ac:dyDescent="0.2">
      <c r="E4385" s="2"/>
      <c r="G4385" s="2"/>
    </row>
    <row r="4386" spans="5:7" x14ac:dyDescent="0.2">
      <c r="E4386" s="2"/>
      <c r="G4386" s="2"/>
    </row>
    <row r="4387" spans="5:7" x14ac:dyDescent="0.2">
      <c r="E4387" s="2"/>
      <c r="G4387" s="2"/>
    </row>
    <row r="4388" spans="5:7" x14ac:dyDescent="0.2">
      <c r="E4388" s="2"/>
      <c r="G4388" s="2"/>
    </row>
    <row r="4389" spans="5:7" x14ac:dyDescent="0.2">
      <c r="E4389" s="2"/>
      <c r="G4389" s="2"/>
    </row>
    <row r="4390" spans="5:7" x14ac:dyDescent="0.2">
      <c r="E4390" s="2"/>
      <c r="G4390" s="2"/>
    </row>
    <row r="4391" spans="5:7" x14ac:dyDescent="0.2">
      <c r="E4391" s="2"/>
      <c r="G4391" s="2"/>
    </row>
    <row r="4392" spans="5:7" x14ac:dyDescent="0.2">
      <c r="E4392" s="2"/>
      <c r="G4392" s="2"/>
    </row>
    <row r="4393" spans="5:7" x14ac:dyDescent="0.2">
      <c r="E4393" s="2"/>
      <c r="G4393" s="2"/>
    </row>
    <row r="4394" spans="5:7" x14ac:dyDescent="0.2">
      <c r="E4394" s="2"/>
      <c r="G4394" s="2"/>
    </row>
    <row r="4395" spans="5:7" x14ac:dyDescent="0.2">
      <c r="E4395" s="2"/>
      <c r="G4395" s="2"/>
    </row>
    <row r="4396" spans="5:7" x14ac:dyDescent="0.2">
      <c r="E4396" s="2"/>
      <c r="G4396" s="2"/>
    </row>
    <row r="4397" spans="5:7" x14ac:dyDescent="0.2">
      <c r="E4397" s="2"/>
      <c r="G4397" s="2"/>
    </row>
    <row r="4398" spans="5:7" x14ac:dyDescent="0.2">
      <c r="E4398" s="2"/>
      <c r="G4398" s="2"/>
    </row>
    <row r="4399" spans="5:7" x14ac:dyDescent="0.2">
      <c r="E4399" s="2"/>
      <c r="G4399" s="2"/>
    </row>
    <row r="4400" spans="5:7" x14ac:dyDescent="0.2">
      <c r="E4400" s="2"/>
      <c r="G4400" s="2"/>
    </row>
    <row r="4401" spans="5:7" x14ac:dyDescent="0.2">
      <c r="E4401" s="2"/>
      <c r="G4401" s="2"/>
    </row>
    <row r="4402" spans="5:7" x14ac:dyDescent="0.2">
      <c r="E4402" s="2"/>
      <c r="G4402" s="2"/>
    </row>
    <row r="4403" spans="5:7" x14ac:dyDescent="0.2">
      <c r="E4403" s="2"/>
      <c r="G4403" s="2"/>
    </row>
    <row r="4404" spans="5:7" x14ac:dyDescent="0.2">
      <c r="E4404" s="2"/>
      <c r="G4404" s="2"/>
    </row>
    <row r="4405" spans="5:7" x14ac:dyDescent="0.2">
      <c r="E4405" s="2"/>
      <c r="G4405" s="2"/>
    </row>
    <row r="4406" spans="5:7" x14ac:dyDescent="0.2">
      <c r="E4406" s="2"/>
      <c r="G4406" s="2"/>
    </row>
    <row r="4407" spans="5:7" x14ac:dyDescent="0.2">
      <c r="E4407" s="2"/>
      <c r="G4407" s="2"/>
    </row>
    <row r="4408" spans="5:7" x14ac:dyDescent="0.2">
      <c r="E4408" s="2"/>
      <c r="G4408" s="2"/>
    </row>
    <row r="4409" spans="5:7" x14ac:dyDescent="0.2">
      <c r="E4409" s="2"/>
      <c r="G4409" s="2"/>
    </row>
    <row r="4410" spans="5:7" x14ac:dyDescent="0.2">
      <c r="E4410" s="2"/>
      <c r="G4410" s="2"/>
    </row>
    <row r="4411" spans="5:7" x14ac:dyDescent="0.2">
      <c r="E4411" s="2"/>
      <c r="G4411" s="2"/>
    </row>
    <row r="4412" spans="5:7" x14ac:dyDescent="0.2">
      <c r="E4412" s="2"/>
      <c r="G4412" s="2"/>
    </row>
    <row r="4413" spans="5:7" x14ac:dyDescent="0.2">
      <c r="E4413" s="2"/>
      <c r="G4413" s="2"/>
    </row>
    <row r="4414" spans="5:7" x14ac:dyDescent="0.2">
      <c r="E4414" s="2"/>
      <c r="G4414" s="2"/>
    </row>
    <row r="4415" spans="5:7" x14ac:dyDescent="0.2">
      <c r="E4415" s="2"/>
      <c r="G4415" s="2"/>
    </row>
    <row r="4416" spans="5:7" x14ac:dyDescent="0.2">
      <c r="E4416" s="2"/>
      <c r="G4416" s="2"/>
    </row>
    <row r="4417" spans="5:7" x14ac:dyDescent="0.2">
      <c r="E4417" s="2"/>
      <c r="G4417" s="2"/>
    </row>
    <row r="4418" spans="5:7" x14ac:dyDescent="0.2">
      <c r="E4418" s="2"/>
      <c r="G4418" s="2"/>
    </row>
    <row r="4419" spans="5:7" x14ac:dyDescent="0.2">
      <c r="E4419" s="2"/>
      <c r="G4419" s="2"/>
    </row>
    <row r="4420" spans="5:7" x14ac:dyDescent="0.2">
      <c r="E4420" s="2"/>
      <c r="G4420" s="2"/>
    </row>
    <row r="4421" spans="5:7" x14ac:dyDescent="0.2">
      <c r="E4421" s="2"/>
      <c r="G4421" s="2"/>
    </row>
    <row r="4422" spans="5:7" x14ac:dyDescent="0.2">
      <c r="E4422" s="2"/>
      <c r="G4422" s="2"/>
    </row>
    <row r="4423" spans="5:7" x14ac:dyDescent="0.2">
      <c r="E4423" s="2"/>
      <c r="G4423" s="2"/>
    </row>
    <row r="4424" spans="5:7" x14ac:dyDescent="0.2">
      <c r="E4424" s="2"/>
      <c r="G4424" s="2"/>
    </row>
    <row r="4425" spans="5:7" x14ac:dyDescent="0.2">
      <c r="E4425" s="2"/>
      <c r="G4425" s="2"/>
    </row>
    <row r="4426" spans="5:7" x14ac:dyDescent="0.2">
      <c r="E4426" s="2"/>
      <c r="G4426" s="2"/>
    </row>
    <row r="4427" spans="5:7" x14ac:dyDescent="0.2">
      <c r="E4427" s="2"/>
      <c r="G4427" s="2"/>
    </row>
    <row r="4428" spans="5:7" x14ac:dyDescent="0.2">
      <c r="E4428" s="2"/>
      <c r="G4428" s="2"/>
    </row>
    <row r="4429" spans="5:7" x14ac:dyDescent="0.2">
      <c r="E4429" s="2"/>
      <c r="G4429" s="2"/>
    </row>
    <row r="4430" spans="5:7" x14ac:dyDescent="0.2">
      <c r="E4430" s="2"/>
      <c r="G4430" s="2"/>
    </row>
    <row r="4431" spans="5:7" x14ac:dyDescent="0.2">
      <c r="E4431" s="2"/>
      <c r="G4431" s="2"/>
    </row>
    <row r="4432" spans="5:7" x14ac:dyDescent="0.2">
      <c r="E4432" s="2"/>
      <c r="G4432" s="2"/>
    </row>
    <row r="4433" spans="5:7" x14ac:dyDescent="0.2">
      <c r="E4433" s="2"/>
      <c r="G4433" s="2"/>
    </row>
    <row r="4434" spans="5:7" x14ac:dyDescent="0.2">
      <c r="E4434" s="2"/>
      <c r="G4434" s="2"/>
    </row>
    <row r="4435" spans="5:7" x14ac:dyDescent="0.2">
      <c r="E4435" s="2"/>
      <c r="G4435" s="2"/>
    </row>
    <row r="4436" spans="5:7" x14ac:dyDescent="0.2">
      <c r="E4436" s="2"/>
      <c r="G4436" s="2"/>
    </row>
    <row r="4437" spans="5:7" x14ac:dyDescent="0.2">
      <c r="E4437" s="2"/>
      <c r="G4437" s="2"/>
    </row>
    <row r="4438" spans="5:7" x14ac:dyDescent="0.2">
      <c r="E4438" s="2"/>
      <c r="G4438" s="2"/>
    </row>
    <row r="4439" spans="5:7" x14ac:dyDescent="0.2">
      <c r="E4439" s="2"/>
      <c r="G4439" s="2"/>
    </row>
    <row r="4440" spans="5:7" x14ac:dyDescent="0.2">
      <c r="E4440" s="2"/>
      <c r="G4440" s="2"/>
    </row>
    <row r="4441" spans="5:7" x14ac:dyDescent="0.2">
      <c r="E4441" s="2"/>
      <c r="G4441" s="2"/>
    </row>
    <row r="4442" spans="5:7" x14ac:dyDescent="0.2">
      <c r="E4442" s="2"/>
      <c r="G4442" s="2"/>
    </row>
    <row r="4443" spans="5:7" x14ac:dyDescent="0.2">
      <c r="E4443" s="2"/>
      <c r="G4443" s="2"/>
    </row>
    <row r="4444" spans="5:7" x14ac:dyDescent="0.2">
      <c r="E4444" s="2"/>
      <c r="G4444" s="2"/>
    </row>
    <row r="4445" spans="5:7" x14ac:dyDescent="0.2">
      <c r="E4445" s="2"/>
      <c r="G4445" s="2"/>
    </row>
    <row r="4446" spans="5:7" x14ac:dyDescent="0.2">
      <c r="E4446" s="2"/>
      <c r="G4446" s="2"/>
    </row>
    <row r="4447" spans="5:7" x14ac:dyDescent="0.2">
      <c r="E4447" s="2"/>
      <c r="G4447" s="2"/>
    </row>
    <row r="4448" spans="5:7" x14ac:dyDescent="0.2">
      <c r="E4448" s="2"/>
      <c r="G4448" s="2"/>
    </row>
    <row r="4449" spans="5:7" x14ac:dyDescent="0.2">
      <c r="E4449" s="2"/>
      <c r="G4449" s="2"/>
    </row>
    <row r="4450" spans="5:7" x14ac:dyDescent="0.2">
      <c r="E4450" s="2"/>
      <c r="G4450" s="2"/>
    </row>
    <row r="4451" spans="5:7" x14ac:dyDescent="0.2">
      <c r="E4451" s="2"/>
      <c r="G4451" s="2"/>
    </row>
    <row r="4452" spans="5:7" x14ac:dyDescent="0.2">
      <c r="E4452" s="2"/>
      <c r="G4452" s="2"/>
    </row>
    <row r="4453" spans="5:7" x14ac:dyDescent="0.2">
      <c r="E4453" s="2"/>
      <c r="G4453" s="2"/>
    </row>
    <row r="4454" spans="5:7" x14ac:dyDescent="0.2">
      <c r="E4454" s="2"/>
      <c r="G4454" s="2"/>
    </row>
    <row r="4455" spans="5:7" x14ac:dyDescent="0.2">
      <c r="E4455" s="2"/>
      <c r="G4455" s="2"/>
    </row>
    <row r="4456" spans="5:7" x14ac:dyDescent="0.2">
      <c r="E4456" s="2"/>
      <c r="G4456" s="2"/>
    </row>
    <row r="4457" spans="5:7" x14ac:dyDescent="0.2">
      <c r="E4457" s="2"/>
      <c r="G4457" s="2"/>
    </row>
    <row r="4458" spans="5:7" x14ac:dyDescent="0.2">
      <c r="E4458" s="2"/>
      <c r="G4458" s="2"/>
    </row>
    <row r="4459" spans="5:7" x14ac:dyDescent="0.2">
      <c r="E4459" s="2"/>
      <c r="G4459" s="2"/>
    </row>
    <row r="4460" spans="5:7" x14ac:dyDescent="0.2">
      <c r="E4460" s="2"/>
      <c r="G4460" s="2"/>
    </row>
    <row r="4461" spans="5:7" x14ac:dyDescent="0.2">
      <c r="E4461" s="2"/>
      <c r="G4461" s="2"/>
    </row>
    <row r="4462" spans="5:7" x14ac:dyDescent="0.2">
      <c r="E4462" s="2"/>
      <c r="G4462" s="2"/>
    </row>
    <row r="4463" spans="5:7" x14ac:dyDescent="0.2">
      <c r="E4463" s="2"/>
      <c r="G4463" s="2"/>
    </row>
    <row r="4464" spans="5:7" x14ac:dyDescent="0.2">
      <c r="E4464" s="2"/>
      <c r="G4464" s="2"/>
    </row>
    <row r="4465" spans="5:7" x14ac:dyDescent="0.2">
      <c r="E4465" s="2"/>
      <c r="G4465" s="2"/>
    </row>
    <row r="4466" spans="5:7" x14ac:dyDescent="0.2">
      <c r="E4466" s="2"/>
      <c r="G4466" s="2"/>
    </row>
    <row r="4467" spans="5:7" x14ac:dyDescent="0.2">
      <c r="E4467" s="2"/>
      <c r="G4467" s="2"/>
    </row>
    <row r="4468" spans="5:7" x14ac:dyDescent="0.2">
      <c r="E4468" s="2"/>
      <c r="G4468" s="2"/>
    </row>
    <row r="4469" spans="5:7" x14ac:dyDescent="0.2">
      <c r="E4469" s="2"/>
      <c r="G4469" s="2"/>
    </row>
    <row r="4470" spans="5:7" x14ac:dyDescent="0.2">
      <c r="E4470" s="2"/>
      <c r="G4470" s="2"/>
    </row>
    <row r="4471" spans="5:7" x14ac:dyDescent="0.2">
      <c r="E4471" s="2"/>
      <c r="G4471" s="2"/>
    </row>
    <row r="4472" spans="5:7" x14ac:dyDescent="0.2">
      <c r="E4472" s="2"/>
      <c r="G4472" s="2"/>
    </row>
    <row r="4473" spans="5:7" x14ac:dyDescent="0.2">
      <c r="E4473" s="2"/>
      <c r="G4473" s="2"/>
    </row>
    <row r="4474" spans="5:7" x14ac:dyDescent="0.2">
      <c r="E4474" s="2"/>
      <c r="G4474" s="2"/>
    </row>
    <row r="4475" spans="5:7" x14ac:dyDescent="0.2">
      <c r="E4475" s="2"/>
      <c r="G4475" s="2"/>
    </row>
    <row r="4476" spans="5:7" x14ac:dyDescent="0.2">
      <c r="E4476" s="2"/>
      <c r="G4476" s="2"/>
    </row>
    <row r="4477" spans="5:7" x14ac:dyDescent="0.2">
      <c r="E4477" s="2"/>
      <c r="G4477" s="2"/>
    </row>
    <row r="4478" spans="5:7" x14ac:dyDescent="0.2">
      <c r="E4478" s="2"/>
      <c r="G4478" s="2"/>
    </row>
    <row r="4479" spans="5:7" x14ac:dyDescent="0.2">
      <c r="E4479" s="2"/>
      <c r="G4479" s="2"/>
    </row>
    <row r="4480" spans="5:7" x14ac:dyDescent="0.2">
      <c r="E4480" s="2"/>
      <c r="G4480" s="2"/>
    </row>
    <row r="4481" spans="5:7" x14ac:dyDescent="0.2">
      <c r="E4481" s="2"/>
      <c r="G4481" s="2"/>
    </row>
    <row r="4482" spans="5:7" x14ac:dyDescent="0.2">
      <c r="E4482" s="2"/>
      <c r="G4482" s="2"/>
    </row>
    <row r="4483" spans="5:7" x14ac:dyDescent="0.2">
      <c r="E4483" s="2"/>
      <c r="G4483" s="2"/>
    </row>
    <row r="4484" spans="5:7" x14ac:dyDescent="0.2">
      <c r="E4484" s="2"/>
      <c r="G4484" s="2"/>
    </row>
    <row r="4485" spans="5:7" x14ac:dyDescent="0.2">
      <c r="E4485" s="2"/>
      <c r="G4485" s="2"/>
    </row>
    <row r="4486" spans="5:7" x14ac:dyDescent="0.2">
      <c r="E4486" s="2"/>
      <c r="G4486" s="2"/>
    </row>
    <row r="4487" spans="5:7" x14ac:dyDescent="0.2">
      <c r="E4487" s="2"/>
      <c r="G4487" s="2"/>
    </row>
    <row r="4488" spans="5:7" x14ac:dyDescent="0.2">
      <c r="E4488" s="2"/>
      <c r="G4488" s="2"/>
    </row>
    <row r="4489" spans="5:7" x14ac:dyDescent="0.2">
      <c r="E4489" s="2"/>
      <c r="G4489" s="2"/>
    </row>
    <row r="4490" spans="5:7" x14ac:dyDescent="0.2">
      <c r="E4490" s="2"/>
      <c r="G4490" s="2"/>
    </row>
    <row r="4491" spans="5:7" x14ac:dyDescent="0.2">
      <c r="E4491" s="2"/>
      <c r="G4491" s="2"/>
    </row>
    <row r="4492" spans="5:7" x14ac:dyDescent="0.2">
      <c r="E4492" s="2"/>
      <c r="G4492" s="2"/>
    </row>
    <row r="4493" spans="5:7" x14ac:dyDescent="0.2">
      <c r="E4493" s="2"/>
      <c r="G4493" s="2"/>
    </row>
    <row r="4494" spans="5:7" x14ac:dyDescent="0.2">
      <c r="E4494" s="2"/>
      <c r="G4494" s="2"/>
    </row>
    <row r="4495" spans="5:7" x14ac:dyDescent="0.2">
      <c r="E4495" s="2"/>
      <c r="G4495" s="2"/>
    </row>
    <row r="4496" spans="5:7" x14ac:dyDescent="0.2">
      <c r="E4496" s="2"/>
      <c r="G4496" s="2"/>
    </row>
    <row r="4497" spans="5:7" x14ac:dyDescent="0.2">
      <c r="E4497" s="2"/>
      <c r="G4497" s="2"/>
    </row>
    <row r="4498" spans="5:7" x14ac:dyDescent="0.2">
      <c r="E4498" s="2"/>
      <c r="G4498" s="2"/>
    </row>
    <row r="4499" spans="5:7" x14ac:dyDescent="0.2">
      <c r="E4499" s="2"/>
      <c r="G4499" s="2"/>
    </row>
    <row r="4500" spans="5:7" x14ac:dyDescent="0.2">
      <c r="E4500" s="2"/>
      <c r="G4500" s="2"/>
    </row>
    <row r="4501" spans="5:7" x14ac:dyDescent="0.2">
      <c r="E4501" s="2"/>
      <c r="G4501" s="2"/>
    </row>
    <row r="4502" spans="5:7" x14ac:dyDescent="0.2">
      <c r="E4502" s="2"/>
      <c r="G4502" s="2"/>
    </row>
    <row r="4503" spans="5:7" x14ac:dyDescent="0.2">
      <c r="E4503" s="2"/>
      <c r="G4503" s="2"/>
    </row>
    <row r="4504" spans="5:7" x14ac:dyDescent="0.2">
      <c r="E4504" s="2"/>
      <c r="G4504" s="2"/>
    </row>
    <row r="4505" spans="5:7" x14ac:dyDescent="0.2">
      <c r="E4505" s="2"/>
      <c r="G4505" s="2"/>
    </row>
    <row r="4506" spans="5:7" x14ac:dyDescent="0.2">
      <c r="E4506" s="2"/>
      <c r="G4506" s="2"/>
    </row>
    <row r="4507" spans="5:7" x14ac:dyDescent="0.2">
      <c r="E4507" s="2"/>
      <c r="G4507" s="2"/>
    </row>
    <row r="4508" spans="5:7" x14ac:dyDescent="0.2">
      <c r="E4508" s="2"/>
      <c r="G4508" s="2"/>
    </row>
    <row r="4509" spans="5:7" x14ac:dyDescent="0.2">
      <c r="E4509" s="2"/>
      <c r="G4509" s="2"/>
    </row>
    <row r="4510" spans="5:7" x14ac:dyDescent="0.2">
      <c r="E4510" s="2"/>
      <c r="G4510" s="2"/>
    </row>
    <row r="4511" spans="5:7" x14ac:dyDescent="0.2">
      <c r="E4511" s="2"/>
      <c r="G4511" s="2"/>
    </row>
    <row r="4512" spans="5:7" x14ac:dyDescent="0.2">
      <c r="E4512" s="2"/>
      <c r="G4512" s="2"/>
    </row>
    <row r="4513" spans="5:7" x14ac:dyDescent="0.2">
      <c r="E4513" s="2"/>
      <c r="G4513" s="2"/>
    </row>
    <row r="4514" spans="5:7" x14ac:dyDescent="0.2">
      <c r="E4514" s="2"/>
      <c r="G4514" s="2"/>
    </row>
    <row r="4515" spans="5:7" x14ac:dyDescent="0.2">
      <c r="E4515" s="2"/>
      <c r="G4515" s="2"/>
    </row>
    <row r="4516" spans="5:7" x14ac:dyDescent="0.2">
      <c r="E4516" s="2"/>
      <c r="G4516" s="2"/>
    </row>
    <row r="4517" spans="5:7" x14ac:dyDescent="0.2">
      <c r="E4517" s="2"/>
      <c r="G4517" s="2"/>
    </row>
    <row r="4518" spans="5:7" x14ac:dyDescent="0.2">
      <c r="E4518" s="2"/>
      <c r="G4518" s="2"/>
    </row>
    <row r="4519" spans="5:7" x14ac:dyDescent="0.2">
      <c r="E4519" s="2"/>
      <c r="G4519" s="2"/>
    </row>
    <row r="4520" spans="5:7" x14ac:dyDescent="0.2">
      <c r="E4520" s="2"/>
      <c r="G4520" s="2"/>
    </row>
    <row r="4521" spans="5:7" x14ac:dyDescent="0.2">
      <c r="E4521" s="2"/>
      <c r="G4521" s="2"/>
    </row>
    <row r="4522" spans="5:7" x14ac:dyDescent="0.2">
      <c r="E4522" s="2"/>
      <c r="G4522" s="2"/>
    </row>
    <row r="4523" spans="5:7" x14ac:dyDescent="0.2">
      <c r="E4523" s="2"/>
      <c r="G4523" s="2"/>
    </row>
    <row r="4524" spans="5:7" x14ac:dyDescent="0.2">
      <c r="E4524" s="2"/>
      <c r="G4524" s="2"/>
    </row>
    <row r="4525" spans="5:7" x14ac:dyDescent="0.2">
      <c r="E4525" s="2"/>
      <c r="G4525" s="2"/>
    </row>
    <row r="4526" spans="5:7" x14ac:dyDescent="0.2">
      <c r="E4526" s="2"/>
      <c r="G4526" s="2"/>
    </row>
    <row r="4527" spans="5:7" x14ac:dyDescent="0.2">
      <c r="E4527" s="2"/>
      <c r="G4527" s="2"/>
    </row>
    <row r="4528" spans="5:7" x14ac:dyDescent="0.2">
      <c r="E4528" s="2"/>
      <c r="G4528" s="2"/>
    </row>
    <row r="4529" spans="5:7" x14ac:dyDescent="0.2">
      <c r="E4529" s="2"/>
      <c r="G4529" s="2"/>
    </row>
    <row r="4530" spans="5:7" x14ac:dyDescent="0.2">
      <c r="E4530" s="2"/>
      <c r="G4530" s="2"/>
    </row>
    <row r="4531" spans="5:7" x14ac:dyDescent="0.2">
      <c r="E4531" s="2"/>
      <c r="G4531" s="2"/>
    </row>
    <row r="4532" spans="5:7" x14ac:dyDescent="0.2">
      <c r="E4532" s="2"/>
      <c r="G4532" s="2"/>
    </row>
    <row r="4533" spans="5:7" x14ac:dyDescent="0.2">
      <c r="E4533" s="2"/>
      <c r="G4533" s="2"/>
    </row>
    <row r="4534" spans="5:7" x14ac:dyDescent="0.2">
      <c r="E4534" s="2"/>
      <c r="G4534" s="2"/>
    </row>
    <row r="4535" spans="5:7" x14ac:dyDescent="0.2">
      <c r="E4535" s="2"/>
      <c r="G4535" s="2"/>
    </row>
    <row r="4536" spans="5:7" x14ac:dyDescent="0.2">
      <c r="E4536" s="2"/>
      <c r="G4536" s="2"/>
    </row>
    <row r="4537" spans="5:7" x14ac:dyDescent="0.2">
      <c r="E4537" s="2"/>
      <c r="G4537" s="2"/>
    </row>
    <row r="4538" spans="5:7" x14ac:dyDescent="0.2">
      <c r="E4538" s="2"/>
      <c r="G4538" s="2"/>
    </row>
    <row r="4539" spans="5:7" x14ac:dyDescent="0.2">
      <c r="E4539" s="2"/>
      <c r="G4539" s="2"/>
    </row>
    <row r="4540" spans="5:7" x14ac:dyDescent="0.2">
      <c r="E4540" s="2"/>
      <c r="G4540" s="2"/>
    </row>
    <row r="4541" spans="5:7" x14ac:dyDescent="0.2">
      <c r="E4541" s="2"/>
      <c r="G4541" s="2"/>
    </row>
    <row r="4542" spans="5:7" x14ac:dyDescent="0.2">
      <c r="E4542" s="2"/>
      <c r="G4542" s="2"/>
    </row>
    <row r="4543" spans="5:7" x14ac:dyDescent="0.2">
      <c r="E4543" s="2"/>
      <c r="G4543" s="2"/>
    </row>
    <row r="4544" spans="5:7" x14ac:dyDescent="0.2">
      <c r="E4544" s="2"/>
      <c r="G4544" s="2"/>
    </row>
    <row r="4545" spans="5:7" x14ac:dyDescent="0.2">
      <c r="E4545" s="2"/>
      <c r="G4545" s="2"/>
    </row>
    <row r="4546" spans="5:7" x14ac:dyDescent="0.2">
      <c r="E4546" s="2"/>
      <c r="G4546" s="2"/>
    </row>
    <row r="4547" spans="5:7" x14ac:dyDescent="0.2">
      <c r="E4547" s="2"/>
      <c r="G4547" s="2"/>
    </row>
    <row r="4548" spans="5:7" x14ac:dyDescent="0.2">
      <c r="E4548" s="2"/>
      <c r="G4548" s="2"/>
    </row>
    <row r="4549" spans="5:7" x14ac:dyDescent="0.2">
      <c r="E4549" s="2"/>
      <c r="G4549" s="2"/>
    </row>
    <row r="4550" spans="5:7" x14ac:dyDescent="0.2">
      <c r="E4550" s="2"/>
      <c r="G4550" s="2"/>
    </row>
    <row r="4551" spans="5:7" x14ac:dyDescent="0.2">
      <c r="E4551" s="2"/>
      <c r="G4551" s="2"/>
    </row>
    <row r="4552" spans="5:7" x14ac:dyDescent="0.2">
      <c r="E4552" s="2"/>
      <c r="G4552" s="2"/>
    </row>
    <row r="4553" spans="5:7" x14ac:dyDescent="0.2">
      <c r="E4553" s="2"/>
      <c r="G4553" s="2"/>
    </row>
    <row r="4554" spans="5:7" x14ac:dyDescent="0.2">
      <c r="E4554" s="2"/>
      <c r="G4554" s="2"/>
    </row>
    <row r="4555" spans="5:7" x14ac:dyDescent="0.2">
      <c r="E4555" s="2"/>
      <c r="G4555" s="2"/>
    </row>
    <row r="4556" spans="5:7" x14ac:dyDescent="0.2">
      <c r="E4556" s="2"/>
      <c r="G4556" s="2"/>
    </row>
    <row r="4557" spans="5:7" x14ac:dyDescent="0.2">
      <c r="E4557" s="2"/>
      <c r="G4557" s="2"/>
    </row>
    <row r="4558" spans="5:7" x14ac:dyDescent="0.2">
      <c r="E4558" s="2"/>
      <c r="G4558" s="2"/>
    </row>
    <row r="4559" spans="5:7" x14ac:dyDescent="0.2">
      <c r="E4559" s="2"/>
      <c r="G4559" s="2"/>
    </row>
    <row r="4560" spans="5:7" x14ac:dyDescent="0.2">
      <c r="E4560" s="2"/>
      <c r="G4560" s="2"/>
    </row>
    <row r="4561" spans="5:7" x14ac:dyDescent="0.2">
      <c r="E4561" s="2"/>
      <c r="G4561" s="2"/>
    </row>
    <row r="4562" spans="5:7" x14ac:dyDescent="0.2">
      <c r="E4562" s="2"/>
      <c r="G4562" s="2"/>
    </row>
    <row r="4563" spans="5:7" x14ac:dyDescent="0.2">
      <c r="E4563" s="2"/>
      <c r="G4563" s="2"/>
    </row>
    <row r="4564" spans="5:7" x14ac:dyDescent="0.2">
      <c r="E4564" s="2"/>
      <c r="G4564" s="2"/>
    </row>
    <row r="4565" spans="5:7" x14ac:dyDescent="0.2">
      <c r="E4565" s="2"/>
      <c r="G4565" s="2"/>
    </row>
    <row r="4566" spans="5:7" x14ac:dyDescent="0.2">
      <c r="E4566" s="2"/>
      <c r="G4566" s="2"/>
    </row>
    <row r="4567" spans="5:7" x14ac:dyDescent="0.2">
      <c r="E4567" s="2"/>
      <c r="G4567" s="2"/>
    </row>
    <row r="4568" spans="5:7" x14ac:dyDescent="0.2">
      <c r="E4568" s="2"/>
      <c r="G4568" s="2"/>
    </row>
    <row r="4569" spans="5:7" x14ac:dyDescent="0.2">
      <c r="E4569" s="2"/>
      <c r="G4569" s="2"/>
    </row>
    <row r="4570" spans="5:7" x14ac:dyDescent="0.2">
      <c r="E4570" s="2"/>
      <c r="G4570" s="2"/>
    </row>
    <row r="4571" spans="5:7" x14ac:dyDescent="0.2">
      <c r="E4571" s="2"/>
      <c r="G4571" s="2"/>
    </row>
    <row r="4572" spans="5:7" x14ac:dyDescent="0.2">
      <c r="E4572" s="2"/>
      <c r="G4572" s="2"/>
    </row>
    <row r="4573" spans="5:7" x14ac:dyDescent="0.2">
      <c r="E4573" s="2"/>
      <c r="G4573" s="2"/>
    </row>
    <row r="4574" spans="5:7" x14ac:dyDescent="0.2">
      <c r="E4574" s="2"/>
      <c r="G4574" s="2"/>
    </row>
    <row r="4575" spans="5:7" x14ac:dyDescent="0.2">
      <c r="E4575" s="2"/>
      <c r="G4575" s="2"/>
    </row>
    <row r="4576" spans="5:7" x14ac:dyDescent="0.2">
      <c r="E4576" s="2"/>
      <c r="G4576" s="2"/>
    </row>
    <row r="4577" spans="5:7" x14ac:dyDescent="0.2">
      <c r="E4577" s="2"/>
      <c r="G4577" s="2"/>
    </row>
    <row r="4578" spans="5:7" x14ac:dyDescent="0.2">
      <c r="E4578" s="2"/>
      <c r="G4578" s="2"/>
    </row>
    <row r="4579" spans="5:7" x14ac:dyDescent="0.2">
      <c r="E4579" s="2"/>
      <c r="G4579" s="2"/>
    </row>
    <row r="4580" spans="5:7" x14ac:dyDescent="0.2">
      <c r="E4580" s="2"/>
      <c r="G4580" s="2"/>
    </row>
    <row r="4581" spans="5:7" x14ac:dyDescent="0.2">
      <c r="E4581" s="2"/>
      <c r="G4581" s="2"/>
    </row>
    <row r="4582" spans="5:7" x14ac:dyDescent="0.2">
      <c r="E4582" s="2"/>
      <c r="G4582" s="2"/>
    </row>
    <row r="4583" spans="5:7" x14ac:dyDescent="0.2">
      <c r="E4583" s="2"/>
      <c r="G4583" s="2"/>
    </row>
    <row r="4584" spans="5:7" x14ac:dyDescent="0.2">
      <c r="E4584" s="2"/>
      <c r="G4584" s="2"/>
    </row>
    <row r="4585" spans="5:7" x14ac:dyDescent="0.2">
      <c r="E4585" s="2"/>
      <c r="G4585" s="2"/>
    </row>
    <row r="4586" spans="5:7" x14ac:dyDescent="0.2">
      <c r="E4586" s="2"/>
      <c r="G4586" s="2"/>
    </row>
    <row r="4587" spans="5:7" x14ac:dyDescent="0.2">
      <c r="E4587" s="2"/>
      <c r="G4587" s="2"/>
    </row>
    <row r="4588" spans="5:7" x14ac:dyDescent="0.2">
      <c r="E4588" s="2"/>
      <c r="G4588" s="2"/>
    </row>
    <row r="4589" spans="5:7" x14ac:dyDescent="0.2">
      <c r="E4589" s="2"/>
      <c r="G4589" s="2"/>
    </row>
    <row r="4590" spans="5:7" x14ac:dyDescent="0.2">
      <c r="E4590" s="2"/>
      <c r="G4590" s="2"/>
    </row>
    <row r="4591" spans="5:7" x14ac:dyDescent="0.2">
      <c r="E4591" s="2"/>
      <c r="G4591" s="2"/>
    </row>
    <row r="4592" spans="5:7" x14ac:dyDescent="0.2">
      <c r="E4592" s="2"/>
      <c r="G4592" s="2"/>
    </row>
    <row r="4593" spans="5:7" x14ac:dyDescent="0.2">
      <c r="E4593" s="2"/>
      <c r="G4593" s="2"/>
    </row>
    <row r="4594" spans="5:7" x14ac:dyDescent="0.2">
      <c r="E4594" s="2"/>
      <c r="G4594" s="2"/>
    </row>
    <row r="4595" spans="5:7" x14ac:dyDescent="0.2">
      <c r="E4595" s="2"/>
      <c r="G4595" s="2"/>
    </row>
    <row r="4596" spans="5:7" x14ac:dyDescent="0.2">
      <c r="E4596" s="2"/>
      <c r="G4596" s="2"/>
    </row>
    <row r="4597" spans="5:7" x14ac:dyDescent="0.2">
      <c r="E4597" s="2"/>
      <c r="G4597" s="2"/>
    </row>
    <row r="4598" spans="5:7" x14ac:dyDescent="0.2">
      <c r="E4598" s="2"/>
      <c r="G4598" s="2"/>
    </row>
    <row r="4599" spans="5:7" x14ac:dyDescent="0.2">
      <c r="E4599" s="2"/>
      <c r="G4599" s="2"/>
    </row>
    <row r="4600" spans="5:7" x14ac:dyDescent="0.2">
      <c r="E4600" s="2"/>
      <c r="G4600" s="2"/>
    </row>
    <row r="4601" spans="5:7" x14ac:dyDescent="0.2">
      <c r="E4601" s="2"/>
      <c r="G4601" s="2"/>
    </row>
    <row r="4602" spans="5:7" x14ac:dyDescent="0.2">
      <c r="E4602" s="2"/>
      <c r="G4602" s="2"/>
    </row>
    <row r="4603" spans="5:7" x14ac:dyDescent="0.2">
      <c r="E4603" s="2"/>
      <c r="G4603" s="2"/>
    </row>
    <row r="4604" spans="5:7" x14ac:dyDescent="0.2">
      <c r="E4604" s="2"/>
      <c r="G4604" s="2"/>
    </row>
    <row r="4605" spans="5:7" x14ac:dyDescent="0.2">
      <c r="E4605" s="2"/>
      <c r="G4605" s="2"/>
    </row>
    <row r="4606" spans="5:7" x14ac:dyDescent="0.2">
      <c r="E4606" s="2"/>
      <c r="G4606" s="2"/>
    </row>
    <row r="4607" spans="5:7" x14ac:dyDescent="0.2">
      <c r="E4607" s="2"/>
      <c r="G4607" s="2"/>
    </row>
    <row r="4608" spans="5:7" x14ac:dyDescent="0.2">
      <c r="E4608" s="2"/>
      <c r="G4608" s="2"/>
    </row>
    <row r="4609" spans="5:7" x14ac:dyDescent="0.2">
      <c r="E4609" s="2"/>
      <c r="G4609" s="2"/>
    </row>
    <row r="4610" spans="5:7" x14ac:dyDescent="0.2">
      <c r="E4610" s="2"/>
      <c r="G4610" s="2"/>
    </row>
    <row r="4611" spans="5:7" x14ac:dyDescent="0.2">
      <c r="E4611" s="2"/>
      <c r="G4611" s="2"/>
    </row>
    <row r="4612" spans="5:7" x14ac:dyDescent="0.2">
      <c r="E4612" s="2"/>
      <c r="G4612" s="2"/>
    </row>
    <row r="4613" spans="5:7" x14ac:dyDescent="0.2">
      <c r="E4613" s="2"/>
      <c r="G4613" s="2"/>
    </row>
    <row r="4614" spans="5:7" x14ac:dyDescent="0.2">
      <c r="E4614" s="2"/>
      <c r="G4614" s="2"/>
    </row>
    <row r="4615" spans="5:7" x14ac:dyDescent="0.2">
      <c r="E4615" s="2"/>
      <c r="G4615" s="2"/>
    </row>
    <row r="4616" spans="5:7" x14ac:dyDescent="0.2">
      <c r="E4616" s="2"/>
      <c r="G4616" s="2"/>
    </row>
    <row r="4617" spans="5:7" x14ac:dyDescent="0.2">
      <c r="E4617" s="2"/>
      <c r="G4617" s="2"/>
    </row>
    <row r="4618" spans="5:7" x14ac:dyDescent="0.2">
      <c r="E4618" s="2"/>
      <c r="G4618" s="2"/>
    </row>
    <row r="4619" spans="5:7" x14ac:dyDescent="0.2">
      <c r="E4619" s="2"/>
      <c r="G4619" s="2"/>
    </row>
    <row r="4620" spans="5:7" x14ac:dyDescent="0.2">
      <c r="E4620" s="2"/>
      <c r="G4620" s="2"/>
    </row>
    <row r="4621" spans="5:7" x14ac:dyDescent="0.2">
      <c r="E4621" s="2"/>
      <c r="G4621" s="2"/>
    </row>
    <row r="4622" spans="5:7" x14ac:dyDescent="0.2">
      <c r="E4622" s="2"/>
      <c r="G4622" s="2"/>
    </row>
    <row r="4623" spans="5:7" x14ac:dyDescent="0.2">
      <c r="E4623" s="2"/>
      <c r="G4623" s="2"/>
    </row>
    <row r="4624" spans="5:7" x14ac:dyDescent="0.2">
      <c r="E4624" s="2"/>
      <c r="G4624" s="2"/>
    </row>
    <row r="4625" spans="5:7" x14ac:dyDescent="0.2">
      <c r="E4625" s="2"/>
      <c r="G4625" s="2"/>
    </row>
    <row r="4626" spans="5:7" x14ac:dyDescent="0.2">
      <c r="E4626" s="2"/>
      <c r="G4626" s="2"/>
    </row>
    <row r="4627" spans="5:7" x14ac:dyDescent="0.2">
      <c r="E4627" s="2"/>
      <c r="G4627" s="2"/>
    </row>
    <row r="4628" spans="5:7" x14ac:dyDescent="0.2">
      <c r="E4628" s="2"/>
      <c r="G4628" s="2"/>
    </row>
    <row r="4629" spans="5:7" x14ac:dyDescent="0.2">
      <c r="E4629" s="2"/>
      <c r="G4629" s="2"/>
    </row>
    <row r="4630" spans="5:7" x14ac:dyDescent="0.2">
      <c r="E4630" s="2"/>
      <c r="G4630" s="2"/>
    </row>
    <row r="4631" spans="5:7" x14ac:dyDescent="0.2">
      <c r="E4631" s="2"/>
      <c r="G4631" s="2"/>
    </row>
    <row r="4632" spans="5:7" x14ac:dyDescent="0.2">
      <c r="E4632" s="2"/>
      <c r="G4632" s="2"/>
    </row>
    <row r="4633" spans="5:7" x14ac:dyDescent="0.2">
      <c r="E4633" s="2"/>
      <c r="G4633" s="2"/>
    </row>
    <row r="4634" spans="5:7" x14ac:dyDescent="0.2">
      <c r="E4634" s="2"/>
      <c r="G4634" s="2"/>
    </row>
    <row r="4635" spans="5:7" x14ac:dyDescent="0.2">
      <c r="E4635" s="2"/>
      <c r="G4635" s="2"/>
    </row>
    <row r="4636" spans="5:7" x14ac:dyDescent="0.2">
      <c r="E4636" s="2"/>
      <c r="G4636" s="2"/>
    </row>
    <row r="4637" spans="5:7" x14ac:dyDescent="0.2">
      <c r="E4637" s="2"/>
      <c r="G4637" s="2"/>
    </row>
    <row r="4638" spans="5:7" x14ac:dyDescent="0.2">
      <c r="E4638" s="2"/>
      <c r="G4638" s="2"/>
    </row>
    <row r="4639" spans="5:7" x14ac:dyDescent="0.2">
      <c r="E4639" s="2"/>
      <c r="G4639" s="2"/>
    </row>
    <row r="4640" spans="5:7" x14ac:dyDescent="0.2">
      <c r="E4640" s="2"/>
      <c r="G4640" s="2"/>
    </row>
    <row r="4641" spans="5:7" x14ac:dyDescent="0.2">
      <c r="E4641" s="2"/>
      <c r="G4641" s="2"/>
    </row>
    <row r="4642" spans="5:7" x14ac:dyDescent="0.2">
      <c r="E4642" s="2"/>
      <c r="G4642" s="2"/>
    </row>
    <row r="4643" spans="5:7" x14ac:dyDescent="0.2">
      <c r="E4643" s="2"/>
      <c r="G4643" s="2"/>
    </row>
    <row r="4644" spans="5:7" x14ac:dyDescent="0.2">
      <c r="E4644" s="2"/>
      <c r="G4644" s="2"/>
    </row>
    <row r="4645" spans="5:7" x14ac:dyDescent="0.2">
      <c r="E4645" s="2"/>
      <c r="G4645" s="2"/>
    </row>
    <row r="4646" spans="5:7" x14ac:dyDescent="0.2">
      <c r="E4646" s="2"/>
      <c r="G4646" s="2"/>
    </row>
    <row r="4647" spans="5:7" x14ac:dyDescent="0.2">
      <c r="E4647" s="2"/>
      <c r="G4647" s="2"/>
    </row>
    <row r="4648" spans="5:7" x14ac:dyDescent="0.2">
      <c r="E4648" s="2"/>
      <c r="G4648" s="2"/>
    </row>
    <row r="4649" spans="5:7" x14ac:dyDescent="0.2">
      <c r="E4649" s="2"/>
      <c r="G4649" s="2"/>
    </row>
    <row r="4650" spans="5:7" x14ac:dyDescent="0.2">
      <c r="E4650" s="2"/>
      <c r="G4650" s="2"/>
    </row>
    <row r="4651" spans="5:7" x14ac:dyDescent="0.2">
      <c r="E4651" s="2"/>
      <c r="G4651" s="2"/>
    </row>
    <row r="4652" spans="5:7" x14ac:dyDescent="0.2">
      <c r="E4652" s="2"/>
      <c r="G4652" s="2"/>
    </row>
    <row r="4653" spans="5:7" x14ac:dyDescent="0.2">
      <c r="E4653" s="2"/>
      <c r="G4653" s="2"/>
    </row>
    <row r="4654" spans="5:7" x14ac:dyDescent="0.2">
      <c r="E4654" s="2"/>
      <c r="G4654" s="2"/>
    </row>
    <row r="4655" spans="5:7" x14ac:dyDescent="0.2">
      <c r="E4655" s="2"/>
      <c r="G4655" s="2"/>
    </row>
    <row r="4656" spans="5:7" x14ac:dyDescent="0.2">
      <c r="E4656" s="2"/>
      <c r="G4656" s="2"/>
    </row>
    <row r="4657" spans="5:7" x14ac:dyDescent="0.2">
      <c r="E4657" s="2"/>
      <c r="G4657" s="2"/>
    </row>
    <row r="4658" spans="5:7" x14ac:dyDescent="0.2">
      <c r="E4658" s="2"/>
      <c r="G4658" s="2"/>
    </row>
    <row r="4659" spans="5:7" x14ac:dyDescent="0.2">
      <c r="E4659" s="2"/>
      <c r="G4659" s="2"/>
    </row>
    <row r="4660" spans="5:7" x14ac:dyDescent="0.2">
      <c r="E4660" s="2"/>
      <c r="G4660" s="2"/>
    </row>
    <row r="4661" spans="5:7" x14ac:dyDescent="0.2">
      <c r="E4661" s="2"/>
      <c r="G4661" s="2"/>
    </row>
    <row r="4662" spans="5:7" x14ac:dyDescent="0.2">
      <c r="E4662" s="2"/>
      <c r="G4662" s="2"/>
    </row>
    <row r="4663" spans="5:7" x14ac:dyDescent="0.2">
      <c r="E4663" s="2"/>
      <c r="G4663" s="2"/>
    </row>
    <row r="4664" spans="5:7" x14ac:dyDescent="0.2">
      <c r="E4664" s="2"/>
      <c r="G4664" s="2"/>
    </row>
    <row r="4665" spans="5:7" x14ac:dyDescent="0.2">
      <c r="E4665" s="2"/>
      <c r="G4665" s="2"/>
    </row>
    <row r="4666" spans="5:7" x14ac:dyDescent="0.2">
      <c r="E4666" s="2"/>
      <c r="G4666" s="2"/>
    </row>
    <row r="4667" spans="5:7" x14ac:dyDescent="0.2">
      <c r="E4667" s="2"/>
      <c r="G4667" s="2"/>
    </row>
    <row r="4668" spans="5:7" x14ac:dyDescent="0.2">
      <c r="E4668" s="2"/>
      <c r="G4668" s="2"/>
    </row>
    <row r="4669" spans="5:7" x14ac:dyDescent="0.2">
      <c r="E4669" s="2"/>
      <c r="G4669" s="2"/>
    </row>
    <row r="4670" spans="5:7" x14ac:dyDescent="0.2">
      <c r="E4670" s="2"/>
      <c r="G4670" s="2"/>
    </row>
    <row r="4671" spans="5:7" x14ac:dyDescent="0.2">
      <c r="E4671" s="2"/>
      <c r="G4671" s="2"/>
    </row>
    <row r="4672" spans="5:7" x14ac:dyDescent="0.2">
      <c r="E4672" s="2"/>
      <c r="G4672" s="2"/>
    </row>
    <row r="4673" spans="5:7" x14ac:dyDescent="0.2">
      <c r="E4673" s="2"/>
      <c r="G4673" s="2"/>
    </row>
    <row r="4674" spans="5:7" x14ac:dyDescent="0.2">
      <c r="E4674" s="2"/>
      <c r="G4674" s="2"/>
    </row>
    <row r="4675" spans="5:7" x14ac:dyDescent="0.2">
      <c r="E4675" s="2"/>
      <c r="G4675" s="2"/>
    </row>
    <row r="4676" spans="5:7" x14ac:dyDescent="0.2">
      <c r="E4676" s="2"/>
      <c r="G4676" s="2"/>
    </row>
    <row r="4677" spans="5:7" x14ac:dyDescent="0.2">
      <c r="E4677" s="2"/>
      <c r="G4677" s="2"/>
    </row>
    <row r="4678" spans="5:7" x14ac:dyDescent="0.2">
      <c r="E4678" s="2"/>
      <c r="G4678" s="2"/>
    </row>
    <row r="4679" spans="5:7" x14ac:dyDescent="0.2">
      <c r="E4679" s="2"/>
      <c r="G4679" s="2"/>
    </row>
    <row r="4680" spans="5:7" x14ac:dyDescent="0.2">
      <c r="E4680" s="2"/>
      <c r="G4680" s="2"/>
    </row>
    <row r="4681" spans="5:7" x14ac:dyDescent="0.2">
      <c r="E4681" s="2"/>
      <c r="G4681" s="2"/>
    </row>
    <row r="4682" spans="5:7" x14ac:dyDescent="0.2">
      <c r="E4682" s="2"/>
      <c r="G4682" s="2"/>
    </row>
    <row r="4683" spans="5:7" x14ac:dyDescent="0.2">
      <c r="E4683" s="2"/>
      <c r="G4683" s="2"/>
    </row>
    <row r="4684" spans="5:7" x14ac:dyDescent="0.2">
      <c r="E4684" s="2"/>
      <c r="G4684" s="2"/>
    </row>
    <row r="4685" spans="5:7" x14ac:dyDescent="0.2">
      <c r="E4685" s="2"/>
      <c r="G4685" s="2"/>
    </row>
    <row r="4686" spans="5:7" x14ac:dyDescent="0.2">
      <c r="E4686" s="2"/>
      <c r="G4686" s="2"/>
    </row>
    <row r="4687" spans="5:7" x14ac:dyDescent="0.2">
      <c r="E4687" s="2"/>
      <c r="G4687" s="2"/>
    </row>
    <row r="4688" spans="5:7" x14ac:dyDescent="0.2">
      <c r="E4688" s="2"/>
      <c r="G4688" s="2"/>
    </row>
    <row r="4689" spans="5:7" x14ac:dyDescent="0.2">
      <c r="E4689" s="2"/>
      <c r="G4689" s="2"/>
    </row>
    <row r="4690" spans="5:7" x14ac:dyDescent="0.2">
      <c r="E4690" s="2"/>
      <c r="G4690" s="2"/>
    </row>
    <row r="4691" spans="5:7" x14ac:dyDescent="0.2">
      <c r="E4691" s="2"/>
      <c r="G4691" s="2"/>
    </row>
    <row r="4692" spans="5:7" x14ac:dyDescent="0.2">
      <c r="E4692" s="2"/>
      <c r="G4692" s="2"/>
    </row>
    <row r="4693" spans="5:7" x14ac:dyDescent="0.2">
      <c r="E4693" s="2"/>
      <c r="G4693" s="2"/>
    </row>
    <row r="4694" spans="5:7" x14ac:dyDescent="0.2">
      <c r="E4694" s="2"/>
      <c r="G4694" s="2"/>
    </row>
    <row r="4695" spans="5:7" x14ac:dyDescent="0.2">
      <c r="E4695" s="2"/>
      <c r="G4695" s="2"/>
    </row>
    <row r="4696" spans="5:7" x14ac:dyDescent="0.2">
      <c r="E4696" s="2"/>
      <c r="G4696" s="2"/>
    </row>
    <row r="4697" spans="5:7" x14ac:dyDescent="0.2">
      <c r="E4697" s="2"/>
      <c r="G4697" s="2"/>
    </row>
    <row r="4698" spans="5:7" x14ac:dyDescent="0.2">
      <c r="E4698" s="2"/>
      <c r="G4698" s="2"/>
    </row>
    <row r="4699" spans="5:7" x14ac:dyDescent="0.2">
      <c r="E4699" s="2"/>
      <c r="G4699" s="2"/>
    </row>
    <row r="4700" spans="5:7" x14ac:dyDescent="0.2">
      <c r="E4700" s="2"/>
      <c r="G4700" s="2"/>
    </row>
    <row r="4701" spans="5:7" x14ac:dyDescent="0.2">
      <c r="E4701" s="2"/>
      <c r="G4701" s="2"/>
    </row>
    <row r="4702" spans="5:7" x14ac:dyDescent="0.2">
      <c r="E4702" s="2"/>
      <c r="G4702" s="2"/>
    </row>
    <row r="4703" spans="5:7" x14ac:dyDescent="0.2">
      <c r="E4703" s="2"/>
      <c r="G4703" s="2"/>
    </row>
    <row r="4704" spans="5:7" x14ac:dyDescent="0.2">
      <c r="E4704" s="2"/>
      <c r="G4704" s="2"/>
    </row>
    <row r="4705" spans="5:7" x14ac:dyDescent="0.2">
      <c r="E4705" s="2"/>
      <c r="G4705" s="2"/>
    </row>
    <row r="4706" spans="5:7" x14ac:dyDescent="0.2">
      <c r="E4706" s="2"/>
      <c r="G4706" s="2"/>
    </row>
    <row r="4707" spans="5:7" x14ac:dyDescent="0.2">
      <c r="E4707" s="2"/>
      <c r="G4707" s="2"/>
    </row>
    <row r="4708" spans="5:7" x14ac:dyDescent="0.2">
      <c r="E4708" s="2"/>
      <c r="G4708" s="2"/>
    </row>
    <row r="4709" spans="5:7" x14ac:dyDescent="0.2">
      <c r="E4709" s="2"/>
      <c r="G4709" s="2"/>
    </row>
    <row r="4710" spans="5:7" x14ac:dyDescent="0.2">
      <c r="E4710" s="2"/>
      <c r="G4710" s="2"/>
    </row>
    <row r="4711" spans="5:7" x14ac:dyDescent="0.2">
      <c r="E4711" s="2"/>
      <c r="G4711" s="2"/>
    </row>
    <row r="4712" spans="5:7" x14ac:dyDescent="0.2">
      <c r="E4712" s="2"/>
      <c r="G4712" s="2"/>
    </row>
    <row r="4713" spans="5:7" x14ac:dyDescent="0.2">
      <c r="E4713" s="2"/>
      <c r="G4713" s="2"/>
    </row>
    <row r="4714" spans="5:7" x14ac:dyDescent="0.2">
      <c r="E4714" s="2"/>
      <c r="G4714" s="2"/>
    </row>
    <row r="4715" spans="5:7" x14ac:dyDescent="0.2">
      <c r="E4715" s="2"/>
      <c r="G4715" s="2"/>
    </row>
    <row r="4716" spans="5:7" x14ac:dyDescent="0.2">
      <c r="E4716" s="2"/>
      <c r="G4716" s="2"/>
    </row>
    <row r="4717" spans="5:7" x14ac:dyDescent="0.2">
      <c r="E4717" s="2"/>
      <c r="G4717" s="2"/>
    </row>
    <row r="4718" spans="5:7" x14ac:dyDescent="0.2">
      <c r="E4718" s="2"/>
      <c r="G4718" s="2"/>
    </row>
    <row r="4719" spans="5:7" x14ac:dyDescent="0.2">
      <c r="E4719" s="2"/>
      <c r="G4719" s="2"/>
    </row>
    <row r="4720" spans="5:7" x14ac:dyDescent="0.2">
      <c r="E4720" s="2"/>
      <c r="G4720" s="2"/>
    </row>
    <row r="4721" spans="5:7" x14ac:dyDescent="0.2">
      <c r="E4721" s="2"/>
      <c r="G4721" s="2"/>
    </row>
    <row r="4722" spans="5:7" x14ac:dyDescent="0.2">
      <c r="E4722" s="2"/>
      <c r="G4722" s="2"/>
    </row>
    <row r="4723" spans="5:7" x14ac:dyDescent="0.2">
      <c r="E4723" s="2"/>
      <c r="G4723" s="2"/>
    </row>
    <row r="4724" spans="5:7" x14ac:dyDescent="0.2">
      <c r="E4724" s="2"/>
      <c r="G4724" s="2"/>
    </row>
    <row r="4725" spans="5:7" x14ac:dyDescent="0.2">
      <c r="E4725" s="2"/>
      <c r="G4725" s="2"/>
    </row>
    <row r="4726" spans="5:7" x14ac:dyDescent="0.2">
      <c r="E4726" s="2"/>
      <c r="G4726" s="2"/>
    </row>
    <row r="4727" spans="5:7" x14ac:dyDescent="0.2">
      <c r="E4727" s="2"/>
      <c r="G4727" s="2"/>
    </row>
    <row r="4728" spans="5:7" x14ac:dyDescent="0.2">
      <c r="E4728" s="2"/>
      <c r="G4728" s="2"/>
    </row>
    <row r="4729" spans="5:7" x14ac:dyDescent="0.2">
      <c r="E4729" s="2"/>
      <c r="G4729" s="2"/>
    </row>
    <row r="4730" spans="5:7" x14ac:dyDescent="0.2">
      <c r="E4730" s="2"/>
      <c r="G4730" s="2"/>
    </row>
    <row r="4731" spans="5:7" x14ac:dyDescent="0.2">
      <c r="E4731" s="2"/>
      <c r="G4731" s="2"/>
    </row>
    <row r="4732" spans="5:7" x14ac:dyDescent="0.2">
      <c r="E4732" s="2"/>
      <c r="G4732" s="2"/>
    </row>
    <row r="4733" spans="5:7" x14ac:dyDescent="0.2">
      <c r="E4733" s="2"/>
      <c r="G4733" s="2"/>
    </row>
    <row r="4734" spans="5:7" x14ac:dyDescent="0.2">
      <c r="E4734" s="2"/>
      <c r="G4734" s="2"/>
    </row>
    <row r="4735" spans="5:7" x14ac:dyDescent="0.2">
      <c r="E4735" s="2"/>
      <c r="G4735" s="2"/>
    </row>
    <row r="4736" spans="5:7" x14ac:dyDescent="0.2">
      <c r="E4736" s="2"/>
      <c r="G4736" s="2"/>
    </row>
    <row r="4737" spans="5:7" x14ac:dyDescent="0.2">
      <c r="E4737" s="2"/>
      <c r="G4737" s="2"/>
    </row>
    <row r="4738" spans="5:7" x14ac:dyDescent="0.2">
      <c r="E4738" s="2"/>
      <c r="G4738" s="2"/>
    </row>
    <row r="4739" spans="5:7" x14ac:dyDescent="0.2">
      <c r="E4739" s="2"/>
      <c r="G4739" s="2"/>
    </row>
    <row r="4740" spans="5:7" x14ac:dyDescent="0.2">
      <c r="E4740" s="2"/>
      <c r="G4740" s="2"/>
    </row>
    <row r="4741" spans="5:7" x14ac:dyDescent="0.2">
      <c r="E4741" s="2"/>
      <c r="G4741" s="2"/>
    </row>
    <row r="4742" spans="5:7" x14ac:dyDescent="0.2">
      <c r="E4742" s="2"/>
      <c r="G4742" s="2"/>
    </row>
    <row r="4743" spans="5:7" x14ac:dyDescent="0.2">
      <c r="E4743" s="2"/>
      <c r="G4743" s="2"/>
    </row>
    <row r="4744" spans="5:7" x14ac:dyDescent="0.2">
      <c r="E4744" s="2"/>
      <c r="G4744" s="2"/>
    </row>
    <row r="4745" spans="5:7" x14ac:dyDescent="0.2">
      <c r="E4745" s="2"/>
      <c r="G4745" s="2"/>
    </row>
    <row r="4746" spans="5:7" x14ac:dyDescent="0.2">
      <c r="E4746" s="2"/>
      <c r="G4746" s="2"/>
    </row>
    <row r="4747" spans="5:7" x14ac:dyDescent="0.2">
      <c r="E4747" s="2"/>
      <c r="G4747" s="2"/>
    </row>
    <row r="4748" spans="5:7" x14ac:dyDescent="0.2">
      <c r="E4748" s="2"/>
      <c r="G4748" s="2"/>
    </row>
    <row r="4749" spans="5:7" x14ac:dyDescent="0.2">
      <c r="E4749" s="2"/>
      <c r="G4749" s="2"/>
    </row>
    <row r="4750" spans="5:7" x14ac:dyDescent="0.2">
      <c r="E4750" s="2"/>
      <c r="G4750" s="2"/>
    </row>
    <row r="4751" spans="5:7" x14ac:dyDescent="0.2">
      <c r="E4751" s="2"/>
      <c r="G4751" s="2"/>
    </row>
    <row r="4752" spans="5:7" x14ac:dyDescent="0.2">
      <c r="E4752" s="2"/>
      <c r="G4752" s="2"/>
    </row>
    <row r="4753" spans="5:7" x14ac:dyDescent="0.2">
      <c r="E4753" s="2"/>
      <c r="G4753" s="2"/>
    </row>
    <row r="4754" spans="5:7" x14ac:dyDescent="0.2">
      <c r="E4754" s="2"/>
      <c r="G4754" s="2"/>
    </row>
    <row r="4755" spans="5:7" x14ac:dyDescent="0.2">
      <c r="E4755" s="2"/>
      <c r="G4755" s="2"/>
    </row>
    <row r="4756" spans="5:7" x14ac:dyDescent="0.2">
      <c r="E4756" s="2"/>
      <c r="G4756" s="2"/>
    </row>
    <row r="4757" spans="5:7" x14ac:dyDescent="0.2">
      <c r="E4757" s="2"/>
      <c r="G4757" s="2"/>
    </row>
    <row r="4758" spans="5:7" x14ac:dyDescent="0.2">
      <c r="E4758" s="2"/>
      <c r="G4758" s="2"/>
    </row>
    <row r="4759" spans="5:7" x14ac:dyDescent="0.2">
      <c r="E4759" s="2"/>
      <c r="G4759" s="2"/>
    </row>
    <row r="4760" spans="5:7" x14ac:dyDescent="0.2">
      <c r="E4760" s="2"/>
      <c r="G4760" s="2"/>
    </row>
    <row r="4761" spans="5:7" x14ac:dyDescent="0.2">
      <c r="E4761" s="2"/>
      <c r="G4761" s="2"/>
    </row>
    <row r="4762" spans="5:7" x14ac:dyDescent="0.2">
      <c r="E4762" s="2"/>
      <c r="G4762" s="2"/>
    </row>
    <row r="4763" spans="5:7" x14ac:dyDescent="0.2">
      <c r="E4763" s="2"/>
      <c r="G4763" s="2"/>
    </row>
    <row r="4764" spans="5:7" x14ac:dyDescent="0.2">
      <c r="E4764" s="2"/>
      <c r="G4764" s="2"/>
    </row>
    <row r="4765" spans="5:7" x14ac:dyDescent="0.2">
      <c r="E4765" s="2"/>
      <c r="G4765" s="2"/>
    </row>
    <row r="4766" spans="5:7" x14ac:dyDescent="0.2">
      <c r="E4766" s="2"/>
      <c r="G4766" s="2"/>
    </row>
    <row r="4767" spans="5:7" x14ac:dyDescent="0.2">
      <c r="E4767" s="2"/>
      <c r="G4767" s="2"/>
    </row>
    <row r="4768" spans="5:7" x14ac:dyDescent="0.2">
      <c r="E4768" s="2"/>
      <c r="G4768" s="2"/>
    </row>
    <row r="4769" spans="5:7" x14ac:dyDescent="0.2">
      <c r="E4769" s="2"/>
      <c r="G4769" s="2"/>
    </row>
    <row r="4770" spans="5:7" x14ac:dyDescent="0.2">
      <c r="E4770" s="2"/>
      <c r="G4770" s="2"/>
    </row>
    <row r="4771" spans="5:7" x14ac:dyDescent="0.2">
      <c r="E4771" s="2"/>
      <c r="G4771" s="2"/>
    </row>
    <row r="4772" spans="5:7" x14ac:dyDescent="0.2">
      <c r="E4772" s="2"/>
      <c r="G4772" s="2"/>
    </row>
    <row r="4773" spans="5:7" x14ac:dyDescent="0.2">
      <c r="E4773" s="2"/>
      <c r="G4773" s="2"/>
    </row>
    <row r="4774" spans="5:7" x14ac:dyDescent="0.2">
      <c r="E4774" s="2"/>
      <c r="G4774" s="2"/>
    </row>
    <row r="4775" spans="5:7" x14ac:dyDescent="0.2">
      <c r="E4775" s="2"/>
      <c r="G4775" s="2"/>
    </row>
    <row r="4776" spans="5:7" x14ac:dyDescent="0.2">
      <c r="E4776" s="2"/>
      <c r="G4776" s="2"/>
    </row>
    <row r="4777" spans="5:7" x14ac:dyDescent="0.2">
      <c r="E4777" s="2"/>
      <c r="G4777" s="2"/>
    </row>
    <row r="4778" spans="5:7" x14ac:dyDescent="0.2">
      <c r="E4778" s="2"/>
      <c r="G4778" s="2"/>
    </row>
    <row r="4779" spans="5:7" x14ac:dyDescent="0.2">
      <c r="E4779" s="2"/>
      <c r="G4779" s="2"/>
    </row>
    <row r="4780" spans="5:7" x14ac:dyDescent="0.2">
      <c r="E4780" s="2"/>
      <c r="G4780" s="2"/>
    </row>
    <row r="4781" spans="5:7" x14ac:dyDescent="0.2">
      <c r="E4781" s="2"/>
      <c r="G4781" s="2"/>
    </row>
    <row r="4782" spans="5:7" x14ac:dyDescent="0.2">
      <c r="E4782" s="2"/>
      <c r="G4782" s="2"/>
    </row>
    <row r="4783" spans="5:7" x14ac:dyDescent="0.2">
      <c r="E4783" s="2"/>
      <c r="G4783" s="2"/>
    </row>
    <row r="4784" spans="5:7" x14ac:dyDescent="0.2">
      <c r="E4784" s="2"/>
      <c r="G4784" s="2"/>
    </row>
    <row r="4785" spans="5:7" x14ac:dyDescent="0.2">
      <c r="E4785" s="2"/>
      <c r="G4785" s="2"/>
    </row>
    <row r="4786" spans="5:7" x14ac:dyDescent="0.2">
      <c r="E4786" s="2"/>
      <c r="G4786" s="2"/>
    </row>
    <row r="4787" spans="5:7" x14ac:dyDescent="0.2">
      <c r="E4787" s="2"/>
      <c r="G4787" s="2"/>
    </row>
    <row r="4788" spans="5:7" x14ac:dyDescent="0.2">
      <c r="E4788" s="2"/>
      <c r="G4788" s="2"/>
    </row>
    <row r="4789" spans="5:7" x14ac:dyDescent="0.2">
      <c r="E4789" s="2"/>
      <c r="G4789" s="2"/>
    </row>
    <row r="4790" spans="5:7" x14ac:dyDescent="0.2">
      <c r="E4790" s="2"/>
      <c r="G4790" s="2"/>
    </row>
    <row r="4791" spans="5:7" x14ac:dyDescent="0.2">
      <c r="E4791" s="2"/>
      <c r="G4791" s="2"/>
    </row>
    <row r="4792" spans="5:7" x14ac:dyDescent="0.2">
      <c r="E4792" s="2"/>
      <c r="G4792" s="2"/>
    </row>
    <row r="4793" spans="5:7" x14ac:dyDescent="0.2">
      <c r="E4793" s="2"/>
      <c r="G4793" s="2"/>
    </row>
    <row r="4794" spans="5:7" x14ac:dyDescent="0.2">
      <c r="E4794" s="2"/>
      <c r="G4794" s="2"/>
    </row>
    <row r="4795" spans="5:7" x14ac:dyDescent="0.2">
      <c r="E4795" s="2"/>
      <c r="G4795" s="2"/>
    </row>
    <row r="4796" spans="5:7" x14ac:dyDescent="0.2">
      <c r="E4796" s="2"/>
      <c r="G4796" s="2"/>
    </row>
    <row r="4797" spans="5:7" x14ac:dyDescent="0.2">
      <c r="E4797" s="2"/>
      <c r="G4797" s="2"/>
    </row>
    <row r="4798" spans="5:7" x14ac:dyDescent="0.2">
      <c r="E4798" s="2"/>
      <c r="G4798" s="2"/>
    </row>
    <row r="4799" spans="5:7" x14ac:dyDescent="0.2">
      <c r="E4799" s="2"/>
      <c r="G4799" s="2"/>
    </row>
    <row r="4800" spans="5:7" x14ac:dyDescent="0.2">
      <c r="E4800" s="2"/>
      <c r="G4800" s="2"/>
    </row>
    <row r="4801" spans="5:7" x14ac:dyDescent="0.2">
      <c r="E4801" s="2"/>
      <c r="G4801" s="2"/>
    </row>
    <row r="4802" spans="5:7" x14ac:dyDescent="0.2">
      <c r="E4802" s="2"/>
      <c r="G4802" s="2"/>
    </row>
    <row r="4803" spans="5:7" x14ac:dyDescent="0.2">
      <c r="E4803" s="2"/>
      <c r="G4803" s="2"/>
    </row>
    <row r="4804" spans="5:7" x14ac:dyDescent="0.2">
      <c r="E4804" s="2"/>
      <c r="G4804" s="2"/>
    </row>
    <row r="4805" spans="5:7" x14ac:dyDescent="0.2">
      <c r="E4805" s="2"/>
      <c r="G4805" s="2"/>
    </row>
    <row r="4806" spans="5:7" x14ac:dyDescent="0.2">
      <c r="E4806" s="2"/>
      <c r="G4806" s="2"/>
    </row>
    <row r="4807" spans="5:7" x14ac:dyDescent="0.2">
      <c r="E4807" s="2"/>
      <c r="G4807" s="2"/>
    </row>
    <row r="4808" spans="5:7" x14ac:dyDescent="0.2">
      <c r="E4808" s="2"/>
      <c r="G4808" s="2"/>
    </row>
    <row r="4809" spans="5:7" x14ac:dyDescent="0.2">
      <c r="E4809" s="2"/>
      <c r="G4809" s="2"/>
    </row>
    <row r="4810" spans="5:7" x14ac:dyDescent="0.2">
      <c r="E4810" s="2"/>
      <c r="G4810" s="2"/>
    </row>
    <row r="4811" spans="5:7" x14ac:dyDescent="0.2">
      <c r="E4811" s="2"/>
      <c r="G4811" s="2"/>
    </row>
    <row r="4812" spans="5:7" x14ac:dyDescent="0.2">
      <c r="E4812" s="2"/>
      <c r="G4812" s="2"/>
    </row>
    <row r="4813" spans="5:7" x14ac:dyDescent="0.2">
      <c r="E4813" s="2"/>
      <c r="G4813" s="2"/>
    </row>
    <row r="4814" spans="5:7" x14ac:dyDescent="0.2">
      <c r="E4814" s="2"/>
      <c r="G4814" s="2"/>
    </row>
    <row r="4815" spans="5:7" x14ac:dyDescent="0.2">
      <c r="E4815" s="2"/>
      <c r="G4815" s="2"/>
    </row>
    <row r="4816" spans="5:7" x14ac:dyDescent="0.2">
      <c r="E4816" s="2"/>
      <c r="G4816" s="2"/>
    </row>
    <row r="4817" spans="5:7" x14ac:dyDescent="0.2">
      <c r="E4817" s="2"/>
      <c r="G4817" s="2"/>
    </row>
    <row r="4818" spans="5:7" x14ac:dyDescent="0.2">
      <c r="E4818" s="2"/>
      <c r="G4818" s="2"/>
    </row>
    <row r="4819" spans="5:7" x14ac:dyDescent="0.2">
      <c r="E4819" s="2"/>
      <c r="G4819" s="2"/>
    </row>
    <row r="4820" spans="5:7" x14ac:dyDescent="0.2">
      <c r="E4820" s="2"/>
      <c r="G4820" s="2"/>
    </row>
    <row r="4821" spans="5:7" x14ac:dyDescent="0.2">
      <c r="E4821" s="2"/>
      <c r="G4821" s="2"/>
    </row>
    <row r="4822" spans="5:7" x14ac:dyDescent="0.2">
      <c r="E4822" s="2"/>
      <c r="G4822" s="2"/>
    </row>
    <row r="4823" spans="5:7" x14ac:dyDescent="0.2">
      <c r="E4823" s="2"/>
      <c r="G4823" s="2"/>
    </row>
    <row r="4824" spans="5:7" x14ac:dyDescent="0.2">
      <c r="E4824" s="2"/>
      <c r="G4824" s="2"/>
    </row>
    <row r="4825" spans="5:7" x14ac:dyDescent="0.2">
      <c r="E4825" s="2"/>
      <c r="G4825" s="2"/>
    </row>
    <row r="4826" spans="5:7" x14ac:dyDescent="0.2">
      <c r="E4826" s="2"/>
      <c r="G4826" s="2"/>
    </row>
    <row r="4827" spans="5:7" x14ac:dyDescent="0.2">
      <c r="E4827" s="2"/>
      <c r="G4827" s="2"/>
    </row>
    <row r="4828" spans="5:7" x14ac:dyDescent="0.2">
      <c r="E4828" s="2"/>
      <c r="G4828" s="2"/>
    </row>
    <row r="4829" spans="5:7" x14ac:dyDescent="0.2">
      <c r="E4829" s="2"/>
      <c r="G4829" s="2"/>
    </row>
    <row r="4830" spans="5:7" x14ac:dyDescent="0.2">
      <c r="E4830" s="2"/>
      <c r="G4830" s="2"/>
    </row>
    <row r="4831" spans="5:7" x14ac:dyDescent="0.2">
      <c r="E4831" s="2"/>
      <c r="G4831" s="2"/>
    </row>
    <row r="4832" spans="5:7" x14ac:dyDescent="0.2">
      <c r="E4832" s="2"/>
      <c r="G4832" s="2"/>
    </row>
    <row r="4833" spans="5:7" x14ac:dyDescent="0.2">
      <c r="E4833" s="2"/>
      <c r="G4833" s="2"/>
    </row>
    <row r="4834" spans="5:7" x14ac:dyDescent="0.2">
      <c r="E4834" s="2"/>
      <c r="G4834" s="2"/>
    </row>
    <row r="4835" spans="5:7" x14ac:dyDescent="0.2">
      <c r="E4835" s="2"/>
      <c r="G4835" s="2"/>
    </row>
    <row r="4836" spans="5:7" x14ac:dyDescent="0.2">
      <c r="E4836" s="2"/>
      <c r="G4836" s="2"/>
    </row>
    <row r="4837" spans="5:7" x14ac:dyDescent="0.2">
      <c r="E4837" s="2"/>
      <c r="G4837" s="2"/>
    </row>
    <row r="4838" spans="5:7" x14ac:dyDescent="0.2">
      <c r="E4838" s="2"/>
      <c r="G4838" s="2"/>
    </row>
    <row r="4839" spans="5:7" x14ac:dyDescent="0.2">
      <c r="E4839" s="2"/>
      <c r="G4839" s="2"/>
    </row>
    <row r="4840" spans="5:7" x14ac:dyDescent="0.2">
      <c r="E4840" s="2"/>
      <c r="G4840" s="2"/>
    </row>
    <row r="4841" spans="5:7" x14ac:dyDescent="0.2">
      <c r="E4841" s="2"/>
      <c r="G4841" s="2"/>
    </row>
    <row r="4842" spans="5:7" x14ac:dyDescent="0.2">
      <c r="E4842" s="2"/>
      <c r="G4842" s="2"/>
    </row>
    <row r="4843" spans="5:7" x14ac:dyDescent="0.2">
      <c r="E4843" s="2"/>
      <c r="G4843" s="2"/>
    </row>
    <row r="4844" spans="5:7" x14ac:dyDescent="0.2">
      <c r="E4844" s="2"/>
      <c r="G4844" s="2"/>
    </row>
    <row r="4845" spans="5:7" x14ac:dyDescent="0.2">
      <c r="E4845" s="2"/>
      <c r="G4845" s="2"/>
    </row>
    <row r="4846" spans="5:7" x14ac:dyDescent="0.2">
      <c r="E4846" s="2"/>
      <c r="G4846" s="2"/>
    </row>
    <row r="4847" spans="5:7" x14ac:dyDescent="0.2">
      <c r="E4847" s="2"/>
      <c r="G4847" s="2"/>
    </row>
    <row r="4848" spans="5:7" x14ac:dyDescent="0.2">
      <c r="E4848" s="2"/>
      <c r="G4848" s="2"/>
    </row>
    <row r="4849" spans="5:7" x14ac:dyDescent="0.2">
      <c r="E4849" s="2"/>
      <c r="G4849" s="2"/>
    </row>
    <row r="4850" spans="5:7" x14ac:dyDescent="0.2">
      <c r="E4850" s="2"/>
      <c r="G4850" s="2"/>
    </row>
    <row r="4851" spans="5:7" x14ac:dyDescent="0.2">
      <c r="E4851" s="2"/>
      <c r="G4851" s="2"/>
    </row>
    <row r="4852" spans="5:7" x14ac:dyDescent="0.2">
      <c r="E4852" s="2"/>
      <c r="G4852" s="2"/>
    </row>
    <row r="4853" spans="5:7" x14ac:dyDescent="0.2">
      <c r="E4853" s="2"/>
      <c r="G4853" s="2"/>
    </row>
    <row r="4854" spans="5:7" x14ac:dyDescent="0.2">
      <c r="E4854" s="2"/>
      <c r="G4854" s="2"/>
    </row>
    <row r="4855" spans="5:7" x14ac:dyDescent="0.2">
      <c r="E4855" s="2"/>
      <c r="G4855" s="2"/>
    </row>
    <row r="4856" spans="5:7" x14ac:dyDescent="0.2">
      <c r="E4856" s="2"/>
      <c r="G4856" s="2"/>
    </row>
    <row r="4857" spans="5:7" x14ac:dyDescent="0.2">
      <c r="E4857" s="2"/>
      <c r="G4857" s="2"/>
    </row>
    <row r="4858" spans="5:7" x14ac:dyDescent="0.2">
      <c r="E4858" s="2"/>
      <c r="G4858" s="2"/>
    </row>
    <row r="4859" spans="5:7" x14ac:dyDescent="0.2">
      <c r="E4859" s="2"/>
      <c r="G4859" s="2"/>
    </row>
    <row r="4860" spans="5:7" x14ac:dyDescent="0.2">
      <c r="E4860" s="2"/>
      <c r="G4860" s="2"/>
    </row>
    <row r="4861" spans="5:7" x14ac:dyDescent="0.2">
      <c r="E4861" s="2"/>
      <c r="G4861" s="2"/>
    </row>
    <row r="4862" spans="5:7" x14ac:dyDescent="0.2">
      <c r="E4862" s="2"/>
      <c r="G4862" s="2"/>
    </row>
    <row r="4863" spans="5:7" x14ac:dyDescent="0.2">
      <c r="E4863" s="2"/>
      <c r="G4863" s="2"/>
    </row>
    <row r="4864" spans="5:7" x14ac:dyDescent="0.2">
      <c r="E4864" s="2"/>
      <c r="G4864" s="2"/>
    </row>
    <row r="4865" spans="5:7" x14ac:dyDescent="0.2">
      <c r="E4865" s="2"/>
      <c r="G4865" s="2"/>
    </row>
    <row r="4866" spans="5:7" x14ac:dyDescent="0.2">
      <c r="E4866" s="2"/>
      <c r="G4866" s="2"/>
    </row>
    <row r="4867" spans="5:7" x14ac:dyDescent="0.2">
      <c r="E4867" s="2"/>
      <c r="G4867" s="2"/>
    </row>
    <row r="4868" spans="5:7" x14ac:dyDescent="0.2">
      <c r="E4868" s="2"/>
      <c r="G4868" s="2"/>
    </row>
    <row r="4869" spans="5:7" x14ac:dyDescent="0.2">
      <c r="E4869" s="2"/>
      <c r="G4869" s="2"/>
    </row>
    <row r="4870" spans="5:7" x14ac:dyDescent="0.2">
      <c r="E4870" s="2"/>
      <c r="G4870" s="2"/>
    </row>
    <row r="4871" spans="5:7" x14ac:dyDescent="0.2">
      <c r="E4871" s="2"/>
      <c r="G4871" s="2"/>
    </row>
    <row r="4872" spans="5:7" x14ac:dyDescent="0.2">
      <c r="E4872" s="2"/>
      <c r="G4872" s="2"/>
    </row>
    <row r="4873" spans="5:7" x14ac:dyDescent="0.2">
      <c r="E4873" s="2"/>
      <c r="G4873" s="2"/>
    </row>
    <row r="4874" spans="5:7" x14ac:dyDescent="0.2">
      <c r="E4874" s="2"/>
      <c r="G4874" s="2"/>
    </row>
    <row r="4875" spans="5:7" x14ac:dyDescent="0.2">
      <c r="E4875" s="2"/>
      <c r="G4875" s="2"/>
    </row>
    <row r="4876" spans="5:7" x14ac:dyDescent="0.2">
      <c r="E4876" s="2"/>
      <c r="G4876" s="2"/>
    </row>
    <row r="4877" spans="5:7" x14ac:dyDescent="0.2">
      <c r="E4877" s="2"/>
      <c r="G4877" s="2"/>
    </row>
    <row r="4878" spans="5:7" x14ac:dyDescent="0.2">
      <c r="E4878" s="2"/>
      <c r="G4878" s="2"/>
    </row>
    <row r="4879" spans="5:7" x14ac:dyDescent="0.2">
      <c r="E4879" s="2"/>
      <c r="G4879" s="2"/>
    </row>
    <row r="4880" spans="5:7" x14ac:dyDescent="0.2">
      <c r="E4880" s="2"/>
      <c r="G4880" s="2"/>
    </row>
    <row r="4881" spans="5:7" x14ac:dyDescent="0.2">
      <c r="E4881" s="2"/>
      <c r="G4881" s="2"/>
    </row>
    <row r="4882" spans="5:7" x14ac:dyDescent="0.2">
      <c r="E4882" s="2"/>
      <c r="G4882" s="2"/>
    </row>
    <row r="4883" spans="5:7" x14ac:dyDescent="0.2">
      <c r="E4883" s="2"/>
      <c r="G4883" s="2"/>
    </row>
    <row r="4884" spans="5:7" x14ac:dyDescent="0.2">
      <c r="E4884" s="2"/>
      <c r="G4884" s="2"/>
    </row>
    <row r="4885" spans="5:7" x14ac:dyDescent="0.2">
      <c r="E4885" s="2"/>
      <c r="G4885" s="2"/>
    </row>
    <row r="4886" spans="5:7" x14ac:dyDescent="0.2">
      <c r="E4886" s="2"/>
      <c r="G4886" s="2"/>
    </row>
    <row r="4887" spans="5:7" x14ac:dyDescent="0.2">
      <c r="E4887" s="2"/>
      <c r="G4887" s="2"/>
    </row>
    <row r="4888" spans="5:7" x14ac:dyDescent="0.2">
      <c r="E4888" s="2"/>
      <c r="G4888" s="2"/>
    </row>
    <row r="4889" spans="5:7" x14ac:dyDescent="0.2">
      <c r="E4889" s="2"/>
      <c r="G4889" s="2"/>
    </row>
    <row r="4890" spans="5:7" x14ac:dyDescent="0.2">
      <c r="E4890" s="2"/>
      <c r="G4890" s="2"/>
    </row>
    <row r="4891" spans="5:7" x14ac:dyDescent="0.2">
      <c r="E4891" s="2"/>
      <c r="G4891" s="2"/>
    </row>
    <row r="4892" spans="5:7" x14ac:dyDescent="0.2">
      <c r="E4892" s="2"/>
      <c r="G4892" s="2"/>
    </row>
    <row r="4893" spans="5:7" x14ac:dyDescent="0.2">
      <c r="E4893" s="2"/>
      <c r="G4893" s="2"/>
    </row>
    <row r="4894" spans="5:7" x14ac:dyDescent="0.2">
      <c r="E4894" s="2"/>
      <c r="G4894" s="2"/>
    </row>
    <row r="4895" spans="5:7" x14ac:dyDescent="0.2">
      <c r="E4895" s="2"/>
      <c r="G4895" s="2"/>
    </row>
    <row r="4896" spans="5:7" x14ac:dyDescent="0.2">
      <c r="E4896" s="2"/>
      <c r="G4896" s="2"/>
    </row>
    <row r="4897" spans="5:7" x14ac:dyDescent="0.2">
      <c r="E4897" s="2"/>
      <c r="G4897" s="2"/>
    </row>
    <row r="4898" spans="5:7" x14ac:dyDescent="0.2">
      <c r="E4898" s="2"/>
      <c r="G4898" s="2"/>
    </row>
    <row r="4899" spans="5:7" x14ac:dyDescent="0.2">
      <c r="E4899" s="2"/>
      <c r="G4899" s="2"/>
    </row>
    <row r="4900" spans="5:7" x14ac:dyDescent="0.2">
      <c r="E4900" s="2"/>
      <c r="G4900" s="2"/>
    </row>
    <row r="4901" spans="5:7" x14ac:dyDescent="0.2">
      <c r="E4901" s="2"/>
      <c r="G4901" s="2"/>
    </row>
    <row r="4902" spans="5:7" x14ac:dyDescent="0.2">
      <c r="E4902" s="2"/>
      <c r="G4902" s="2"/>
    </row>
    <row r="4903" spans="5:7" x14ac:dyDescent="0.2">
      <c r="E4903" s="2"/>
      <c r="G4903" s="2"/>
    </row>
    <row r="4904" spans="5:7" x14ac:dyDescent="0.2">
      <c r="E4904" s="2"/>
      <c r="G4904" s="2"/>
    </row>
    <row r="4905" spans="5:7" x14ac:dyDescent="0.2">
      <c r="E4905" s="2"/>
      <c r="G4905" s="2"/>
    </row>
    <row r="4906" spans="5:7" x14ac:dyDescent="0.2">
      <c r="E4906" s="2"/>
      <c r="G4906" s="2"/>
    </row>
    <row r="4907" spans="5:7" x14ac:dyDescent="0.2">
      <c r="E4907" s="2"/>
      <c r="G4907" s="2"/>
    </row>
    <row r="4908" spans="5:7" x14ac:dyDescent="0.2">
      <c r="E4908" s="2"/>
      <c r="G4908" s="2"/>
    </row>
    <row r="4909" spans="5:7" x14ac:dyDescent="0.2">
      <c r="E4909" s="2"/>
      <c r="G4909" s="2"/>
    </row>
    <row r="4910" spans="5:7" x14ac:dyDescent="0.2">
      <c r="E4910" s="2"/>
      <c r="G4910" s="2"/>
    </row>
    <row r="4911" spans="5:7" x14ac:dyDescent="0.2">
      <c r="E4911" s="2"/>
      <c r="G4911" s="2"/>
    </row>
    <row r="4912" spans="5:7" x14ac:dyDescent="0.2">
      <c r="E4912" s="2"/>
      <c r="G4912" s="2"/>
    </row>
    <row r="4913" spans="5:7" x14ac:dyDescent="0.2">
      <c r="E4913" s="2"/>
      <c r="G4913" s="2"/>
    </row>
    <row r="4914" spans="5:7" x14ac:dyDescent="0.2">
      <c r="E4914" s="2"/>
      <c r="G4914" s="2"/>
    </row>
    <row r="4915" spans="5:7" x14ac:dyDescent="0.2">
      <c r="E4915" s="2"/>
      <c r="G4915" s="2"/>
    </row>
    <row r="4916" spans="5:7" x14ac:dyDescent="0.2">
      <c r="E4916" s="2"/>
      <c r="G4916" s="2"/>
    </row>
    <row r="4917" spans="5:7" x14ac:dyDescent="0.2">
      <c r="E4917" s="2"/>
      <c r="G4917" s="2"/>
    </row>
    <row r="4918" spans="5:7" x14ac:dyDescent="0.2">
      <c r="E4918" s="2"/>
      <c r="G4918" s="2"/>
    </row>
    <row r="4919" spans="5:7" x14ac:dyDescent="0.2">
      <c r="E4919" s="2"/>
      <c r="G4919" s="2"/>
    </row>
    <row r="4920" spans="5:7" x14ac:dyDescent="0.2">
      <c r="E4920" s="2"/>
      <c r="G4920" s="2"/>
    </row>
    <row r="4921" spans="5:7" x14ac:dyDescent="0.2">
      <c r="E4921" s="2"/>
      <c r="G4921" s="2"/>
    </row>
    <row r="4922" spans="5:7" x14ac:dyDescent="0.2">
      <c r="E4922" s="2"/>
      <c r="G4922" s="2"/>
    </row>
    <row r="4923" spans="5:7" x14ac:dyDescent="0.2">
      <c r="E4923" s="2"/>
      <c r="G4923" s="2"/>
    </row>
    <row r="4924" spans="5:7" x14ac:dyDescent="0.2">
      <c r="E4924" s="2"/>
      <c r="G4924" s="2"/>
    </row>
    <row r="4925" spans="5:7" x14ac:dyDescent="0.2">
      <c r="E4925" s="2"/>
      <c r="G4925" s="2"/>
    </row>
    <row r="4926" spans="5:7" x14ac:dyDescent="0.2">
      <c r="E4926" s="2"/>
      <c r="G4926" s="2"/>
    </row>
    <row r="4927" spans="5:7" x14ac:dyDescent="0.2">
      <c r="E4927" s="2"/>
      <c r="G4927" s="2"/>
    </row>
    <row r="4928" spans="5:7" x14ac:dyDescent="0.2">
      <c r="E4928" s="2"/>
      <c r="G4928" s="2"/>
    </row>
    <row r="4929" spans="5:7" x14ac:dyDescent="0.2">
      <c r="E4929" s="2"/>
      <c r="G4929" s="2"/>
    </row>
    <row r="4930" spans="5:7" x14ac:dyDescent="0.2">
      <c r="E4930" s="2"/>
      <c r="G4930" s="2"/>
    </row>
    <row r="4931" spans="5:7" x14ac:dyDescent="0.2">
      <c r="E4931" s="2"/>
      <c r="G4931" s="2"/>
    </row>
    <row r="4932" spans="5:7" x14ac:dyDescent="0.2">
      <c r="E4932" s="2"/>
      <c r="G4932" s="2"/>
    </row>
    <row r="4933" spans="5:7" x14ac:dyDescent="0.2">
      <c r="E4933" s="2"/>
      <c r="G4933" s="2"/>
    </row>
    <row r="4934" spans="5:7" x14ac:dyDescent="0.2">
      <c r="E4934" s="2"/>
      <c r="G4934" s="2"/>
    </row>
    <row r="4935" spans="5:7" x14ac:dyDescent="0.2">
      <c r="E4935" s="2"/>
      <c r="G4935" s="2"/>
    </row>
    <row r="4936" spans="5:7" x14ac:dyDescent="0.2">
      <c r="E4936" s="2"/>
      <c r="G4936" s="2"/>
    </row>
    <row r="4937" spans="5:7" x14ac:dyDescent="0.2">
      <c r="E4937" s="2"/>
      <c r="G4937" s="2"/>
    </row>
    <row r="4938" spans="5:7" x14ac:dyDescent="0.2">
      <c r="E4938" s="2"/>
      <c r="G4938" s="2"/>
    </row>
    <row r="4939" spans="5:7" x14ac:dyDescent="0.2">
      <c r="E4939" s="2"/>
      <c r="G4939" s="2"/>
    </row>
    <row r="4940" spans="5:7" x14ac:dyDescent="0.2">
      <c r="E4940" s="2"/>
      <c r="G4940" s="2"/>
    </row>
    <row r="4941" spans="5:7" x14ac:dyDescent="0.2">
      <c r="E4941" s="2"/>
      <c r="G4941" s="2"/>
    </row>
    <row r="4942" spans="5:7" x14ac:dyDescent="0.2">
      <c r="E4942" s="2"/>
      <c r="G4942" s="2"/>
    </row>
    <row r="4943" spans="5:7" x14ac:dyDescent="0.2">
      <c r="E4943" s="2"/>
      <c r="G4943" s="2"/>
    </row>
    <row r="4944" spans="5:7" x14ac:dyDescent="0.2">
      <c r="E4944" s="2"/>
      <c r="G4944" s="2"/>
    </row>
    <row r="4945" spans="5:7" x14ac:dyDescent="0.2">
      <c r="E4945" s="2"/>
      <c r="G4945" s="2"/>
    </row>
    <row r="4946" spans="5:7" x14ac:dyDescent="0.2">
      <c r="E4946" s="2"/>
      <c r="G4946" s="2"/>
    </row>
    <row r="4947" spans="5:7" x14ac:dyDescent="0.2">
      <c r="E4947" s="2"/>
      <c r="G4947" s="2"/>
    </row>
    <row r="4948" spans="5:7" x14ac:dyDescent="0.2">
      <c r="E4948" s="2"/>
      <c r="G4948" s="2"/>
    </row>
    <row r="4949" spans="5:7" x14ac:dyDescent="0.2">
      <c r="E4949" s="2"/>
      <c r="G4949" s="2"/>
    </row>
    <row r="4950" spans="5:7" x14ac:dyDescent="0.2">
      <c r="E4950" s="2"/>
      <c r="G4950" s="2"/>
    </row>
    <row r="4951" spans="5:7" x14ac:dyDescent="0.2">
      <c r="E4951" s="2"/>
      <c r="G4951" s="2"/>
    </row>
    <row r="4952" spans="5:7" x14ac:dyDescent="0.2">
      <c r="E4952" s="2"/>
      <c r="G4952" s="2"/>
    </row>
    <row r="4953" spans="5:7" x14ac:dyDescent="0.2">
      <c r="E4953" s="2"/>
      <c r="G4953" s="2"/>
    </row>
    <row r="4954" spans="5:7" x14ac:dyDescent="0.2">
      <c r="E4954" s="2"/>
      <c r="G4954" s="2"/>
    </row>
    <row r="4955" spans="5:7" x14ac:dyDescent="0.2">
      <c r="E4955" s="2"/>
      <c r="G4955" s="2"/>
    </row>
    <row r="4956" spans="5:7" x14ac:dyDescent="0.2">
      <c r="E4956" s="2"/>
      <c r="G4956" s="2"/>
    </row>
    <row r="4957" spans="5:7" x14ac:dyDescent="0.2">
      <c r="E4957" s="2"/>
      <c r="G4957" s="2"/>
    </row>
    <row r="4958" spans="5:7" x14ac:dyDescent="0.2">
      <c r="E4958" s="2"/>
      <c r="G4958" s="2"/>
    </row>
    <row r="4959" spans="5:7" x14ac:dyDescent="0.2">
      <c r="E4959" s="2"/>
      <c r="G4959" s="2"/>
    </row>
    <row r="4960" spans="5:7" x14ac:dyDescent="0.2">
      <c r="E4960" s="2"/>
      <c r="G4960" s="2"/>
    </row>
    <row r="4961" spans="5:7" x14ac:dyDescent="0.2">
      <c r="E4961" s="2"/>
      <c r="G4961" s="2"/>
    </row>
    <row r="4962" spans="5:7" x14ac:dyDescent="0.2">
      <c r="E4962" s="2"/>
      <c r="G4962" s="2"/>
    </row>
    <row r="4963" spans="5:7" x14ac:dyDescent="0.2">
      <c r="E4963" s="2"/>
      <c r="G4963" s="2"/>
    </row>
    <row r="4964" spans="5:7" x14ac:dyDescent="0.2">
      <c r="E4964" s="2"/>
      <c r="G4964" s="2"/>
    </row>
    <row r="4965" spans="5:7" x14ac:dyDescent="0.2">
      <c r="E4965" s="2"/>
      <c r="G4965" s="2"/>
    </row>
    <row r="4966" spans="5:7" x14ac:dyDescent="0.2">
      <c r="E4966" s="2"/>
      <c r="G4966" s="2"/>
    </row>
    <row r="4967" spans="5:7" x14ac:dyDescent="0.2">
      <c r="E4967" s="2"/>
      <c r="G4967" s="2"/>
    </row>
    <row r="4968" spans="5:7" x14ac:dyDescent="0.2">
      <c r="E4968" s="2"/>
      <c r="G4968" s="2"/>
    </row>
    <row r="4969" spans="5:7" x14ac:dyDescent="0.2">
      <c r="E4969" s="2"/>
      <c r="G4969" s="2"/>
    </row>
    <row r="4970" spans="5:7" x14ac:dyDescent="0.2">
      <c r="E4970" s="2"/>
      <c r="G4970" s="2"/>
    </row>
    <row r="4971" spans="5:7" x14ac:dyDescent="0.2">
      <c r="E4971" s="2"/>
      <c r="G4971" s="2"/>
    </row>
    <row r="4972" spans="5:7" x14ac:dyDescent="0.2">
      <c r="E4972" s="2"/>
      <c r="G4972" s="2"/>
    </row>
    <row r="4973" spans="5:7" x14ac:dyDescent="0.2">
      <c r="E4973" s="2"/>
      <c r="G4973" s="2"/>
    </row>
    <row r="4974" spans="5:7" x14ac:dyDescent="0.2">
      <c r="E4974" s="2"/>
      <c r="G4974" s="2"/>
    </row>
    <row r="4975" spans="5:7" x14ac:dyDescent="0.2">
      <c r="E4975" s="2"/>
      <c r="G4975" s="2"/>
    </row>
    <row r="4976" spans="5:7" x14ac:dyDescent="0.2">
      <c r="E4976" s="2"/>
      <c r="G4976" s="2"/>
    </row>
    <row r="4977" spans="5:7" x14ac:dyDescent="0.2">
      <c r="E4977" s="2"/>
      <c r="G4977" s="2"/>
    </row>
    <row r="4978" spans="5:7" x14ac:dyDescent="0.2">
      <c r="E4978" s="2"/>
      <c r="G4978" s="2"/>
    </row>
    <row r="4979" spans="5:7" x14ac:dyDescent="0.2">
      <c r="E4979" s="2"/>
      <c r="G4979" s="2"/>
    </row>
    <row r="4980" spans="5:7" x14ac:dyDescent="0.2">
      <c r="E4980" s="2"/>
      <c r="G4980" s="2"/>
    </row>
    <row r="4981" spans="5:7" x14ac:dyDescent="0.2">
      <c r="E4981" s="2"/>
      <c r="G4981" s="2"/>
    </row>
    <row r="4982" spans="5:7" x14ac:dyDescent="0.2">
      <c r="E4982" s="2"/>
      <c r="G4982" s="2"/>
    </row>
    <row r="4983" spans="5:7" x14ac:dyDescent="0.2">
      <c r="E4983" s="2"/>
      <c r="G4983" s="2"/>
    </row>
    <row r="4984" spans="5:7" x14ac:dyDescent="0.2">
      <c r="E4984" s="2"/>
      <c r="G4984" s="2"/>
    </row>
    <row r="4985" spans="5:7" x14ac:dyDescent="0.2">
      <c r="E4985" s="2"/>
      <c r="G4985" s="2"/>
    </row>
    <row r="4986" spans="5:7" x14ac:dyDescent="0.2">
      <c r="E4986" s="2"/>
      <c r="G4986" s="2"/>
    </row>
    <row r="4987" spans="5:7" x14ac:dyDescent="0.2">
      <c r="E4987" s="2"/>
      <c r="G4987" s="2"/>
    </row>
    <row r="4988" spans="5:7" x14ac:dyDescent="0.2">
      <c r="E4988" s="2"/>
      <c r="G4988" s="2"/>
    </row>
    <row r="4989" spans="5:7" x14ac:dyDescent="0.2">
      <c r="E4989" s="2"/>
      <c r="G4989" s="2"/>
    </row>
    <row r="4990" spans="5:7" x14ac:dyDescent="0.2">
      <c r="E4990" s="2"/>
      <c r="G4990" s="2"/>
    </row>
    <row r="4991" spans="5:7" x14ac:dyDescent="0.2">
      <c r="E4991" s="2"/>
      <c r="G4991" s="2"/>
    </row>
    <row r="4992" spans="5:7" x14ac:dyDescent="0.2">
      <c r="E4992" s="2"/>
      <c r="G4992" s="2"/>
    </row>
    <row r="4993" spans="5:7" x14ac:dyDescent="0.2">
      <c r="E4993" s="2"/>
      <c r="G4993" s="2"/>
    </row>
    <row r="4994" spans="5:7" x14ac:dyDescent="0.2">
      <c r="E4994" s="2"/>
      <c r="G4994" s="2"/>
    </row>
    <row r="4995" spans="5:7" x14ac:dyDescent="0.2">
      <c r="E4995" s="2"/>
      <c r="G4995" s="2"/>
    </row>
    <row r="4996" spans="5:7" x14ac:dyDescent="0.2">
      <c r="E4996" s="2"/>
      <c r="G4996" s="2"/>
    </row>
    <row r="4997" spans="5:7" x14ac:dyDescent="0.2">
      <c r="E4997" s="2"/>
      <c r="G4997" s="2"/>
    </row>
    <row r="4998" spans="5:7" x14ac:dyDescent="0.2">
      <c r="E4998" s="2"/>
      <c r="G4998" s="2"/>
    </row>
    <row r="4999" spans="5:7" x14ac:dyDescent="0.2">
      <c r="E4999" s="2"/>
      <c r="G4999" s="2"/>
    </row>
    <row r="5000" spans="5:7" x14ac:dyDescent="0.2">
      <c r="E5000" s="2"/>
      <c r="G5000" s="2"/>
    </row>
    <row r="5001" spans="5:7" x14ac:dyDescent="0.2">
      <c r="E5001" s="2"/>
      <c r="G5001" s="2"/>
    </row>
    <row r="5002" spans="5:7" x14ac:dyDescent="0.2">
      <c r="E5002" s="2"/>
      <c r="G5002" s="2"/>
    </row>
    <row r="5003" spans="5:7" x14ac:dyDescent="0.2">
      <c r="E5003" s="2"/>
      <c r="G5003" s="2"/>
    </row>
    <row r="5004" spans="5:7" x14ac:dyDescent="0.2">
      <c r="E5004" s="2"/>
      <c r="G5004" s="2"/>
    </row>
    <row r="5005" spans="5:7" x14ac:dyDescent="0.2">
      <c r="E5005" s="2"/>
      <c r="G5005" s="2"/>
    </row>
    <row r="5006" spans="5:7" x14ac:dyDescent="0.2">
      <c r="E5006" s="2"/>
      <c r="G5006" s="2"/>
    </row>
    <row r="5007" spans="5:7" x14ac:dyDescent="0.2">
      <c r="E5007" s="2"/>
      <c r="G5007" s="2"/>
    </row>
    <row r="5008" spans="5:7" x14ac:dyDescent="0.2">
      <c r="E5008" s="2"/>
      <c r="G5008" s="2"/>
    </row>
    <row r="5009" spans="5:7" x14ac:dyDescent="0.2">
      <c r="E5009" s="2"/>
      <c r="G5009" s="2"/>
    </row>
    <row r="5010" spans="5:7" x14ac:dyDescent="0.2">
      <c r="E5010" s="2"/>
      <c r="G5010" s="2"/>
    </row>
    <row r="5011" spans="5:7" x14ac:dyDescent="0.2">
      <c r="E5011" s="2"/>
      <c r="G5011" s="2"/>
    </row>
    <row r="5012" spans="5:7" x14ac:dyDescent="0.2">
      <c r="E5012" s="2"/>
      <c r="G5012" s="2"/>
    </row>
    <row r="5013" spans="5:7" x14ac:dyDescent="0.2">
      <c r="E5013" s="2"/>
      <c r="G5013" s="2"/>
    </row>
    <row r="5014" spans="5:7" x14ac:dyDescent="0.2">
      <c r="E5014" s="2"/>
      <c r="G5014" s="2"/>
    </row>
    <row r="5015" spans="5:7" x14ac:dyDescent="0.2">
      <c r="E5015" s="2"/>
      <c r="G5015" s="2"/>
    </row>
    <row r="5016" spans="5:7" x14ac:dyDescent="0.2">
      <c r="E5016" s="2"/>
      <c r="G5016" s="2"/>
    </row>
    <row r="5017" spans="5:7" x14ac:dyDescent="0.2">
      <c r="E5017" s="2"/>
      <c r="G5017" s="2"/>
    </row>
    <row r="5018" spans="5:7" x14ac:dyDescent="0.2">
      <c r="E5018" s="2"/>
      <c r="G5018" s="2"/>
    </row>
    <row r="5019" spans="5:7" x14ac:dyDescent="0.2">
      <c r="E5019" s="2"/>
      <c r="G5019" s="2"/>
    </row>
    <row r="5020" spans="5:7" x14ac:dyDescent="0.2">
      <c r="E5020" s="2"/>
      <c r="G5020" s="2"/>
    </row>
    <row r="5021" spans="5:7" x14ac:dyDescent="0.2">
      <c r="E5021" s="2"/>
      <c r="G5021" s="2"/>
    </row>
    <row r="5022" spans="5:7" x14ac:dyDescent="0.2">
      <c r="E5022" s="2"/>
      <c r="G5022" s="2"/>
    </row>
    <row r="5023" spans="5:7" x14ac:dyDescent="0.2">
      <c r="E5023" s="2"/>
      <c r="G5023" s="2"/>
    </row>
    <row r="5024" spans="5:7" x14ac:dyDescent="0.2">
      <c r="E5024" s="2"/>
      <c r="G5024" s="2"/>
    </row>
    <row r="5025" spans="5:7" x14ac:dyDescent="0.2">
      <c r="E5025" s="2"/>
      <c r="G5025" s="2"/>
    </row>
    <row r="5026" spans="5:7" x14ac:dyDescent="0.2">
      <c r="E5026" s="2"/>
      <c r="G5026" s="2"/>
    </row>
    <row r="5027" spans="5:7" x14ac:dyDescent="0.2">
      <c r="E5027" s="2"/>
      <c r="G5027" s="2"/>
    </row>
    <row r="5028" spans="5:7" x14ac:dyDescent="0.2">
      <c r="E5028" s="2"/>
      <c r="G5028" s="2"/>
    </row>
    <row r="5029" spans="5:7" x14ac:dyDescent="0.2">
      <c r="E5029" s="2"/>
      <c r="G5029" s="2"/>
    </row>
    <row r="5030" spans="5:7" x14ac:dyDescent="0.2">
      <c r="E5030" s="2"/>
      <c r="G5030" s="2"/>
    </row>
    <row r="5031" spans="5:7" x14ac:dyDescent="0.2">
      <c r="E5031" s="2"/>
      <c r="G5031" s="2"/>
    </row>
    <row r="5032" spans="5:7" x14ac:dyDescent="0.2">
      <c r="E5032" s="2"/>
      <c r="G5032" s="2"/>
    </row>
    <row r="5033" spans="5:7" x14ac:dyDescent="0.2">
      <c r="E5033" s="2"/>
      <c r="G5033" s="2"/>
    </row>
    <row r="5034" spans="5:7" x14ac:dyDescent="0.2">
      <c r="E5034" s="2"/>
      <c r="G5034" s="2"/>
    </row>
    <row r="5035" spans="5:7" x14ac:dyDescent="0.2">
      <c r="E5035" s="2"/>
      <c r="G5035" s="2"/>
    </row>
    <row r="5036" spans="5:7" x14ac:dyDescent="0.2">
      <c r="E5036" s="2"/>
      <c r="G5036" s="2"/>
    </row>
    <row r="5037" spans="5:7" x14ac:dyDescent="0.2">
      <c r="E5037" s="2"/>
      <c r="G5037" s="2"/>
    </row>
    <row r="5038" spans="5:7" x14ac:dyDescent="0.2">
      <c r="E5038" s="2"/>
      <c r="G5038" s="2"/>
    </row>
    <row r="5039" spans="5:7" x14ac:dyDescent="0.2">
      <c r="E5039" s="2"/>
      <c r="G5039" s="2"/>
    </row>
    <row r="5040" spans="5:7" x14ac:dyDescent="0.2">
      <c r="E5040" s="2"/>
      <c r="G5040" s="2"/>
    </row>
    <row r="5041" spans="5:7" x14ac:dyDescent="0.2">
      <c r="E5041" s="2"/>
      <c r="G5041" s="2"/>
    </row>
    <row r="5042" spans="5:7" x14ac:dyDescent="0.2">
      <c r="E5042" s="2"/>
      <c r="G5042" s="2"/>
    </row>
    <row r="5043" spans="5:7" x14ac:dyDescent="0.2">
      <c r="E5043" s="2"/>
      <c r="G5043" s="2"/>
    </row>
    <row r="5044" spans="5:7" x14ac:dyDescent="0.2">
      <c r="E5044" s="2"/>
      <c r="G5044" s="2"/>
    </row>
    <row r="5045" spans="5:7" x14ac:dyDescent="0.2">
      <c r="E5045" s="2"/>
      <c r="G5045" s="2"/>
    </row>
    <row r="5046" spans="5:7" x14ac:dyDescent="0.2">
      <c r="E5046" s="2"/>
      <c r="G5046" s="2"/>
    </row>
    <row r="5047" spans="5:7" x14ac:dyDescent="0.2">
      <c r="E5047" s="2"/>
      <c r="G5047" s="2"/>
    </row>
    <row r="5048" spans="5:7" x14ac:dyDescent="0.2">
      <c r="E5048" s="2"/>
      <c r="G5048" s="2"/>
    </row>
    <row r="5049" spans="5:7" x14ac:dyDescent="0.2">
      <c r="E5049" s="2"/>
      <c r="G5049" s="2"/>
    </row>
    <row r="5050" spans="5:7" x14ac:dyDescent="0.2">
      <c r="E5050" s="2"/>
      <c r="G5050" s="2"/>
    </row>
    <row r="5051" spans="5:7" x14ac:dyDescent="0.2">
      <c r="E5051" s="2"/>
      <c r="G5051" s="2"/>
    </row>
    <row r="5052" spans="5:7" x14ac:dyDescent="0.2">
      <c r="E5052" s="2"/>
      <c r="G5052" s="2"/>
    </row>
    <row r="5053" spans="5:7" x14ac:dyDescent="0.2">
      <c r="E5053" s="2"/>
      <c r="G5053" s="2"/>
    </row>
    <row r="5054" spans="5:7" x14ac:dyDescent="0.2">
      <c r="E5054" s="2"/>
      <c r="G5054" s="2"/>
    </row>
    <row r="5055" spans="5:7" x14ac:dyDescent="0.2">
      <c r="E5055" s="2"/>
      <c r="G5055" s="2"/>
    </row>
    <row r="5056" spans="5:7" x14ac:dyDescent="0.2">
      <c r="E5056" s="2"/>
      <c r="G5056" s="2"/>
    </row>
    <row r="5057" spans="5:7" x14ac:dyDescent="0.2">
      <c r="E5057" s="2"/>
      <c r="G5057" s="2"/>
    </row>
    <row r="5058" spans="5:7" x14ac:dyDescent="0.2">
      <c r="E5058" s="2"/>
      <c r="G5058" s="2"/>
    </row>
    <row r="5059" spans="5:7" x14ac:dyDescent="0.2">
      <c r="E5059" s="2"/>
      <c r="G5059" s="2"/>
    </row>
    <row r="5060" spans="5:7" x14ac:dyDescent="0.2">
      <c r="E5060" s="2"/>
      <c r="G5060" s="2"/>
    </row>
    <row r="5061" spans="5:7" x14ac:dyDescent="0.2">
      <c r="E5061" s="2"/>
      <c r="G5061" s="2"/>
    </row>
    <row r="5062" spans="5:7" x14ac:dyDescent="0.2">
      <c r="E5062" s="2"/>
      <c r="G5062" s="2"/>
    </row>
    <row r="5063" spans="5:7" x14ac:dyDescent="0.2">
      <c r="E5063" s="2"/>
      <c r="G5063" s="2"/>
    </row>
    <row r="5064" spans="5:7" x14ac:dyDescent="0.2">
      <c r="E5064" s="2"/>
      <c r="G5064" s="2"/>
    </row>
    <row r="5065" spans="5:7" x14ac:dyDescent="0.2">
      <c r="E5065" s="2"/>
      <c r="G5065" s="2"/>
    </row>
    <row r="5066" spans="5:7" x14ac:dyDescent="0.2">
      <c r="E5066" s="2"/>
      <c r="G5066" s="2"/>
    </row>
    <row r="5067" spans="5:7" x14ac:dyDescent="0.2">
      <c r="E5067" s="2"/>
      <c r="G5067" s="2"/>
    </row>
    <row r="5068" spans="5:7" x14ac:dyDescent="0.2">
      <c r="E5068" s="2"/>
      <c r="G5068" s="2"/>
    </row>
    <row r="5069" spans="5:7" x14ac:dyDescent="0.2">
      <c r="E5069" s="2"/>
      <c r="G5069" s="2"/>
    </row>
    <row r="5070" spans="5:7" x14ac:dyDescent="0.2">
      <c r="E5070" s="2"/>
      <c r="G5070" s="2"/>
    </row>
    <row r="5071" spans="5:7" x14ac:dyDescent="0.2">
      <c r="E5071" s="2"/>
      <c r="G5071" s="2"/>
    </row>
    <row r="5072" spans="5:7" x14ac:dyDescent="0.2">
      <c r="E5072" s="2"/>
      <c r="G5072" s="2"/>
    </row>
    <row r="5073" spans="5:7" x14ac:dyDescent="0.2">
      <c r="E5073" s="2"/>
      <c r="G5073" s="2"/>
    </row>
    <row r="5074" spans="5:7" x14ac:dyDescent="0.2">
      <c r="E5074" s="2"/>
      <c r="G5074" s="2"/>
    </row>
    <row r="5075" spans="5:7" x14ac:dyDescent="0.2">
      <c r="E5075" s="2"/>
      <c r="G5075" s="2"/>
    </row>
    <row r="5076" spans="5:7" x14ac:dyDescent="0.2">
      <c r="E5076" s="2"/>
      <c r="G5076" s="2"/>
    </row>
    <row r="5077" spans="5:7" x14ac:dyDescent="0.2">
      <c r="E5077" s="2"/>
      <c r="G5077" s="2"/>
    </row>
    <row r="5078" spans="5:7" x14ac:dyDescent="0.2">
      <c r="E5078" s="2"/>
      <c r="G5078" s="2"/>
    </row>
    <row r="5079" spans="5:7" x14ac:dyDescent="0.2">
      <c r="E5079" s="2"/>
      <c r="G5079" s="2"/>
    </row>
    <row r="5080" spans="5:7" x14ac:dyDescent="0.2">
      <c r="E5080" s="2"/>
      <c r="G5080" s="2"/>
    </row>
    <row r="5081" spans="5:7" x14ac:dyDescent="0.2">
      <c r="E5081" s="2"/>
      <c r="G5081" s="2"/>
    </row>
    <row r="5082" spans="5:7" x14ac:dyDescent="0.2">
      <c r="E5082" s="2"/>
      <c r="G5082" s="2"/>
    </row>
    <row r="5083" spans="5:7" x14ac:dyDescent="0.2">
      <c r="E5083" s="2"/>
      <c r="G5083" s="2"/>
    </row>
    <row r="5084" spans="5:7" x14ac:dyDescent="0.2">
      <c r="E5084" s="2"/>
      <c r="G5084" s="2"/>
    </row>
    <row r="5085" spans="5:7" x14ac:dyDescent="0.2">
      <c r="E5085" s="2"/>
      <c r="G5085" s="2"/>
    </row>
    <row r="5086" spans="5:7" x14ac:dyDescent="0.2">
      <c r="E5086" s="2"/>
      <c r="G5086" s="2"/>
    </row>
    <row r="5087" spans="5:7" x14ac:dyDescent="0.2">
      <c r="E5087" s="2"/>
      <c r="G5087" s="2"/>
    </row>
    <row r="5088" spans="5:7" x14ac:dyDescent="0.2">
      <c r="E5088" s="2"/>
      <c r="G5088" s="2"/>
    </row>
    <row r="5089" spans="5:7" x14ac:dyDescent="0.2">
      <c r="E5089" s="2"/>
      <c r="G5089" s="2"/>
    </row>
    <row r="5090" spans="5:7" x14ac:dyDescent="0.2">
      <c r="E5090" s="2"/>
      <c r="G5090" s="2"/>
    </row>
    <row r="5091" spans="5:7" x14ac:dyDescent="0.2">
      <c r="E5091" s="2"/>
      <c r="G5091" s="2"/>
    </row>
    <row r="5092" spans="5:7" x14ac:dyDescent="0.2">
      <c r="E5092" s="2"/>
      <c r="G5092" s="2"/>
    </row>
    <row r="5093" spans="5:7" x14ac:dyDescent="0.2">
      <c r="E5093" s="2"/>
      <c r="G5093" s="2"/>
    </row>
    <row r="5094" spans="5:7" x14ac:dyDescent="0.2">
      <c r="E5094" s="2"/>
      <c r="G5094" s="2"/>
    </row>
    <row r="5095" spans="5:7" x14ac:dyDescent="0.2">
      <c r="E5095" s="2"/>
      <c r="G5095" s="2"/>
    </row>
    <row r="5096" spans="5:7" x14ac:dyDescent="0.2">
      <c r="E5096" s="2"/>
      <c r="G5096" s="2"/>
    </row>
    <row r="5097" spans="5:7" x14ac:dyDescent="0.2">
      <c r="E5097" s="2"/>
      <c r="G5097" s="2"/>
    </row>
    <row r="5098" spans="5:7" x14ac:dyDescent="0.2">
      <c r="E5098" s="2"/>
      <c r="G5098" s="2"/>
    </row>
    <row r="5099" spans="5:7" x14ac:dyDescent="0.2">
      <c r="E5099" s="2"/>
      <c r="G5099" s="2"/>
    </row>
    <row r="5100" spans="5:7" x14ac:dyDescent="0.2">
      <c r="E5100" s="2"/>
      <c r="G5100" s="2"/>
    </row>
    <row r="5101" spans="5:7" x14ac:dyDescent="0.2">
      <c r="E5101" s="2"/>
      <c r="G5101" s="2"/>
    </row>
    <row r="5102" spans="5:7" x14ac:dyDescent="0.2">
      <c r="E5102" s="2"/>
      <c r="G5102" s="2"/>
    </row>
    <row r="5103" spans="5:7" x14ac:dyDescent="0.2">
      <c r="E5103" s="2"/>
      <c r="G5103" s="2"/>
    </row>
    <row r="5104" spans="5:7" x14ac:dyDescent="0.2">
      <c r="E5104" s="2"/>
      <c r="G5104" s="2"/>
    </row>
    <row r="5105" spans="5:7" x14ac:dyDescent="0.2">
      <c r="E5105" s="2"/>
      <c r="G5105" s="2"/>
    </row>
    <row r="5106" spans="5:7" x14ac:dyDescent="0.2">
      <c r="E5106" s="2"/>
      <c r="G5106" s="2"/>
    </row>
    <row r="5107" spans="5:7" x14ac:dyDescent="0.2">
      <c r="E5107" s="2"/>
      <c r="G5107" s="2"/>
    </row>
    <row r="5108" spans="5:7" x14ac:dyDescent="0.2">
      <c r="E5108" s="2"/>
      <c r="G5108" s="2"/>
    </row>
    <row r="5109" spans="5:7" x14ac:dyDescent="0.2">
      <c r="E5109" s="2"/>
      <c r="G5109" s="2"/>
    </row>
    <row r="5110" spans="5:7" x14ac:dyDescent="0.2">
      <c r="E5110" s="2"/>
      <c r="G5110" s="2"/>
    </row>
    <row r="5111" spans="5:7" x14ac:dyDescent="0.2">
      <c r="E5111" s="2"/>
      <c r="G5111" s="2"/>
    </row>
    <row r="5112" spans="5:7" x14ac:dyDescent="0.2">
      <c r="E5112" s="2"/>
      <c r="G5112" s="2"/>
    </row>
    <row r="5113" spans="5:7" x14ac:dyDescent="0.2">
      <c r="E5113" s="2"/>
      <c r="G5113" s="2"/>
    </row>
    <row r="5114" spans="5:7" x14ac:dyDescent="0.2">
      <c r="E5114" s="2"/>
      <c r="G5114" s="2"/>
    </row>
    <row r="5115" spans="5:7" x14ac:dyDescent="0.2">
      <c r="E5115" s="2"/>
      <c r="G5115" s="2"/>
    </row>
    <row r="5116" spans="5:7" x14ac:dyDescent="0.2">
      <c r="E5116" s="2"/>
      <c r="G5116" s="2"/>
    </row>
    <row r="5117" spans="5:7" x14ac:dyDescent="0.2">
      <c r="E5117" s="2"/>
      <c r="G5117" s="2"/>
    </row>
    <row r="5118" spans="5:7" x14ac:dyDescent="0.2">
      <c r="E5118" s="2"/>
      <c r="G5118" s="2"/>
    </row>
    <row r="5119" spans="5:7" x14ac:dyDescent="0.2">
      <c r="E5119" s="2"/>
      <c r="G5119" s="2"/>
    </row>
    <row r="5120" spans="5:7" x14ac:dyDescent="0.2">
      <c r="E5120" s="2"/>
      <c r="G5120" s="2"/>
    </row>
    <row r="5121" spans="5:7" x14ac:dyDescent="0.2">
      <c r="E5121" s="2"/>
      <c r="G5121" s="2"/>
    </row>
    <row r="5122" spans="5:7" x14ac:dyDescent="0.2">
      <c r="E5122" s="2"/>
      <c r="G5122" s="2"/>
    </row>
    <row r="5123" spans="5:7" x14ac:dyDescent="0.2">
      <c r="E5123" s="2"/>
      <c r="G5123" s="2"/>
    </row>
    <row r="5124" spans="5:7" x14ac:dyDescent="0.2">
      <c r="E5124" s="2"/>
      <c r="G5124" s="2"/>
    </row>
    <row r="5125" spans="5:7" x14ac:dyDescent="0.2">
      <c r="E5125" s="2"/>
      <c r="G5125" s="2"/>
    </row>
    <row r="5126" spans="5:7" x14ac:dyDescent="0.2">
      <c r="E5126" s="2"/>
      <c r="G5126" s="2"/>
    </row>
    <row r="5127" spans="5:7" x14ac:dyDescent="0.2">
      <c r="E5127" s="2"/>
      <c r="G5127" s="2"/>
    </row>
    <row r="5128" spans="5:7" x14ac:dyDescent="0.2">
      <c r="E5128" s="2"/>
      <c r="G5128" s="2"/>
    </row>
    <row r="5129" spans="5:7" x14ac:dyDescent="0.2">
      <c r="E5129" s="2"/>
      <c r="G5129" s="2"/>
    </row>
    <row r="5130" spans="5:7" x14ac:dyDescent="0.2">
      <c r="E5130" s="2"/>
      <c r="G5130" s="2"/>
    </row>
    <row r="5131" spans="5:7" x14ac:dyDescent="0.2">
      <c r="E5131" s="2"/>
      <c r="G5131" s="2"/>
    </row>
    <row r="5132" spans="5:7" x14ac:dyDescent="0.2">
      <c r="E5132" s="2"/>
      <c r="G5132" s="2"/>
    </row>
    <row r="5133" spans="5:7" x14ac:dyDescent="0.2">
      <c r="E5133" s="2"/>
      <c r="G5133" s="2"/>
    </row>
    <row r="5134" spans="5:7" x14ac:dyDescent="0.2">
      <c r="E5134" s="2"/>
      <c r="G5134" s="2"/>
    </row>
    <row r="5135" spans="5:7" x14ac:dyDescent="0.2">
      <c r="E5135" s="2"/>
      <c r="G5135" s="2"/>
    </row>
    <row r="5136" spans="5:7" x14ac:dyDescent="0.2">
      <c r="E5136" s="2"/>
      <c r="G5136" s="2"/>
    </row>
    <row r="5137" spans="5:7" x14ac:dyDescent="0.2">
      <c r="E5137" s="2"/>
      <c r="G5137" s="2"/>
    </row>
    <row r="5138" spans="5:7" x14ac:dyDescent="0.2">
      <c r="E5138" s="2"/>
      <c r="G5138" s="2"/>
    </row>
    <row r="5139" spans="5:7" x14ac:dyDescent="0.2">
      <c r="E5139" s="2"/>
      <c r="G5139" s="2"/>
    </row>
    <row r="5140" spans="5:7" x14ac:dyDescent="0.2">
      <c r="E5140" s="2"/>
      <c r="G5140" s="2"/>
    </row>
    <row r="5141" spans="5:7" x14ac:dyDescent="0.2">
      <c r="E5141" s="2"/>
      <c r="G5141" s="2"/>
    </row>
    <row r="5142" spans="5:7" x14ac:dyDescent="0.2">
      <c r="E5142" s="2"/>
      <c r="G5142" s="2"/>
    </row>
    <row r="5143" spans="5:7" x14ac:dyDescent="0.2">
      <c r="E5143" s="2"/>
      <c r="G5143" s="2"/>
    </row>
    <row r="5144" spans="5:7" x14ac:dyDescent="0.2">
      <c r="E5144" s="2"/>
      <c r="G5144" s="2"/>
    </row>
    <row r="5145" spans="5:7" x14ac:dyDescent="0.2">
      <c r="E5145" s="2"/>
      <c r="G5145" s="2"/>
    </row>
    <row r="5146" spans="5:7" x14ac:dyDescent="0.2">
      <c r="E5146" s="2"/>
      <c r="G5146" s="2"/>
    </row>
    <row r="5147" spans="5:7" x14ac:dyDescent="0.2">
      <c r="E5147" s="2"/>
      <c r="G5147" s="2"/>
    </row>
    <row r="5148" spans="5:7" x14ac:dyDescent="0.2">
      <c r="E5148" s="2"/>
      <c r="G5148" s="2"/>
    </row>
    <row r="5149" spans="5:7" x14ac:dyDescent="0.2">
      <c r="E5149" s="2"/>
      <c r="G5149" s="2"/>
    </row>
    <row r="5150" spans="5:7" x14ac:dyDescent="0.2">
      <c r="E5150" s="2"/>
      <c r="G5150" s="2"/>
    </row>
    <row r="5151" spans="5:7" x14ac:dyDescent="0.2">
      <c r="E5151" s="2"/>
      <c r="G5151" s="2"/>
    </row>
    <row r="5152" spans="5:7" x14ac:dyDescent="0.2">
      <c r="E5152" s="2"/>
      <c r="G5152" s="2"/>
    </row>
    <row r="5153" spans="5:7" x14ac:dyDescent="0.2">
      <c r="E5153" s="2"/>
      <c r="G5153" s="2"/>
    </row>
    <row r="5154" spans="5:7" x14ac:dyDescent="0.2">
      <c r="E5154" s="2"/>
      <c r="G5154" s="2"/>
    </row>
    <row r="5155" spans="5:7" x14ac:dyDescent="0.2">
      <c r="E5155" s="2"/>
      <c r="G5155" s="2"/>
    </row>
    <row r="5156" spans="5:7" x14ac:dyDescent="0.2">
      <c r="E5156" s="2"/>
      <c r="G5156" s="2"/>
    </row>
    <row r="5157" spans="5:7" x14ac:dyDescent="0.2">
      <c r="E5157" s="2"/>
      <c r="G5157" s="2"/>
    </row>
    <row r="5158" spans="5:7" x14ac:dyDescent="0.2">
      <c r="E5158" s="2"/>
      <c r="G5158" s="2"/>
    </row>
    <row r="5159" spans="5:7" x14ac:dyDescent="0.2">
      <c r="E5159" s="2"/>
      <c r="G5159" s="2"/>
    </row>
    <row r="5160" spans="5:7" x14ac:dyDescent="0.2">
      <c r="E5160" s="2"/>
      <c r="G5160" s="2"/>
    </row>
    <row r="5161" spans="5:7" x14ac:dyDescent="0.2">
      <c r="E5161" s="2"/>
      <c r="G5161" s="2"/>
    </row>
    <row r="5162" spans="5:7" x14ac:dyDescent="0.2">
      <c r="E5162" s="2"/>
      <c r="G5162" s="2"/>
    </row>
    <row r="5163" spans="5:7" x14ac:dyDescent="0.2">
      <c r="E5163" s="2"/>
      <c r="G5163" s="2"/>
    </row>
    <row r="5164" spans="5:7" x14ac:dyDescent="0.2">
      <c r="E5164" s="2"/>
      <c r="G5164" s="2"/>
    </row>
    <row r="5165" spans="5:7" x14ac:dyDescent="0.2">
      <c r="E5165" s="2"/>
      <c r="G5165" s="2"/>
    </row>
    <row r="5166" spans="5:7" x14ac:dyDescent="0.2">
      <c r="E5166" s="2"/>
      <c r="G5166" s="2"/>
    </row>
    <row r="5167" spans="5:7" x14ac:dyDescent="0.2">
      <c r="E5167" s="2"/>
      <c r="G5167" s="2"/>
    </row>
    <row r="5168" spans="5:7" x14ac:dyDescent="0.2">
      <c r="E5168" s="2"/>
      <c r="G5168" s="2"/>
    </row>
    <row r="5169" spans="5:7" x14ac:dyDescent="0.2">
      <c r="E5169" s="2"/>
      <c r="G5169" s="2"/>
    </row>
    <row r="5170" spans="5:7" x14ac:dyDescent="0.2">
      <c r="E5170" s="2"/>
      <c r="G5170" s="2"/>
    </row>
    <row r="5171" spans="5:7" x14ac:dyDescent="0.2">
      <c r="E5171" s="2"/>
      <c r="G5171" s="2"/>
    </row>
    <row r="5172" spans="5:7" x14ac:dyDescent="0.2">
      <c r="E5172" s="2"/>
      <c r="G5172" s="2"/>
    </row>
    <row r="5173" spans="5:7" x14ac:dyDescent="0.2">
      <c r="E5173" s="2"/>
      <c r="G5173" s="2"/>
    </row>
    <row r="5174" spans="5:7" x14ac:dyDescent="0.2">
      <c r="E5174" s="2"/>
      <c r="G5174" s="2"/>
    </row>
    <row r="5175" spans="5:7" x14ac:dyDescent="0.2">
      <c r="E5175" s="2"/>
      <c r="G5175" s="2"/>
    </row>
    <row r="5176" spans="5:7" x14ac:dyDescent="0.2">
      <c r="E5176" s="2"/>
      <c r="G5176" s="2"/>
    </row>
    <row r="5177" spans="5:7" x14ac:dyDescent="0.2">
      <c r="E5177" s="2"/>
      <c r="G5177" s="2"/>
    </row>
    <row r="5178" spans="5:7" x14ac:dyDescent="0.2">
      <c r="E5178" s="2"/>
      <c r="G5178" s="2"/>
    </row>
    <row r="5179" spans="5:7" x14ac:dyDescent="0.2">
      <c r="E5179" s="2"/>
      <c r="G5179" s="2"/>
    </row>
    <row r="5180" spans="5:7" x14ac:dyDescent="0.2">
      <c r="E5180" s="2"/>
      <c r="G5180" s="2"/>
    </row>
    <row r="5181" spans="5:7" x14ac:dyDescent="0.2">
      <c r="E5181" s="2"/>
      <c r="G5181" s="2"/>
    </row>
    <row r="5182" spans="5:7" x14ac:dyDescent="0.2">
      <c r="E5182" s="2"/>
      <c r="G5182" s="2"/>
    </row>
    <row r="5183" spans="5:7" x14ac:dyDescent="0.2">
      <c r="E5183" s="2"/>
      <c r="G5183" s="2"/>
    </row>
    <row r="5184" spans="5:7" x14ac:dyDescent="0.2">
      <c r="E5184" s="2"/>
      <c r="G5184" s="2"/>
    </row>
    <row r="5185" spans="5:7" x14ac:dyDescent="0.2">
      <c r="E5185" s="2"/>
      <c r="G5185" s="2"/>
    </row>
    <row r="5186" spans="5:7" x14ac:dyDescent="0.2">
      <c r="E5186" s="2"/>
      <c r="G5186" s="2"/>
    </row>
    <row r="5187" spans="5:7" x14ac:dyDescent="0.2">
      <c r="E5187" s="2"/>
      <c r="G5187" s="2"/>
    </row>
    <row r="5188" spans="5:7" x14ac:dyDescent="0.2">
      <c r="E5188" s="2"/>
      <c r="G5188" s="2"/>
    </row>
    <row r="5189" spans="5:7" x14ac:dyDescent="0.2">
      <c r="E5189" s="2"/>
      <c r="G5189" s="2"/>
    </row>
    <row r="5190" spans="5:7" x14ac:dyDescent="0.2">
      <c r="E5190" s="2"/>
      <c r="G5190" s="2"/>
    </row>
    <row r="5191" spans="5:7" x14ac:dyDescent="0.2">
      <c r="E5191" s="2"/>
      <c r="G5191" s="2"/>
    </row>
    <row r="5192" spans="5:7" x14ac:dyDescent="0.2">
      <c r="E5192" s="2"/>
      <c r="G5192" s="2"/>
    </row>
    <row r="5193" spans="5:7" x14ac:dyDescent="0.2">
      <c r="E5193" s="2"/>
      <c r="G5193" s="2"/>
    </row>
    <row r="5194" spans="5:7" x14ac:dyDescent="0.2">
      <c r="E5194" s="2"/>
      <c r="G5194" s="2"/>
    </row>
    <row r="5195" spans="5:7" x14ac:dyDescent="0.2">
      <c r="E5195" s="2"/>
      <c r="G5195" s="2"/>
    </row>
    <row r="5196" spans="5:7" x14ac:dyDescent="0.2">
      <c r="E5196" s="2"/>
      <c r="G5196" s="2"/>
    </row>
    <row r="5197" spans="5:7" x14ac:dyDescent="0.2">
      <c r="E5197" s="2"/>
      <c r="G5197" s="2"/>
    </row>
    <row r="5198" spans="5:7" x14ac:dyDescent="0.2">
      <c r="E5198" s="2"/>
      <c r="G5198" s="2"/>
    </row>
    <row r="5199" spans="5:7" x14ac:dyDescent="0.2">
      <c r="E5199" s="2"/>
      <c r="G5199" s="2"/>
    </row>
    <row r="5200" spans="5:7" x14ac:dyDescent="0.2">
      <c r="E5200" s="2"/>
      <c r="G5200" s="2"/>
    </row>
    <row r="5201" spans="5:7" x14ac:dyDescent="0.2">
      <c r="E5201" s="2"/>
      <c r="G5201" s="2"/>
    </row>
    <row r="5202" spans="5:7" x14ac:dyDescent="0.2">
      <c r="E5202" s="2"/>
      <c r="G5202" s="2"/>
    </row>
    <row r="5203" spans="5:7" x14ac:dyDescent="0.2">
      <c r="E5203" s="2"/>
      <c r="G5203" s="2"/>
    </row>
    <row r="5204" spans="5:7" x14ac:dyDescent="0.2">
      <c r="E5204" s="2"/>
      <c r="G5204" s="2"/>
    </row>
    <row r="5205" spans="5:7" x14ac:dyDescent="0.2">
      <c r="E5205" s="2"/>
      <c r="G5205" s="2"/>
    </row>
    <row r="5206" spans="5:7" x14ac:dyDescent="0.2">
      <c r="E5206" s="2"/>
      <c r="G5206" s="2"/>
    </row>
    <row r="5207" spans="5:7" x14ac:dyDescent="0.2">
      <c r="E5207" s="2"/>
      <c r="G5207" s="2"/>
    </row>
    <row r="5208" spans="5:7" x14ac:dyDescent="0.2">
      <c r="E5208" s="2"/>
      <c r="G5208" s="2"/>
    </row>
    <row r="5209" spans="5:7" x14ac:dyDescent="0.2">
      <c r="E5209" s="2"/>
      <c r="G5209" s="2"/>
    </row>
    <row r="5210" spans="5:7" x14ac:dyDescent="0.2">
      <c r="E5210" s="2"/>
      <c r="G5210" s="2"/>
    </row>
    <row r="5211" spans="5:7" x14ac:dyDescent="0.2">
      <c r="E5211" s="2"/>
      <c r="G5211" s="2"/>
    </row>
    <row r="5212" spans="5:7" x14ac:dyDescent="0.2">
      <c r="E5212" s="2"/>
      <c r="G5212" s="2"/>
    </row>
    <row r="5213" spans="5:7" x14ac:dyDescent="0.2">
      <c r="E5213" s="2"/>
      <c r="G5213" s="2"/>
    </row>
    <row r="5214" spans="5:7" x14ac:dyDescent="0.2">
      <c r="E5214" s="2"/>
      <c r="G5214" s="2"/>
    </row>
    <row r="5215" spans="5:7" x14ac:dyDescent="0.2">
      <c r="E5215" s="2"/>
      <c r="G5215" s="2"/>
    </row>
    <row r="5216" spans="5:7" x14ac:dyDescent="0.2">
      <c r="E5216" s="2"/>
      <c r="G5216" s="2"/>
    </row>
    <row r="5217" spans="5:7" x14ac:dyDescent="0.2">
      <c r="E5217" s="2"/>
      <c r="G5217" s="2"/>
    </row>
    <row r="5218" spans="5:7" x14ac:dyDescent="0.2">
      <c r="E5218" s="2"/>
      <c r="G5218" s="2"/>
    </row>
    <row r="5219" spans="5:7" x14ac:dyDescent="0.2">
      <c r="E5219" s="2"/>
      <c r="G5219" s="2"/>
    </row>
    <row r="5220" spans="5:7" x14ac:dyDescent="0.2">
      <c r="E5220" s="2"/>
      <c r="G5220" s="2"/>
    </row>
    <row r="5221" spans="5:7" x14ac:dyDescent="0.2">
      <c r="E5221" s="2"/>
      <c r="G5221" s="2"/>
    </row>
    <row r="5222" spans="5:7" x14ac:dyDescent="0.2">
      <c r="E5222" s="2"/>
      <c r="G5222" s="2"/>
    </row>
    <row r="5223" spans="5:7" x14ac:dyDescent="0.2">
      <c r="E5223" s="2"/>
      <c r="G5223" s="2"/>
    </row>
    <row r="5224" spans="5:7" x14ac:dyDescent="0.2">
      <c r="E5224" s="2"/>
      <c r="G5224" s="2"/>
    </row>
    <row r="5225" spans="5:7" x14ac:dyDescent="0.2">
      <c r="E5225" s="2"/>
      <c r="G5225" s="2"/>
    </row>
    <row r="5226" spans="5:7" x14ac:dyDescent="0.2">
      <c r="E5226" s="2"/>
      <c r="G5226" s="2"/>
    </row>
    <row r="5227" spans="5:7" x14ac:dyDescent="0.2">
      <c r="E5227" s="2"/>
      <c r="G5227" s="2"/>
    </row>
    <row r="5228" spans="5:7" x14ac:dyDescent="0.2">
      <c r="E5228" s="2"/>
      <c r="G5228" s="2"/>
    </row>
    <row r="5229" spans="5:7" x14ac:dyDescent="0.2">
      <c r="E5229" s="2"/>
      <c r="G5229" s="2"/>
    </row>
    <row r="5230" spans="5:7" x14ac:dyDescent="0.2">
      <c r="E5230" s="2"/>
      <c r="G5230" s="2"/>
    </row>
    <row r="5231" spans="5:7" x14ac:dyDescent="0.2">
      <c r="E5231" s="2"/>
      <c r="G5231" s="2"/>
    </row>
    <row r="5232" spans="5:7" x14ac:dyDescent="0.2">
      <c r="E5232" s="2"/>
      <c r="G5232" s="2"/>
    </row>
    <row r="5233" spans="5:7" x14ac:dyDescent="0.2">
      <c r="E5233" s="2"/>
      <c r="G5233" s="2"/>
    </row>
    <row r="5234" spans="5:7" x14ac:dyDescent="0.2">
      <c r="E5234" s="2"/>
      <c r="G5234" s="2"/>
    </row>
    <row r="5235" spans="5:7" x14ac:dyDescent="0.2">
      <c r="E5235" s="2"/>
      <c r="G5235" s="2"/>
    </row>
    <row r="5236" spans="5:7" x14ac:dyDescent="0.2">
      <c r="E5236" s="2"/>
      <c r="G5236" s="2"/>
    </row>
    <row r="5237" spans="5:7" x14ac:dyDescent="0.2">
      <c r="E5237" s="2"/>
      <c r="G5237" s="2"/>
    </row>
    <row r="5238" spans="5:7" x14ac:dyDescent="0.2">
      <c r="E5238" s="2"/>
      <c r="G5238" s="2"/>
    </row>
    <row r="5239" spans="5:7" x14ac:dyDescent="0.2">
      <c r="E5239" s="2"/>
      <c r="G5239" s="2"/>
    </row>
    <row r="5240" spans="5:7" x14ac:dyDescent="0.2">
      <c r="E5240" s="2"/>
      <c r="G5240" s="2"/>
    </row>
    <row r="5241" spans="5:7" x14ac:dyDescent="0.2">
      <c r="E5241" s="2"/>
      <c r="G5241" s="2"/>
    </row>
    <row r="5242" spans="5:7" x14ac:dyDescent="0.2">
      <c r="E5242" s="2"/>
      <c r="G5242" s="2"/>
    </row>
    <row r="5243" spans="5:7" x14ac:dyDescent="0.2">
      <c r="E5243" s="2"/>
      <c r="G5243" s="2"/>
    </row>
    <row r="5244" spans="5:7" x14ac:dyDescent="0.2">
      <c r="E5244" s="2"/>
      <c r="G5244" s="2"/>
    </row>
    <row r="5245" spans="5:7" x14ac:dyDescent="0.2">
      <c r="E5245" s="2"/>
      <c r="G5245" s="2"/>
    </row>
    <row r="5246" spans="5:7" x14ac:dyDescent="0.2">
      <c r="E5246" s="2"/>
      <c r="G5246" s="2"/>
    </row>
    <row r="5247" spans="5:7" x14ac:dyDescent="0.2">
      <c r="E5247" s="2"/>
      <c r="G5247" s="2"/>
    </row>
    <row r="5248" spans="5:7" x14ac:dyDescent="0.2">
      <c r="E5248" s="2"/>
      <c r="G5248" s="2"/>
    </row>
    <row r="5249" spans="5:7" x14ac:dyDescent="0.2">
      <c r="E5249" s="2"/>
      <c r="G5249" s="2"/>
    </row>
    <row r="5250" spans="5:7" x14ac:dyDescent="0.2">
      <c r="E5250" s="2"/>
      <c r="G5250" s="2"/>
    </row>
    <row r="5251" spans="5:7" x14ac:dyDescent="0.2">
      <c r="E5251" s="2"/>
      <c r="G5251" s="2"/>
    </row>
    <row r="5252" spans="5:7" x14ac:dyDescent="0.2">
      <c r="E5252" s="2"/>
      <c r="G5252" s="2"/>
    </row>
    <row r="5253" spans="5:7" x14ac:dyDescent="0.2">
      <c r="E5253" s="2"/>
      <c r="G5253" s="2"/>
    </row>
    <row r="5254" spans="5:7" x14ac:dyDescent="0.2">
      <c r="E5254" s="2"/>
      <c r="G5254" s="2"/>
    </row>
    <row r="5255" spans="5:7" x14ac:dyDescent="0.2">
      <c r="E5255" s="2"/>
      <c r="G5255" s="2"/>
    </row>
    <row r="5256" spans="5:7" x14ac:dyDescent="0.2">
      <c r="E5256" s="2"/>
      <c r="G5256" s="2"/>
    </row>
    <row r="5257" spans="5:7" x14ac:dyDescent="0.2">
      <c r="E5257" s="2"/>
      <c r="G5257" s="2"/>
    </row>
    <row r="5258" spans="5:7" x14ac:dyDescent="0.2">
      <c r="E5258" s="2"/>
      <c r="G5258" s="2"/>
    </row>
    <row r="5259" spans="5:7" x14ac:dyDescent="0.2">
      <c r="E5259" s="2"/>
      <c r="G5259" s="2"/>
    </row>
    <row r="5260" spans="5:7" x14ac:dyDescent="0.2">
      <c r="E5260" s="2"/>
      <c r="G5260" s="2"/>
    </row>
    <row r="5261" spans="5:7" x14ac:dyDescent="0.2">
      <c r="E5261" s="2"/>
      <c r="G5261" s="2"/>
    </row>
    <row r="5262" spans="5:7" x14ac:dyDescent="0.2">
      <c r="E5262" s="2"/>
      <c r="G5262" s="2"/>
    </row>
    <row r="5263" spans="5:7" x14ac:dyDescent="0.2">
      <c r="E5263" s="2"/>
      <c r="G5263" s="2"/>
    </row>
    <row r="5264" spans="5:7" x14ac:dyDescent="0.2">
      <c r="E5264" s="2"/>
      <c r="G5264" s="2"/>
    </row>
    <row r="5265" spans="5:7" x14ac:dyDescent="0.2">
      <c r="E5265" s="2"/>
      <c r="G5265" s="2"/>
    </row>
    <row r="5266" spans="5:7" x14ac:dyDescent="0.2">
      <c r="E5266" s="2"/>
      <c r="G5266" s="2"/>
    </row>
    <row r="5267" spans="5:7" x14ac:dyDescent="0.2">
      <c r="E5267" s="2"/>
      <c r="G5267" s="2"/>
    </row>
    <row r="5268" spans="5:7" x14ac:dyDescent="0.2">
      <c r="E5268" s="2"/>
      <c r="G5268" s="2"/>
    </row>
    <row r="5269" spans="5:7" x14ac:dyDescent="0.2">
      <c r="E5269" s="2"/>
      <c r="G5269" s="2"/>
    </row>
    <row r="5270" spans="5:7" x14ac:dyDescent="0.2">
      <c r="E5270" s="2"/>
      <c r="G5270" s="2"/>
    </row>
    <row r="5271" spans="5:7" x14ac:dyDescent="0.2">
      <c r="E5271" s="2"/>
      <c r="G5271" s="2"/>
    </row>
    <row r="5272" spans="5:7" x14ac:dyDescent="0.2">
      <c r="E5272" s="2"/>
      <c r="G5272" s="2"/>
    </row>
    <row r="5273" spans="5:7" x14ac:dyDescent="0.2">
      <c r="E5273" s="2"/>
      <c r="G5273" s="2"/>
    </row>
    <row r="5274" spans="5:7" x14ac:dyDescent="0.2">
      <c r="E5274" s="2"/>
      <c r="G5274" s="2"/>
    </row>
    <row r="5275" spans="5:7" x14ac:dyDescent="0.2">
      <c r="E5275" s="2"/>
      <c r="G5275" s="2"/>
    </row>
    <row r="5276" spans="5:7" x14ac:dyDescent="0.2">
      <c r="E5276" s="2"/>
      <c r="G5276" s="2"/>
    </row>
    <row r="5277" spans="5:7" x14ac:dyDescent="0.2">
      <c r="E5277" s="2"/>
      <c r="G5277" s="2"/>
    </row>
    <row r="5278" spans="5:7" x14ac:dyDescent="0.2">
      <c r="E5278" s="2"/>
      <c r="G5278" s="2"/>
    </row>
    <row r="5279" spans="5:7" x14ac:dyDescent="0.2">
      <c r="E5279" s="2"/>
      <c r="G5279" s="2"/>
    </row>
    <row r="5280" spans="5:7" x14ac:dyDescent="0.2">
      <c r="E5280" s="2"/>
      <c r="G5280" s="2"/>
    </row>
    <row r="5281" spans="5:7" x14ac:dyDescent="0.2">
      <c r="E5281" s="2"/>
      <c r="G5281" s="2"/>
    </row>
    <row r="5282" spans="5:7" x14ac:dyDescent="0.2">
      <c r="E5282" s="2"/>
      <c r="G5282" s="2"/>
    </row>
    <row r="5283" spans="5:7" x14ac:dyDescent="0.2">
      <c r="E5283" s="2"/>
      <c r="G5283" s="2"/>
    </row>
    <row r="5284" spans="5:7" x14ac:dyDescent="0.2">
      <c r="E5284" s="2"/>
      <c r="G5284" s="2"/>
    </row>
    <row r="5285" spans="5:7" x14ac:dyDescent="0.2">
      <c r="E5285" s="2"/>
      <c r="G5285" s="2"/>
    </row>
    <row r="5286" spans="5:7" x14ac:dyDescent="0.2">
      <c r="E5286" s="2"/>
      <c r="G5286" s="2"/>
    </row>
    <row r="5287" spans="5:7" x14ac:dyDescent="0.2">
      <c r="E5287" s="2"/>
      <c r="G5287" s="2"/>
    </row>
    <row r="5288" spans="5:7" x14ac:dyDescent="0.2">
      <c r="E5288" s="2"/>
      <c r="G5288" s="2"/>
    </row>
    <row r="5289" spans="5:7" x14ac:dyDescent="0.2">
      <c r="E5289" s="2"/>
      <c r="G5289" s="2"/>
    </row>
    <row r="5290" spans="5:7" x14ac:dyDescent="0.2">
      <c r="E5290" s="2"/>
      <c r="G5290" s="2"/>
    </row>
    <row r="5291" spans="5:7" x14ac:dyDescent="0.2">
      <c r="E5291" s="2"/>
      <c r="G5291" s="2"/>
    </row>
    <row r="5292" spans="5:7" x14ac:dyDescent="0.2">
      <c r="E5292" s="2"/>
      <c r="G5292" s="2"/>
    </row>
    <row r="5293" spans="5:7" x14ac:dyDescent="0.2">
      <c r="E5293" s="2"/>
      <c r="G5293" s="2"/>
    </row>
    <row r="5294" spans="5:7" x14ac:dyDescent="0.2">
      <c r="E5294" s="2"/>
      <c r="G5294" s="2"/>
    </row>
    <row r="5295" spans="5:7" x14ac:dyDescent="0.2">
      <c r="E5295" s="2"/>
      <c r="G5295" s="2"/>
    </row>
    <row r="5296" spans="5:7" x14ac:dyDescent="0.2">
      <c r="E5296" s="2"/>
      <c r="G5296" s="2"/>
    </row>
    <row r="5297" spans="5:7" x14ac:dyDescent="0.2">
      <c r="E5297" s="2"/>
      <c r="G5297" s="2"/>
    </row>
    <row r="5298" spans="5:7" x14ac:dyDescent="0.2">
      <c r="E5298" s="2"/>
      <c r="G5298" s="2"/>
    </row>
    <row r="5299" spans="5:7" x14ac:dyDescent="0.2">
      <c r="E5299" s="2"/>
      <c r="G5299" s="2"/>
    </row>
    <row r="5300" spans="5:7" x14ac:dyDescent="0.2">
      <c r="E5300" s="2"/>
      <c r="G5300" s="2"/>
    </row>
    <row r="5301" spans="5:7" x14ac:dyDescent="0.2">
      <c r="E5301" s="2"/>
      <c r="G5301" s="2"/>
    </row>
    <row r="5302" spans="5:7" x14ac:dyDescent="0.2">
      <c r="E5302" s="2"/>
      <c r="G5302" s="2"/>
    </row>
    <row r="5303" spans="5:7" x14ac:dyDescent="0.2">
      <c r="E5303" s="2"/>
      <c r="G5303" s="2"/>
    </row>
    <row r="5304" spans="5:7" x14ac:dyDescent="0.2">
      <c r="E5304" s="2"/>
      <c r="G5304" s="2"/>
    </row>
    <row r="5305" spans="5:7" x14ac:dyDescent="0.2">
      <c r="E5305" s="2"/>
      <c r="G5305" s="2"/>
    </row>
    <row r="5306" spans="5:7" x14ac:dyDescent="0.2">
      <c r="E5306" s="2"/>
      <c r="G5306" s="2"/>
    </row>
    <row r="5307" spans="5:7" x14ac:dyDescent="0.2">
      <c r="E5307" s="2"/>
      <c r="G5307" s="2"/>
    </row>
    <row r="5308" spans="5:7" x14ac:dyDescent="0.2">
      <c r="E5308" s="2"/>
      <c r="G5308" s="2"/>
    </row>
    <row r="5309" spans="5:7" x14ac:dyDescent="0.2">
      <c r="E5309" s="2"/>
      <c r="G5309" s="2"/>
    </row>
    <row r="5310" spans="5:7" x14ac:dyDescent="0.2">
      <c r="E5310" s="2"/>
      <c r="G5310" s="2"/>
    </row>
    <row r="5311" spans="5:7" x14ac:dyDescent="0.2">
      <c r="E5311" s="2"/>
      <c r="G5311" s="2"/>
    </row>
    <row r="5312" spans="5:7" x14ac:dyDescent="0.2">
      <c r="E5312" s="2"/>
      <c r="G5312" s="2"/>
    </row>
    <row r="5313" spans="5:7" x14ac:dyDescent="0.2">
      <c r="E5313" s="2"/>
      <c r="G5313" s="2"/>
    </row>
    <row r="5314" spans="5:7" x14ac:dyDescent="0.2">
      <c r="E5314" s="2"/>
      <c r="G5314" s="2"/>
    </row>
    <row r="5315" spans="5:7" x14ac:dyDescent="0.2">
      <c r="E5315" s="2"/>
      <c r="G5315" s="2"/>
    </row>
    <row r="5316" spans="5:7" x14ac:dyDescent="0.2">
      <c r="E5316" s="2"/>
      <c r="G5316" s="2"/>
    </row>
    <row r="5317" spans="5:7" x14ac:dyDescent="0.2">
      <c r="E5317" s="2"/>
      <c r="G5317" s="2"/>
    </row>
    <row r="5318" spans="5:7" x14ac:dyDescent="0.2">
      <c r="E5318" s="2"/>
      <c r="G5318" s="2"/>
    </row>
    <row r="5319" spans="5:7" x14ac:dyDescent="0.2">
      <c r="E5319" s="2"/>
      <c r="G5319" s="2"/>
    </row>
    <row r="5320" spans="5:7" x14ac:dyDescent="0.2">
      <c r="E5320" s="2"/>
      <c r="G5320" s="2"/>
    </row>
    <row r="5321" spans="5:7" x14ac:dyDescent="0.2">
      <c r="E5321" s="2"/>
      <c r="G5321" s="2"/>
    </row>
    <row r="5322" spans="5:7" x14ac:dyDescent="0.2">
      <c r="E5322" s="2"/>
      <c r="G5322" s="2"/>
    </row>
    <row r="5323" spans="5:7" x14ac:dyDescent="0.2">
      <c r="E5323" s="2"/>
      <c r="G5323" s="2"/>
    </row>
    <row r="5324" spans="5:7" x14ac:dyDescent="0.2">
      <c r="E5324" s="2"/>
      <c r="G5324" s="2"/>
    </row>
    <row r="5325" spans="5:7" x14ac:dyDescent="0.2">
      <c r="E5325" s="2"/>
      <c r="G5325" s="2"/>
    </row>
    <row r="5326" spans="5:7" x14ac:dyDescent="0.2">
      <c r="E5326" s="2"/>
      <c r="G5326" s="2"/>
    </row>
    <row r="5327" spans="5:7" x14ac:dyDescent="0.2">
      <c r="E5327" s="2"/>
      <c r="G5327" s="2"/>
    </row>
    <row r="5328" spans="5:7" x14ac:dyDescent="0.2">
      <c r="E5328" s="2"/>
      <c r="G5328" s="2"/>
    </row>
    <row r="5329" spans="5:7" x14ac:dyDescent="0.2">
      <c r="E5329" s="2"/>
      <c r="G5329" s="2"/>
    </row>
    <row r="5330" spans="5:7" x14ac:dyDescent="0.2">
      <c r="E5330" s="2"/>
      <c r="G5330" s="2"/>
    </row>
    <row r="5331" spans="5:7" x14ac:dyDescent="0.2">
      <c r="E5331" s="2"/>
      <c r="G5331" s="2"/>
    </row>
    <row r="5332" spans="5:7" x14ac:dyDescent="0.2">
      <c r="E5332" s="2"/>
      <c r="G5332" s="2"/>
    </row>
    <row r="5333" spans="5:7" x14ac:dyDescent="0.2">
      <c r="E5333" s="2"/>
      <c r="G5333" s="2"/>
    </row>
    <row r="5334" spans="5:7" x14ac:dyDescent="0.2">
      <c r="E5334" s="2"/>
      <c r="G5334" s="2"/>
    </row>
    <row r="5335" spans="5:7" x14ac:dyDescent="0.2">
      <c r="E5335" s="2"/>
      <c r="G5335" s="2"/>
    </row>
    <row r="5336" spans="5:7" x14ac:dyDescent="0.2">
      <c r="E5336" s="2"/>
      <c r="G5336" s="2"/>
    </row>
    <row r="5337" spans="5:7" x14ac:dyDescent="0.2">
      <c r="E5337" s="2"/>
      <c r="G5337" s="2"/>
    </row>
    <row r="5338" spans="5:7" x14ac:dyDescent="0.2">
      <c r="E5338" s="2"/>
      <c r="G5338" s="2"/>
    </row>
    <row r="5339" spans="5:7" x14ac:dyDescent="0.2">
      <c r="E5339" s="2"/>
      <c r="G5339" s="2"/>
    </row>
    <row r="5340" spans="5:7" x14ac:dyDescent="0.2">
      <c r="E5340" s="2"/>
      <c r="G5340" s="2"/>
    </row>
    <row r="5341" spans="5:7" x14ac:dyDescent="0.2">
      <c r="E5341" s="2"/>
      <c r="G5341" s="2"/>
    </row>
    <row r="5342" spans="5:7" x14ac:dyDescent="0.2">
      <c r="E5342" s="2"/>
      <c r="G5342" s="2"/>
    </row>
    <row r="5343" spans="5:7" x14ac:dyDescent="0.2">
      <c r="E5343" s="2"/>
      <c r="G5343" s="2"/>
    </row>
    <row r="5344" spans="5:7" x14ac:dyDescent="0.2">
      <c r="E5344" s="2"/>
      <c r="G5344" s="2"/>
    </row>
    <row r="5345" spans="5:7" x14ac:dyDescent="0.2">
      <c r="E5345" s="2"/>
      <c r="G5345" s="2"/>
    </row>
    <row r="5346" spans="5:7" x14ac:dyDescent="0.2">
      <c r="E5346" s="2"/>
      <c r="G5346" s="2"/>
    </row>
    <row r="5347" spans="5:7" x14ac:dyDescent="0.2">
      <c r="E5347" s="2"/>
      <c r="G5347" s="2"/>
    </row>
    <row r="5348" spans="5:7" x14ac:dyDescent="0.2">
      <c r="E5348" s="2"/>
      <c r="G5348" s="2"/>
    </row>
    <row r="5349" spans="5:7" x14ac:dyDescent="0.2">
      <c r="E5349" s="2"/>
      <c r="G5349" s="2"/>
    </row>
    <row r="5350" spans="5:7" x14ac:dyDescent="0.2">
      <c r="E5350" s="2"/>
      <c r="G5350" s="2"/>
    </row>
    <row r="5351" spans="5:7" x14ac:dyDescent="0.2">
      <c r="E5351" s="2"/>
      <c r="G5351" s="2"/>
    </row>
    <row r="5352" spans="5:7" x14ac:dyDescent="0.2">
      <c r="E5352" s="2"/>
      <c r="G5352" s="2"/>
    </row>
    <row r="5353" spans="5:7" x14ac:dyDescent="0.2">
      <c r="E5353" s="2"/>
      <c r="G5353" s="2"/>
    </row>
    <row r="5354" spans="5:7" x14ac:dyDescent="0.2">
      <c r="E5354" s="2"/>
      <c r="G5354" s="2"/>
    </row>
    <row r="5355" spans="5:7" x14ac:dyDescent="0.2">
      <c r="E5355" s="2"/>
      <c r="G5355" s="2"/>
    </row>
    <row r="5356" spans="5:7" x14ac:dyDescent="0.2">
      <c r="E5356" s="2"/>
      <c r="G5356" s="2"/>
    </row>
    <row r="5357" spans="5:7" x14ac:dyDescent="0.2">
      <c r="E5357" s="2"/>
      <c r="G5357" s="2"/>
    </row>
    <row r="5358" spans="5:7" x14ac:dyDescent="0.2">
      <c r="E5358" s="2"/>
      <c r="G5358" s="2"/>
    </row>
    <row r="5359" spans="5:7" x14ac:dyDescent="0.2">
      <c r="E5359" s="2"/>
      <c r="G5359" s="2"/>
    </row>
    <row r="5360" spans="5:7" x14ac:dyDescent="0.2">
      <c r="E5360" s="2"/>
      <c r="G5360" s="2"/>
    </row>
    <row r="5361" spans="5:7" x14ac:dyDescent="0.2">
      <c r="E5361" s="2"/>
      <c r="G5361" s="2"/>
    </row>
    <row r="5362" spans="5:7" x14ac:dyDescent="0.2">
      <c r="E5362" s="2"/>
      <c r="G5362" s="2"/>
    </row>
    <row r="5363" spans="5:7" x14ac:dyDescent="0.2">
      <c r="E5363" s="2"/>
      <c r="G5363" s="2"/>
    </row>
    <row r="5364" spans="5:7" x14ac:dyDescent="0.2">
      <c r="E5364" s="2"/>
      <c r="G5364" s="2"/>
    </row>
    <row r="5365" spans="5:7" x14ac:dyDescent="0.2">
      <c r="E5365" s="2"/>
      <c r="G5365" s="2"/>
    </row>
    <row r="5366" spans="5:7" x14ac:dyDescent="0.2">
      <c r="E5366" s="2"/>
      <c r="G5366" s="2"/>
    </row>
    <row r="5367" spans="5:7" x14ac:dyDescent="0.2">
      <c r="E5367" s="2"/>
      <c r="G5367" s="2"/>
    </row>
    <row r="5368" spans="5:7" x14ac:dyDescent="0.2">
      <c r="E5368" s="2"/>
      <c r="G5368" s="2"/>
    </row>
    <row r="5369" spans="5:7" x14ac:dyDescent="0.2">
      <c r="E5369" s="2"/>
      <c r="G5369" s="2"/>
    </row>
    <row r="5370" spans="5:7" x14ac:dyDescent="0.2">
      <c r="E5370" s="2"/>
      <c r="G5370" s="2"/>
    </row>
    <row r="5371" spans="5:7" x14ac:dyDescent="0.2">
      <c r="E5371" s="2"/>
      <c r="G5371" s="2"/>
    </row>
    <row r="5372" spans="5:7" x14ac:dyDescent="0.2">
      <c r="E5372" s="2"/>
      <c r="G5372" s="2"/>
    </row>
    <row r="5373" spans="5:7" x14ac:dyDescent="0.2">
      <c r="E5373" s="2"/>
      <c r="G5373" s="2"/>
    </row>
    <row r="5374" spans="5:7" x14ac:dyDescent="0.2">
      <c r="E5374" s="2"/>
      <c r="G5374" s="2"/>
    </row>
    <row r="5375" spans="5:7" x14ac:dyDescent="0.2">
      <c r="E5375" s="2"/>
      <c r="G5375" s="2"/>
    </row>
    <row r="5376" spans="5:7" x14ac:dyDescent="0.2">
      <c r="E5376" s="2"/>
      <c r="G5376" s="2"/>
    </row>
    <row r="5377" spans="5:7" x14ac:dyDescent="0.2">
      <c r="E5377" s="2"/>
      <c r="G5377" s="2"/>
    </row>
    <row r="5378" spans="5:7" x14ac:dyDescent="0.2">
      <c r="E5378" s="2"/>
      <c r="G5378" s="2"/>
    </row>
    <row r="5379" spans="5:7" x14ac:dyDescent="0.2">
      <c r="E5379" s="2"/>
      <c r="G5379" s="2"/>
    </row>
    <row r="5380" spans="5:7" x14ac:dyDescent="0.2">
      <c r="E5380" s="2"/>
      <c r="G5380" s="2"/>
    </row>
    <row r="5381" spans="5:7" x14ac:dyDescent="0.2">
      <c r="E5381" s="2"/>
      <c r="G5381" s="2"/>
    </row>
    <row r="5382" spans="5:7" x14ac:dyDescent="0.2">
      <c r="E5382" s="2"/>
      <c r="G5382" s="2"/>
    </row>
    <row r="5383" spans="5:7" x14ac:dyDescent="0.2">
      <c r="E5383" s="2"/>
      <c r="G5383" s="2"/>
    </row>
    <row r="5384" spans="5:7" x14ac:dyDescent="0.2">
      <c r="E5384" s="2"/>
      <c r="G5384" s="2"/>
    </row>
    <row r="5385" spans="5:7" x14ac:dyDescent="0.2">
      <c r="E5385" s="2"/>
      <c r="G5385" s="2"/>
    </row>
    <row r="5386" spans="5:7" x14ac:dyDescent="0.2">
      <c r="E5386" s="2"/>
      <c r="G5386" s="2"/>
    </row>
    <row r="5387" spans="5:7" x14ac:dyDescent="0.2">
      <c r="E5387" s="2"/>
      <c r="G5387" s="2"/>
    </row>
    <row r="5388" spans="5:7" x14ac:dyDescent="0.2">
      <c r="E5388" s="2"/>
      <c r="G5388" s="2"/>
    </row>
    <row r="5389" spans="5:7" x14ac:dyDescent="0.2">
      <c r="E5389" s="2"/>
      <c r="G5389" s="2"/>
    </row>
    <row r="5390" spans="5:7" x14ac:dyDescent="0.2">
      <c r="E5390" s="2"/>
      <c r="G5390" s="2"/>
    </row>
    <row r="5391" spans="5:7" x14ac:dyDescent="0.2">
      <c r="E5391" s="2"/>
      <c r="G5391" s="2"/>
    </row>
    <row r="5392" spans="5:7" x14ac:dyDescent="0.2">
      <c r="E5392" s="2"/>
      <c r="G5392" s="2"/>
    </row>
    <row r="5393" spans="5:7" x14ac:dyDescent="0.2">
      <c r="E5393" s="2"/>
      <c r="G5393" s="2"/>
    </row>
    <row r="5394" spans="5:7" x14ac:dyDescent="0.2">
      <c r="E5394" s="2"/>
      <c r="G5394" s="2"/>
    </row>
    <row r="5395" spans="5:7" x14ac:dyDescent="0.2">
      <c r="E5395" s="2"/>
      <c r="G5395" s="2"/>
    </row>
    <row r="5396" spans="5:7" x14ac:dyDescent="0.2">
      <c r="E5396" s="2"/>
      <c r="G5396" s="2"/>
    </row>
    <row r="5397" spans="5:7" x14ac:dyDescent="0.2">
      <c r="E5397" s="2"/>
      <c r="G5397" s="2"/>
    </row>
    <row r="5398" spans="5:7" x14ac:dyDescent="0.2">
      <c r="E5398" s="2"/>
      <c r="G5398" s="2"/>
    </row>
    <row r="5399" spans="5:7" x14ac:dyDescent="0.2">
      <c r="E5399" s="2"/>
      <c r="G5399" s="2"/>
    </row>
    <row r="5400" spans="5:7" x14ac:dyDescent="0.2">
      <c r="E5400" s="2"/>
      <c r="G5400" s="2"/>
    </row>
    <row r="5401" spans="5:7" x14ac:dyDescent="0.2">
      <c r="E5401" s="2"/>
      <c r="G5401" s="2"/>
    </row>
    <row r="5402" spans="5:7" x14ac:dyDescent="0.2">
      <c r="E5402" s="2"/>
      <c r="G5402" s="2"/>
    </row>
    <row r="5403" spans="5:7" x14ac:dyDescent="0.2">
      <c r="E5403" s="2"/>
      <c r="G5403" s="2"/>
    </row>
    <row r="5404" spans="5:7" x14ac:dyDescent="0.2">
      <c r="E5404" s="2"/>
      <c r="G5404" s="2"/>
    </row>
    <row r="5405" spans="5:7" x14ac:dyDescent="0.2">
      <c r="E5405" s="2"/>
      <c r="G5405" s="2"/>
    </row>
    <row r="5406" spans="5:7" x14ac:dyDescent="0.2">
      <c r="E5406" s="2"/>
      <c r="G5406" s="2"/>
    </row>
    <row r="5407" spans="5:7" x14ac:dyDescent="0.2">
      <c r="E5407" s="2"/>
      <c r="G5407" s="2"/>
    </row>
    <row r="5408" spans="5:7" x14ac:dyDescent="0.2">
      <c r="E5408" s="2"/>
      <c r="G5408" s="2"/>
    </row>
    <row r="5409" spans="5:7" x14ac:dyDescent="0.2">
      <c r="E5409" s="2"/>
      <c r="G5409" s="2"/>
    </row>
    <row r="5410" spans="5:7" x14ac:dyDescent="0.2">
      <c r="E5410" s="2"/>
      <c r="G5410" s="2"/>
    </row>
    <row r="5411" spans="5:7" x14ac:dyDescent="0.2">
      <c r="E5411" s="2"/>
      <c r="G5411" s="2"/>
    </row>
    <row r="5412" spans="5:7" x14ac:dyDescent="0.2">
      <c r="E5412" s="2"/>
      <c r="G5412" s="2"/>
    </row>
    <row r="5413" spans="5:7" x14ac:dyDescent="0.2">
      <c r="E5413" s="2"/>
      <c r="G5413" s="2"/>
    </row>
    <row r="5414" spans="5:7" x14ac:dyDescent="0.2">
      <c r="E5414" s="2"/>
      <c r="G5414" s="2"/>
    </row>
    <row r="5415" spans="5:7" x14ac:dyDescent="0.2">
      <c r="E5415" s="2"/>
      <c r="G5415" s="2"/>
    </row>
    <row r="5416" spans="5:7" x14ac:dyDescent="0.2">
      <c r="E5416" s="2"/>
      <c r="G5416" s="2"/>
    </row>
    <row r="5417" spans="5:7" x14ac:dyDescent="0.2">
      <c r="E5417" s="2"/>
      <c r="G5417" s="2"/>
    </row>
    <row r="5418" spans="5:7" x14ac:dyDescent="0.2">
      <c r="E5418" s="2"/>
      <c r="G5418" s="2"/>
    </row>
    <row r="5419" spans="5:7" x14ac:dyDescent="0.2">
      <c r="E5419" s="2"/>
      <c r="G5419" s="2"/>
    </row>
    <row r="5420" spans="5:7" x14ac:dyDescent="0.2">
      <c r="E5420" s="2"/>
      <c r="G5420" s="2"/>
    </row>
    <row r="5421" spans="5:7" x14ac:dyDescent="0.2">
      <c r="E5421" s="2"/>
      <c r="G5421" s="2"/>
    </row>
    <row r="5422" spans="5:7" x14ac:dyDescent="0.2">
      <c r="E5422" s="2"/>
      <c r="G5422" s="2"/>
    </row>
    <row r="5423" spans="5:7" x14ac:dyDescent="0.2">
      <c r="E5423" s="2"/>
      <c r="G5423" s="2"/>
    </row>
    <row r="5424" spans="5:7" x14ac:dyDescent="0.2">
      <c r="E5424" s="2"/>
      <c r="G5424" s="2"/>
    </row>
    <row r="5425" spans="5:7" x14ac:dyDescent="0.2">
      <c r="E5425" s="2"/>
      <c r="G5425" s="2"/>
    </row>
    <row r="5426" spans="5:7" x14ac:dyDescent="0.2">
      <c r="E5426" s="2"/>
      <c r="G5426" s="2"/>
    </row>
    <row r="5427" spans="5:7" x14ac:dyDescent="0.2">
      <c r="E5427" s="2"/>
      <c r="G5427" s="2"/>
    </row>
    <row r="5428" spans="5:7" x14ac:dyDescent="0.2">
      <c r="E5428" s="2"/>
      <c r="G5428" s="2"/>
    </row>
    <row r="5429" spans="5:7" x14ac:dyDescent="0.2">
      <c r="E5429" s="2"/>
      <c r="G5429" s="2"/>
    </row>
    <row r="5430" spans="5:7" x14ac:dyDescent="0.2">
      <c r="E5430" s="2"/>
      <c r="G5430" s="2"/>
    </row>
    <row r="5431" spans="5:7" x14ac:dyDescent="0.2">
      <c r="E5431" s="2"/>
      <c r="G5431" s="2"/>
    </row>
    <row r="5432" spans="5:7" x14ac:dyDescent="0.2">
      <c r="E5432" s="2"/>
      <c r="G5432" s="2"/>
    </row>
    <row r="5433" spans="5:7" x14ac:dyDescent="0.2">
      <c r="E5433" s="2"/>
      <c r="G5433" s="2"/>
    </row>
    <row r="5434" spans="5:7" x14ac:dyDescent="0.2">
      <c r="E5434" s="2"/>
      <c r="G5434" s="2"/>
    </row>
    <row r="5435" spans="5:7" x14ac:dyDescent="0.2">
      <c r="E5435" s="2"/>
      <c r="G5435" s="2"/>
    </row>
    <row r="5436" spans="5:7" x14ac:dyDescent="0.2">
      <c r="E5436" s="2"/>
      <c r="G5436" s="2"/>
    </row>
    <row r="5437" spans="5:7" x14ac:dyDescent="0.2">
      <c r="E5437" s="2"/>
      <c r="G5437" s="2"/>
    </row>
    <row r="5438" spans="5:7" x14ac:dyDescent="0.2">
      <c r="E5438" s="2"/>
      <c r="G5438" s="2"/>
    </row>
    <row r="5439" spans="5:7" x14ac:dyDescent="0.2">
      <c r="E5439" s="2"/>
      <c r="G5439" s="2"/>
    </row>
    <row r="5440" spans="5:7" x14ac:dyDescent="0.2">
      <c r="E5440" s="2"/>
      <c r="G5440" s="2"/>
    </row>
    <row r="5441" spans="5:7" x14ac:dyDescent="0.2">
      <c r="E5441" s="2"/>
      <c r="G5441" s="2"/>
    </row>
    <row r="5442" spans="5:7" x14ac:dyDescent="0.2">
      <c r="E5442" s="2"/>
      <c r="G5442" s="2"/>
    </row>
    <row r="5443" spans="5:7" x14ac:dyDescent="0.2">
      <c r="E5443" s="2"/>
      <c r="G5443" s="2"/>
    </row>
    <row r="5444" spans="5:7" x14ac:dyDescent="0.2">
      <c r="E5444" s="2"/>
      <c r="G5444" s="2"/>
    </row>
    <row r="5445" spans="5:7" x14ac:dyDescent="0.2">
      <c r="E5445" s="2"/>
      <c r="G5445" s="2"/>
    </row>
    <row r="5446" spans="5:7" x14ac:dyDescent="0.2">
      <c r="E5446" s="2"/>
      <c r="G5446" s="2"/>
    </row>
    <row r="5447" spans="5:7" x14ac:dyDescent="0.2">
      <c r="E5447" s="2"/>
      <c r="G5447" s="2"/>
    </row>
    <row r="5448" spans="5:7" x14ac:dyDescent="0.2">
      <c r="E5448" s="2"/>
      <c r="G5448" s="2"/>
    </row>
    <row r="5449" spans="5:7" x14ac:dyDescent="0.2">
      <c r="E5449" s="2"/>
      <c r="G5449" s="2"/>
    </row>
    <row r="5450" spans="5:7" x14ac:dyDescent="0.2">
      <c r="E5450" s="2"/>
      <c r="G5450" s="2"/>
    </row>
    <row r="5451" spans="5:7" x14ac:dyDescent="0.2">
      <c r="E5451" s="2"/>
      <c r="G5451" s="2"/>
    </row>
    <row r="5452" spans="5:7" x14ac:dyDescent="0.2">
      <c r="E5452" s="2"/>
      <c r="G5452" s="2"/>
    </row>
    <row r="5453" spans="5:7" x14ac:dyDescent="0.2">
      <c r="E5453" s="2"/>
      <c r="G5453" s="2"/>
    </row>
    <row r="5454" spans="5:7" x14ac:dyDescent="0.2">
      <c r="E5454" s="2"/>
      <c r="G5454" s="2"/>
    </row>
    <row r="5455" spans="5:7" x14ac:dyDescent="0.2">
      <c r="E5455" s="2"/>
      <c r="G5455" s="2"/>
    </row>
    <row r="5456" spans="5:7" x14ac:dyDescent="0.2">
      <c r="E5456" s="2"/>
      <c r="G5456" s="2"/>
    </row>
    <row r="5457" spans="5:7" x14ac:dyDescent="0.2">
      <c r="E5457" s="2"/>
      <c r="G5457" s="2"/>
    </row>
    <row r="5458" spans="5:7" x14ac:dyDescent="0.2">
      <c r="E5458" s="2"/>
      <c r="G5458" s="2"/>
    </row>
    <row r="5459" spans="5:7" x14ac:dyDescent="0.2">
      <c r="E5459" s="2"/>
      <c r="G5459" s="2"/>
    </row>
    <row r="5460" spans="5:7" x14ac:dyDescent="0.2">
      <c r="E5460" s="2"/>
      <c r="G5460" s="2"/>
    </row>
    <row r="5461" spans="5:7" x14ac:dyDescent="0.2">
      <c r="E5461" s="2"/>
      <c r="G5461" s="2"/>
    </row>
    <row r="5462" spans="5:7" x14ac:dyDescent="0.2">
      <c r="E5462" s="2"/>
      <c r="G5462" s="2"/>
    </row>
    <row r="5463" spans="5:7" x14ac:dyDescent="0.2">
      <c r="E5463" s="2"/>
      <c r="G5463" s="2"/>
    </row>
    <row r="5464" spans="5:7" x14ac:dyDescent="0.2">
      <c r="E5464" s="2"/>
      <c r="G5464" s="2"/>
    </row>
    <row r="5465" spans="5:7" x14ac:dyDescent="0.2">
      <c r="E5465" s="2"/>
      <c r="G5465" s="2"/>
    </row>
    <row r="5466" spans="5:7" x14ac:dyDescent="0.2">
      <c r="E5466" s="2"/>
      <c r="G5466" s="2"/>
    </row>
    <row r="5467" spans="5:7" x14ac:dyDescent="0.2">
      <c r="E5467" s="2"/>
      <c r="G5467" s="2"/>
    </row>
    <row r="5468" spans="5:7" x14ac:dyDescent="0.2">
      <c r="E5468" s="2"/>
      <c r="G5468" s="2"/>
    </row>
    <row r="5469" spans="5:7" x14ac:dyDescent="0.2">
      <c r="E5469" s="2"/>
      <c r="G5469" s="2"/>
    </row>
    <row r="5470" spans="5:7" x14ac:dyDescent="0.2">
      <c r="E5470" s="2"/>
      <c r="G5470" s="2"/>
    </row>
    <row r="5471" spans="5:7" x14ac:dyDescent="0.2">
      <c r="E5471" s="2"/>
      <c r="G5471" s="2"/>
    </row>
    <row r="5472" spans="5:7" x14ac:dyDescent="0.2">
      <c r="E5472" s="2"/>
      <c r="G5472" s="2"/>
    </row>
    <row r="5473" spans="5:7" x14ac:dyDescent="0.2">
      <c r="E5473" s="2"/>
      <c r="G5473" s="2"/>
    </row>
    <row r="5474" spans="5:7" x14ac:dyDescent="0.2">
      <c r="E5474" s="2"/>
      <c r="G5474" s="2"/>
    </row>
    <row r="5475" spans="5:7" x14ac:dyDescent="0.2">
      <c r="E5475" s="2"/>
      <c r="G5475" s="2"/>
    </row>
    <row r="5476" spans="5:7" x14ac:dyDescent="0.2">
      <c r="E5476" s="2"/>
      <c r="G5476" s="2"/>
    </row>
    <row r="5477" spans="5:7" x14ac:dyDescent="0.2">
      <c r="E5477" s="2"/>
      <c r="G5477" s="2"/>
    </row>
    <row r="5478" spans="5:7" x14ac:dyDescent="0.2">
      <c r="E5478" s="2"/>
      <c r="G5478" s="2"/>
    </row>
    <row r="5479" spans="5:7" x14ac:dyDescent="0.2">
      <c r="E5479" s="2"/>
      <c r="G5479" s="2"/>
    </row>
    <row r="5480" spans="5:7" x14ac:dyDescent="0.2">
      <c r="E5480" s="2"/>
      <c r="G5480" s="2"/>
    </row>
    <row r="5481" spans="5:7" x14ac:dyDescent="0.2">
      <c r="E5481" s="2"/>
      <c r="G5481" s="2"/>
    </row>
    <row r="5482" spans="5:7" x14ac:dyDescent="0.2">
      <c r="E5482" s="2"/>
      <c r="G5482" s="2"/>
    </row>
    <row r="5483" spans="5:7" x14ac:dyDescent="0.2">
      <c r="E5483" s="2"/>
      <c r="G5483" s="2"/>
    </row>
    <row r="5484" spans="5:7" x14ac:dyDescent="0.2">
      <c r="E5484" s="2"/>
      <c r="G5484" s="2"/>
    </row>
    <row r="5485" spans="5:7" x14ac:dyDescent="0.2">
      <c r="E5485" s="2"/>
      <c r="G5485" s="2"/>
    </row>
    <row r="5486" spans="5:7" x14ac:dyDescent="0.2">
      <c r="E5486" s="2"/>
      <c r="G5486" s="2"/>
    </row>
    <row r="5487" spans="5:7" x14ac:dyDescent="0.2">
      <c r="E5487" s="2"/>
      <c r="G5487" s="2"/>
    </row>
    <row r="5488" spans="5:7" x14ac:dyDescent="0.2">
      <c r="E5488" s="2"/>
      <c r="G5488" s="2"/>
    </row>
    <row r="5489" spans="5:7" x14ac:dyDescent="0.2">
      <c r="E5489" s="2"/>
      <c r="G5489" s="2"/>
    </row>
    <row r="5490" spans="5:7" x14ac:dyDescent="0.2">
      <c r="E5490" s="2"/>
      <c r="G5490" s="2"/>
    </row>
    <row r="5491" spans="5:7" x14ac:dyDescent="0.2">
      <c r="E5491" s="2"/>
      <c r="G5491" s="2"/>
    </row>
    <row r="5492" spans="5:7" x14ac:dyDescent="0.2">
      <c r="E5492" s="2"/>
      <c r="G5492" s="2"/>
    </row>
    <row r="5493" spans="5:7" x14ac:dyDescent="0.2">
      <c r="E5493" s="2"/>
      <c r="G5493" s="2"/>
    </row>
    <row r="5494" spans="5:7" x14ac:dyDescent="0.2">
      <c r="E5494" s="2"/>
      <c r="G5494" s="2"/>
    </row>
    <row r="5495" spans="5:7" x14ac:dyDescent="0.2">
      <c r="E5495" s="2"/>
      <c r="G5495" s="2"/>
    </row>
    <row r="5496" spans="5:7" x14ac:dyDescent="0.2">
      <c r="E5496" s="2"/>
      <c r="G5496" s="2"/>
    </row>
    <row r="5497" spans="5:7" x14ac:dyDescent="0.2">
      <c r="E5497" s="2"/>
      <c r="G5497" s="2"/>
    </row>
    <row r="5498" spans="5:7" x14ac:dyDescent="0.2">
      <c r="E5498" s="2"/>
      <c r="G5498" s="2"/>
    </row>
    <row r="5499" spans="5:7" x14ac:dyDescent="0.2">
      <c r="E5499" s="2"/>
      <c r="G5499" s="2"/>
    </row>
    <row r="5500" spans="5:7" x14ac:dyDescent="0.2">
      <c r="E5500" s="2"/>
      <c r="G5500" s="2"/>
    </row>
    <row r="5501" spans="5:7" x14ac:dyDescent="0.2">
      <c r="E5501" s="2"/>
      <c r="G5501" s="2"/>
    </row>
    <row r="5502" spans="5:7" x14ac:dyDescent="0.2">
      <c r="E5502" s="2"/>
      <c r="G5502" s="2"/>
    </row>
    <row r="5503" spans="5:7" x14ac:dyDescent="0.2">
      <c r="E5503" s="2"/>
      <c r="G5503" s="2"/>
    </row>
    <row r="5504" spans="5:7" x14ac:dyDescent="0.2">
      <c r="E5504" s="2"/>
      <c r="G5504" s="2"/>
    </row>
    <row r="5505" spans="5:7" x14ac:dyDescent="0.2">
      <c r="E5505" s="2"/>
      <c r="G5505" s="2"/>
    </row>
    <row r="5506" spans="5:7" x14ac:dyDescent="0.2">
      <c r="E5506" s="2"/>
      <c r="G5506" s="2"/>
    </row>
    <row r="5507" spans="5:7" x14ac:dyDescent="0.2">
      <c r="E5507" s="2"/>
      <c r="G5507" s="2"/>
    </row>
    <row r="5508" spans="5:7" x14ac:dyDescent="0.2">
      <c r="E5508" s="2"/>
      <c r="G5508" s="2"/>
    </row>
    <row r="5509" spans="5:7" x14ac:dyDescent="0.2">
      <c r="E5509" s="2"/>
      <c r="G5509" s="2"/>
    </row>
    <row r="5510" spans="5:7" x14ac:dyDescent="0.2">
      <c r="E5510" s="2"/>
      <c r="G5510" s="2"/>
    </row>
    <row r="5511" spans="5:7" x14ac:dyDescent="0.2">
      <c r="E5511" s="2"/>
      <c r="G5511" s="2"/>
    </row>
    <row r="5512" spans="5:7" x14ac:dyDescent="0.2">
      <c r="E5512" s="2"/>
      <c r="G5512" s="2"/>
    </row>
    <row r="5513" spans="5:7" x14ac:dyDescent="0.2">
      <c r="E5513" s="2"/>
      <c r="G5513" s="2"/>
    </row>
    <row r="5514" spans="5:7" x14ac:dyDescent="0.2">
      <c r="E5514" s="2"/>
      <c r="G5514" s="2"/>
    </row>
    <row r="5515" spans="5:7" x14ac:dyDescent="0.2">
      <c r="E5515" s="2"/>
      <c r="G5515" s="2"/>
    </row>
    <row r="5516" spans="5:7" x14ac:dyDescent="0.2">
      <c r="E5516" s="2"/>
      <c r="G5516" s="2"/>
    </row>
    <row r="5517" spans="5:7" x14ac:dyDescent="0.2">
      <c r="E5517" s="2"/>
      <c r="G5517" s="2"/>
    </row>
    <row r="5518" spans="5:7" x14ac:dyDescent="0.2">
      <c r="E5518" s="2"/>
      <c r="G5518" s="2"/>
    </row>
    <row r="5519" spans="5:7" x14ac:dyDescent="0.2">
      <c r="E5519" s="2"/>
      <c r="G5519" s="2"/>
    </row>
    <row r="5520" spans="5:7" x14ac:dyDescent="0.2">
      <c r="E5520" s="2"/>
      <c r="G5520" s="2"/>
    </row>
    <row r="5521" spans="5:7" x14ac:dyDescent="0.2">
      <c r="E5521" s="2"/>
      <c r="G5521" s="2"/>
    </row>
    <row r="5522" spans="5:7" x14ac:dyDescent="0.2">
      <c r="E5522" s="2"/>
      <c r="G5522" s="2"/>
    </row>
    <row r="5523" spans="5:7" x14ac:dyDescent="0.2">
      <c r="E5523" s="2"/>
      <c r="G5523" s="2"/>
    </row>
    <row r="5524" spans="5:7" x14ac:dyDescent="0.2">
      <c r="E5524" s="2"/>
      <c r="G5524" s="2"/>
    </row>
    <row r="5525" spans="5:7" x14ac:dyDescent="0.2">
      <c r="E5525" s="2"/>
      <c r="G5525" s="2"/>
    </row>
    <row r="5526" spans="5:7" x14ac:dyDescent="0.2">
      <c r="E5526" s="2"/>
      <c r="G5526" s="2"/>
    </row>
    <row r="5527" spans="5:7" x14ac:dyDescent="0.2">
      <c r="E5527" s="2"/>
      <c r="G5527" s="2"/>
    </row>
    <row r="5528" spans="5:7" x14ac:dyDescent="0.2">
      <c r="E5528" s="2"/>
      <c r="G5528" s="2"/>
    </row>
    <row r="5529" spans="5:7" x14ac:dyDescent="0.2">
      <c r="E5529" s="2"/>
      <c r="G5529" s="2"/>
    </row>
    <row r="5530" spans="5:7" x14ac:dyDescent="0.2">
      <c r="E5530" s="2"/>
      <c r="G5530" s="2"/>
    </row>
    <row r="5531" spans="5:7" x14ac:dyDescent="0.2">
      <c r="E5531" s="2"/>
      <c r="G5531" s="2"/>
    </row>
    <row r="5532" spans="5:7" x14ac:dyDescent="0.2">
      <c r="E5532" s="2"/>
      <c r="G5532" s="2"/>
    </row>
    <row r="5533" spans="5:7" x14ac:dyDescent="0.2">
      <c r="E5533" s="2"/>
      <c r="G5533" s="2"/>
    </row>
    <row r="5534" spans="5:7" x14ac:dyDescent="0.2">
      <c r="E5534" s="2"/>
      <c r="G5534" s="2"/>
    </row>
    <row r="5535" spans="5:7" x14ac:dyDescent="0.2">
      <c r="E5535" s="2"/>
      <c r="G5535" s="2"/>
    </row>
    <row r="5536" spans="5:7" x14ac:dyDescent="0.2">
      <c r="E5536" s="2"/>
      <c r="G5536" s="2"/>
    </row>
    <row r="5537" spans="5:7" x14ac:dyDescent="0.2">
      <c r="E5537" s="2"/>
      <c r="G5537" s="2"/>
    </row>
    <row r="5538" spans="5:7" x14ac:dyDescent="0.2">
      <c r="E5538" s="2"/>
      <c r="G5538" s="2"/>
    </row>
    <row r="5539" spans="5:7" x14ac:dyDescent="0.2">
      <c r="E5539" s="2"/>
      <c r="G5539" s="2"/>
    </row>
    <row r="5540" spans="5:7" x14ac:dyDescent="0.2">
      <c r="E5540" s="2"/>
      <c r="G5540" s="2"/>
    </row>
    <row r="5541" spans="5:7" x14ac:dyDescent="0.2">
      <c r="E5541" s="2"/>
      <c r="G5541" s="2"/>
    </row>
    <row r="5542" spans="5:7" x14ac:dyDescent="0.2">
      <c r="E5542" s="2"/>
      <c r="G5542" s="2"/>
    </row>
    <row r="5543" spans="5:7" x14ac:dyDescent="0.2">
      <c r="E5543" s="2"/>
      <c r="G5543" s="2"/>
    </row>
    <row r="5544" spans="5:7" x14ac:dyDescent="0.2">
      <c r="E5544" s="2"/>
      <c r="G5544" s="2"/>
    </row>
    <row r="5545" spans="5:7" x14ac:dyDescent="0.2">
      <c r="E5545" s="2"/>
      <c r="G5545" s="2"/>
    </row>
    <row r="5546" spans="5:7" x14ac:dyDescent="0.2">
      <c r="E5546" s="2"/>
      <c r="G5546" s="2"/>
    </row>
    <row r="5547" spans="5:7" x14ac:dyDescent="0.2">
      <c r="E5547" s="2"/>
      <c r="G5547" s="2"/>
    </row>
    <row r="5548" spans="5:7" x14ac:dyDescent="0.2">
      <c r="E5548" s="2"/>
      <c r="G5548" s="2"/>
    </row>
    <row r="5549" spans="5:7" x14ac:dyDescent="0.2">
      <c r="E5549" s="2"/>
      <c r="G5549" s="2"/>
    </row>
    <row r="5550" spans="5:7" x14ac:dyDescent="0.2">
      <c r="E5550" s="2"/>
      <c r="G5550" s="2"/>
    </row>
    <row r="5551" spans="5:7" x14ac:dyDescent="0.2">
      <c r="E5551" s="2"/>
      <c r="G5551" s="2"/>
    </row>
    <row r="5552" spans="5:7" x14ac:dyDescent="0.2">
      <c r="E5552" s="2"/>
      <c r="G5552" s="2"/>
    </row>
    <row r="5553" spans="5:7" x14ac:dyDescent="0.2">
      <c r="E5553" s="2"/>
      <c r="G5553" s="2"/>
    </row>
    <row r="5554" spans="5:7" x14ac:dyDescent="0.2">
      <c r="E5554" s="2"/>
      <c r="G5554" s="2"/>
    </row>
    <row r="5555" spans="5:7" x14ac:dyDescent="0.2">
      <c r="E5555" s="2"/>
      <c r="G5555" s="2"/>
    </row>
    <row r="5556" spans="5:7" x14ac:dyDescent="0.2">
      <c r="E5556" s="2"/>
      <c r="G5556" s="2"/>
    </row>
    <row r="5557" spans="5:7" x14ac:dyDescent="0.2">
      <c r="E5557" s="2"/>
      <c r="G5557" s="2"/>
    </row>
    <row r="5558" spans="5:7" x14ac:dyDescent="0.2">
      <c r="E5558" s="2"/>
      <c r="G5558" s="2"/>
    </row>
    <row r="5559" spans="5:7" x14ac:dyDescent="0.2">
      <c r="E5559" s="2"/>
      <c r="G5559" s="2"/>
    </row>
    <row r="5560" spans="5:7" x14ac:dyDescent="0.2">
      <c r="E5560" s="2"/>
      <c r="G5560" s="2"/>
    </row>
    <row r="5561" spans="5:7" x14ac:dyDescent="0.2">
      <c r="E5561" s="2"/>
      <c r="G5561" s="2"/>
    </row>
    <row r="5562" spans="5:7" x14ac:dyDescent="0.2">
      <c r="E5562" s="2"/>
      <c r="G5562" s="2"/>
    </row>
    <row r="5563" spans="5:7" x14ac:dyDescent="0.2">
      <c r="E5563" s="2"/>
      <c r="G5563" s="2"/>
    </row>
    <row r="5564" spans="5:7" x14ac:dyDescent="0.2">
      <c r="E5564" s="2"/>
      <c r="G5564" s="2"/>
    </row>
    <row r="5565" spans="5:7" x14ac:dyDescent="0.2">
      <c r="E5565" s="2"/>
      <c r="G5565" s="2"/>
    </row>
    <row r="5566" spans="5:7" x14ac:dyDescent="0.2">
      <c r="E5566" s="2"/>
      <c r="G5566" s="2"/>
    </row>
    <row r="5567" spans="5:7" x14ac:dyDescent="0.2">
      <c r="E5567" s="2"/>
      <c r="G5567" s="2"/>
    </row>
    <row r="5568" spans="5:7" x14ac:dyDescent="0.2">
      <c r="E5568" s="2"/>
      <c r="G5568" s="2"/>
    </row>
    <row r="5569" spans="5:7" x14ac:dyDescent="0.2">
      <c r="E5569" s="2"/>
      <c r="G5569" s="2"/>
    </row>
    <row r="5570" spans="5:7" x14ac:dyDescent="0.2">
      <c r="E5570" s="2"/>
      <c r="G5570" s="2"/>
    </row>
    <row r="5571" spans="5:7" x14ac:dyDescent="0.2">
      <c r="E5571" s="2"/>
      <c r="G5571" s="2"/>
    </row>
    <row r="5572" spans="5:7" x14ac:dyDescent="0.2">
      <c r="E5572" s="2"/>
      <c r="G5572" s="2"/>
    </row>
    <row r="5573" spans="5:7" x14ac:dyDescent="0.2">
      <c r="E5573" s="2"/>
      <c r="G5573" s="2"/>
    </row>
    <row r="5574" spans="5:7" x14ac:dyDescent="0.2">
      <c r="E5574" s="2"/>
      <c r="G5574" s="2"/>
    </row>
    <row r="5575" spans="5:7" x14ac:dyDescent="0.2">
      <c r="E5575" s="2"/>
      <c r="G5575" s="2"/>
    </row>
    <row r="5576" spans="5:7" x14ac:dyDescent="0.2">
      <c r="E5576" s="2"/>
      <c r="G5576" s="2"/>
    </row>
    <row r="5577" spans="5:7" x14ac:dyDescent="0.2">
      <c r="E5577" s="2"/>
      <c r="G5577" s="2"/>
    </row>
    <row r="5578" spans="5:7" x14ac:dyDescent="0.2">
      <c r="E5578" s="2"/>
      <c r="G5578" s="2"/>
    </row>
    <row r="5579" spans="5:7" x14ac:dyDescent="0.2">
      <c r="E5579" s="2"/>
      <c r="G5579" s="2"/>
    </row>
    <row r="5580" spans="5:7" x14ac:dyDescent="0.2">
      <c r="E5580" s="2"/>
      <c r="G5580" s="2"/>
    </row>
    <row r="5581" spans="5:7" x14ac:dyDescent="0.2">
      <c r="E5581" s="2"/>
      <c r="G5581" s="2"/>
    </row>
    <row r="5582" spans="5:7" x14ac:dyDescent="0.2">
      <c r="E5582" s="2"/>
      <c r="G5582" s="2"/>
    </row>
    <row r="5583" spans="5:7" x14ac:dyDescent="0.2">
      <c r="E5583" s="2"/>
      <c r="G5583" s="2"/>
    </row>
    <row r="5584" spans="5:7" x14ac:dyDescent="0.2">
      <c r="E5584" s="2"/>
      <c r="G5584" s="2"/>
    </row>
    <row r="5585" spans="5:7" x14ac:dyDescent="0.2">
      <c r="E5585" s="2"/>
      <c r="G5585" s="2"/>
    </row>
    <row r="5586" spans="5:7" x14ac:dyDescent="0.2">
      <c r="E5586" s="2"/>
      <c r="G5586" s="2"/>
    </row>
    <row r="5587" spans="5:7" x14ac:dyDescent="0.2">
      <c r="E5587" s="2"/>
      <c r="G5587" s="2"/>
    </row>
    <row r="5588" spans="5:7" x14ac:dyDescent="0.2">
      <c r="E5588" s="2"/>
      <c r="G5588" s="2"/>
    </row>
    <row r="5589" spans="5:7" x14ac:dyDescent="0.2">
      <c r="E5589" s="2"/>
      <c r="G5589" s="2"/>
    </row>
    <row r="5590" spans="5:7" x14ac:dyDescent="0.2">
      <c r="E5590" s="2"/>
      <c r="G5590" s="2"/>
    </row>
    <row r="5591" spans="5:7" x14ac:dyDescent="0.2">
      <c r="E5591" s="2"/>
      <c r="G5591" s="2"/>
    </row>
    <row r="5592" spans="5:7" x14ac:dyDescent="0.2">
      <c r="E5592" s="2"/>
      <c r="G5592" s="2"/>
    </row>
    <row r="5593" spans="5:7" x14ac:dyDescent="0.2">
      <c r="E5593" s="2"/>
      <c r="G5593" s="2"/>
    </row>
    <row r="5594" spans="5:7" x14ac:dyDescent="0.2">
      <c r="E5594" s="2"/>
      <c r="G5594" s="2"/>
    </row>
    <row r="5595" spans="5:7" x14ac:dyDescent="0.2">
      <c r="E5595" s="2"/>
      <c r="G5595" s="2"/>
    </row>
    <row r="5596" spans="5:7" x14ac:dyDescent="0.2">
      <c r="E5596" s="2"/>
      <c r="G5596" s="2"/>
    </row>
    <row r="5597" spans="5:7" x14ac:dyDescent="0.2">
      <c r="E5597" s="2"/>
      <c r="G5597" s="2"/>
    </row>
    <row r="5598" spans="5:7" x14ac:dyDescent="0.2">
      <c r="E5598" s="2"/>
      <c r="G5598" s="2"/>
    </row>
    <row r="5599" spans="5:7" x14ac:dyDescent="0.2">
      <c r="E5599" s="2"/>
      <c r="G5599" s="2"/>
    </row>
    <row r="5600" spans="5:7" x14ac:dyDescent="0.2">
      <c r="E5600" s="2"/>
      <c r="G5600" s="2"/>
    </row>
    <row r="5601" spans="5:7" x14ac:dyDescent="0.2">
      <c r="E5601" s="2"/>
      <c r="G5601" s="2"/>
    </row>
    <row r="5602" spans="5:7" x14ac:dyDescent="0.2">
      <c r="E5602" s="2"/>
      <c r="G5602" s="2"/>
    </row>
    <row r="5603" spans="5:7" x14ac:dyDescent="0.2">
      <c r="E5603" s="2"/>
      <c r="G5603" s="2"/>
    </row>
    <row r="5604" spans="5:7" x14ac:dyDescent="0.2">
      <c r="E5604" s="2"/>
      <c r="G5604" s="2"/>
    </row>
    <row r="5605" spans="5:7" x14ac:dyDescent="0.2">
      <c r="E5605" s="2"/>
      <c r="G5605" s="2"/>
    </row>
    <row r="5606" spans="5:7" x14ac:dyDescent="0.2">
      <c r="E5606" s="2"/>
      <c r="G5606" s="2"/>
    </row>
    <row r="5607" spans="5:7" x14ac:dyDescent="0.2">
      <c r="E5607" s="2"/>
      <c r="G5607" s="2"/>
    </row>
    <row r="5608" spans="5:7" x14ac:dyDescent="0.2">
      <c r="E5608" s="2"/>
      <c r="G5608" s="2"/>
    </row>
    <row r="5609" spans="5:7" x14ac:dyDescent="0.2">
      <c r="E5609" s="2"/>
      <c r="G5609" s="2"/>
    </row>
    <row r="5610" spans="5:7" x14ac:dyDescent="0.2">
      <c r="E5610" s="2"/>
      <c r="G5610" s="2"/>
    </row>
    <row r="5611" spans="5:7" x14ac:dyDescent="0.2">
      <c r="E5611" s="2"/>
      <c r="G5611" s="2"/>
    </row>
    <row r="5612" spans="5:7" x14ac:dyDescent="0.2">
      <c r="E5612" s="2"/>
      <c r="G5612" s="2"/>
    </row>
    <row r="5613" spans="5:7" x14ac:dyDescent="0.2">
      <c r="E5613" s="2"/>
      <c r="G5613" s="2"/>
    </row>
    <row r="5614" spans="5:7" x14ac:dyDescent="0.2">
      <c r="E5614" s="2"/>
      <c r="G5614" s="2"/>
    </row>
    <row r="5615" spans="5:7" x14ac:dyDescent="0.2">
      <c r="E5615" s="2"/>
      <c r="G5615" s="2"/>
    </row>
    <row r="5616" spans="5:7" x14ac:dyDescent="0.2">
      <c r="E5616" s="2"/>
      <c r="G5616" s="2"/>
    </row>
    <row r="5617" spans="5:7" x14ac:dyDescent="0.2">
      <c r="E5617" s="2"/>
      <c r="G5617" s="2"/>
    </row>
    <row r="5618" spans="5:7" x14ac:dyDescent="0.2">
      <c r="E5618" s="2"/>
      <c r="G5618" s="2"/>
    </row>
    <row r="5619" spans="5:7" x14ac:dyDescent="0.2">
      <c r="E5619" s="2"/>
      <c r="G5619" s="2"/>
    </row>
    <row r="5620" spans="5:7" x14ac:dyDescent="0.2">
      <c r="E5620" s="2"/>
      <c r="G5620" s="2"/>
    </row>
    <row r="5621" spans="5:7" x14ac:dyDescent="0.2">
      <c r="E5621" s="2"/>
      <c r="G5621" s="2"/>
    </row>
    <row r="5622" spans="5:7" x14ac:dyDescent="0.2">
      <c r="E5622" s="2"/>
      <c r="G5622" s="2"/>
    </row>
    <row r="5623" spans="5:7" x14ac:dyDescent="0.2">
      <c r="E5623" s="2"/>
      <c r="G5623" s="2"/>
    </row>
    <row r="5624" spans="5:7" x14ac:dyDescent="0.2">
      <c r="E5624" s="2"/>
      <c r="G5624" s="2"/>
    </row>
    <row r="5625" spans="5:7" x14ac:dyDescent="0.2">
      <c r="E5625" s="2"/>
      <c r="G5625" s="2"/>
    </row>
    <row r="5626" spans="5:7" x14ac:dyDescent="0.2">
      <c r="E5626" s="2"/>
      <c r="G5626" s="2"/>
    </row>
    <row r="5627" spans="5:7" x14ac:dyDescent="0.2">
      <c r="E5627" s="2"/>
      <c r="G5627" s="2"/>
    </row>
    <row r="5628" spans="5:7" x14ac:dyDescent="0.2">
      <c r="E5628" s="2"/>
      <c r="G5628" s="2"/>
    </row>
    <row r="5629" spans="5:7" x14ac:dyDescent="0.2">
      <c r="E5629" s="2"/>
      <c r="G5629" s="2"/>
    </row>
    <row r="5630" spans="5:7" x14ac:dyDescent="0.2">
      <c r="E5630" s="2"/>
      <c r="G5630" s="2"/>
    </row>
    <row r="5631" spans="5:7" x14ac:dyDescent="0.2">
      <c r="E5631" s="2"/>
      <c r="G5631" s="2"/>
    </row>
    <row r="5632" spans="5:7" x14ac:dyDescent="0.2">
      <c r="E5632" s="2"/>
      <c r="G5632" s="2"/>
    </row>
    <row r="5633" spans="5:7" x14ac:dyDescent="0.2">
      <c r="E5633" s="2"/>
      <c r="G5633" s="2"/>
    </row>
    <row r="5634" spans="5:7" x14ac:dyDescent="0.2">
      <c r="E5634" s="2"/>
      <c r="G5634" s="2"/>
    </row>
    <row r="5635" spans="5:7" x14ac:dyDescent="0.2">
      <c r="E5635" s="2"/>
      <c r="G5635" s="2"/>
    </row>
    <row r="5636" spans="5:7" x14ac:dyDescent="0.2">
      <c r="E5636" s="2"/>
      <c r="G5636" s="2"/>
    </row>
    <row r="5637" spans="5:7" x14ac:dyDescent="0.2">
      <c r="E5637" s="2"/>
      <c r="G5637" s="2"/>
    </row>
    <row r="5638" spans="5:7" x14ac:dyDescent="0.2">
      <c r="E5638" s="2"/>
      <c r="G5638" s="2"/>
    </row>
    <row r="5639" spans="5:7" x14ac:dyDescent="0.2">
      <c r="E5639" s="2"/>
      <c r="G5639" s="2"/>
    </row>
    <row r="5640" spans="5:7" x14ac:dyDescent="0.2">
      <c r="E5640" s="2"/>
      <c r="G5640" s="2"/>
    </row>
    <row r="5641" spans="5:7" x14ac:dyDescent="0.2">
      <c r="E5641" s="2"/>
      <c r="G5641" s="2"/>
    </row>
    <row r="5642" spans="5:7" x14ac:dyDescent="0.2">
      <c r="E5642" s="2"/>
      <c r="G5642" s="2"/>
    </row>
    <row r="5643" spans="5:7" x14ac:dyDescent="0.2">
      <c r="E5643" s="2"/>
      <c r="G5643" s="2"/>
    </row>
    <row r="5644" spans="5:7" x14ac:dyDescent="0.2">
      <c r="E5644" s="2"/>
      <c r="G5644" s="2"/>
    </row>
    <row r="5645" spans="5:7" x14ac:dyDescent="0.2">
      <c r="E5645" s="2"/>
      <c r="G5645" s="2"/>
    </row>
    <row r="5646" spans="5:7" x14ac:dyDescent="0.2">
      <c r="E5646" s="2"/>
      <c r="G5646" s="2"/>
    </row>
    <row r="5647" spans="5:7" x14ac:dyDescent="0.2">
      <c r="E5647" s="2"/>
      <c r="G5647" s="2"/>
    </row>
    <row r="5648" spans="5:7" x14ac:dyDescent="0.2">
      <c r="E5648" s="2"/>
      <c r="G5648" s="2"/>
    </row>
    <row r="5649" spans="5:7" x14ac:dyDescent="0.2">
      <c r="E5649" s="2"/>
      <c r="G5649" s="2"/>
    </row>
    <row r="5650" spans="5:7" x14ac:dyDescent="0.2">
      <c r="E5650" s="2"/>
      <c r="G5650" s="2"/>
    </row>
    <row r="5651" spans="5:7" x14ac:dyDescent="0.2">
      <c r="E5651" s="2"/>
      <c r="G5651" s="2"/>
    </row>
    <row r="5652" spans="5:7" x14ac:dyDescent="0.2">
      <c r="E5652" s="2"/>
      <c r="G5652" s="2"/>
    </row>
    <row r="5653" spans="5:7" x14ac:dyDescent="0.2">
      <c r="E5653" s="2"/>
      <c r="G5653" s="2"/>
    </row>
    <row r="5654" spans="5:7" x14ac:dyDescent="0.2">
      <c r="E5654" s="2"/>
      <c r="G5654" s="2"/>
    </row>
    <row r="5655" spans="5:7" x14ac:dyDescent="0.2">
      <c r="E5655" s="2"/>
      <c r="G5655" s="2"/>
    </row>
    <row r="5656" spans="5:7" x14ac:dyDescent="0.2">
      <c r="E5656" s="2"/>
      <c r="G5656" s="2"/>
    </row>
    <row r="5657" spans="5:7" x14ac:dyDescent="0.2">
      <c r="E5657" s="2"/>
      <c r="G5657" s="2"/>
    </row>
    <row r="5658" spans="5:7" x14ac:dyDescent="0.2">
      <c r="E5658" s="2"/>
      <c r="G5658" s="2"/>
    </row>
    <row r="5659" spans="5:7" x14ac:dyDescent="0.2">
      <c r="E5659" s="2"/>
      <c r="G5659" s="2"/>
    </row>
    <row r="5660" spans="5:7" x14ac:dyDescent="0.2">
      <c r="E5660" s="2"/>
      <c r="G5660" s="2"/>
    </row>
    <row r="5661" spans="5:7" x14ac:dyDescent="0.2">
      <c r="E5661" s="2"/>
      <c r="G5661" s="2"/>
    </row>
    <row r="5662" spans="5:7" x14ac:dyDescent="0.2">
      <c r="E5662" s="2"/>
      <c r="G5662" s="2"/>
    </row>
    <row r="5663" spans="5:7" x14ac:dyDescent="0.2">
      <c r="E5663" s="2"/>
      <c r="G5663" s="2"/>
    </row>
    <row r="5664" spans="5:7" x14ac:dyDescent="0.2">
      <c r="E5664" s="2"/>
      <c r="G5664" s="2"/>
    </row>
    <row r="5665" spans="5:7" x14ac:dyDescent="0.2">
      <c r="E5665" s="2"/>
      <c r="G5665" s="2"/>
    </row>
    <row r="5666" spans="5:7" x14ac:dyDescent="0.2">
      <c r="E5666" s="2"/>
      <c r="G5666" s="2"/>
    </row>
    <row r="5667" spans="5:7" x14ac:dyDescent="0.2">
      <c r="E5667" s="2"/>
      <c r="G5667" s="2"/>
    </row>
    <row r="5668" spans="5:7" x14ac:dyDescent="0.2">
      <c r="E5668" s="2"/>
      <c r="G5668" s="2"/>
    </row>
    <row r="5669" spans="5:7" x14ac:dyDescent="0.2">
      <c r="E5669" s="2"/>
      <c r="G5669" s="2"/>
    </row>
    <row r="5670" spans="5:7" x14ac:dyDescent="0.2">
      <c r="E5670" s="2"/>
      <c r="G5670" s="2"/>
    </row>
    <row r="5671" spans="5:7" x14ac:dyDescent="0.2">
      <c r="E5671" s="2"/>
      <c r="G5671" s="2"/>
    </row>
    <row r="5672" spans="5:7" x14ac:dyDescent="0.2">
      <c r="E5672" s="2"/>
      <c r="G5672" s="2"/>
    </row>
    <row r="5673" spans="5:7" x14ac:dyDescent="0.2">
      <c r="E5673" s="2"/>
      <c r="G5673" s="2"/>
    </row>
    <row r="5674" spans="5:7" x14ac:dyDescent="0.2">
      <c r="E5674" s="2"/>
      <c r="G5674" s="2"/>
    </row>
    <row r="5675" spans="5:7" x14ac:dyDescent="0.2">
      <c r="E5675" s="2"/>
      <c r="G5675" s="2"/>
    </row>
    <row r="5676" spans="5:7" x14ac:dyDescent="0.2">
      <c r="E5676" s="2"/>
      <c r="G5676" s="2"/>
    </row>
    <row r="5677" spans="5:7" x14ac:dyDescent="0.2">
      <c r="E5677" s="2"/>
      <c r="G5677" s="2"/>
    </row>
    <row r="5678" spans="5:7" x14ac:dyDescent="0.2">
      <c r="E5678" s="2"/>
      <c r="G5678" s="2"/>
    </row>
    <row r="5679" spans="5:7" x14ac:dyDescent="0.2">
      <c r="E5679" s="2"/>
      <c r="G5679" s="2"/>
    </row>
    <row r="5680" spans="5:7" x14ac:dyDescent="0.2">
      <c r="E5680" s="2"/>
      <c r="G5680" s="2"/>
    </row>
    <row r="5681" spans="5:7" x14ac:dyDescent="0.2">
      <c r="E5681" s="2"/>
      <c r="G5681" s="2"/>
    </row>
    <row r="5682" spans="5:7" x14ac:dyDescent="0.2">
      <c r="E5682" s="2"/>
      <c r="G5682" s="2"/>
    </row>
    <row r="5683" spans="5:7" x14ac:dyDescent="0.2">
      <c r="E5683" s="2"/>
      <c r="G5683" s="2"/>
    </row>
    <row r="5684" spans="5:7" x14ac:dyDescent="0.2">
      <c r="E5684" s="2"/>
      <c r="G5684" s="2"/>
    </row>
    <row r="5685" spans="5:7" x14ac:dyDescent="0.2">
      <c r="E5685" s="2"/>
      <c r="G5685" s="2"/>
    </row>
    <row r="5686" spans="5:7" x14ac:dyDescent="0.2">
      <c r="E5686" s="2"/>
      <c r="G5686" s="2"/>
    </row>
    <row r="5687" spans="5:7" x14ac:dyDescent="0.2">
      <c r="E5687" s="2"/>
      <c r="G5687" s="2"/>
    </row>
    <row r="5688" spans="5:7" x14ac:dyDescent="0.2">
      <c r="E5688" s="2"/>
      <c r="G5688" s="2"/>
    </row>
    <row r="5689" spans="5:7" x14ac:dyDescent="0.2">
      <c r="E5689" s="2"/>
      <c r="G5689" s="2"/>
    </row>
    <row r="5690" spans="5:7" x14ac:dyDescent="0.2">
      <c r="E5690" s="2"/>
      <c r="G5690" s="2"/>
    </row>
    <row r="5691" spans="5:7" x14ac:dyDescent="0.2">
      <c r="E5691" s="2"/>
      <c r="G5691" s="2"/>
    </row>
    <row r="5692" spans="5:7" x14ac:dyDescent="0.2">
      <c r="E5692" s="2"/>
      <c r="G5692" s="2"/>
    </row>
    <row r="5693" spans="5:7" x14ac:dyDescent="0.2">
      <c r="E5693" s="2"/>
      <c r="G5693" s="2"/>
    </row>
    <row r="5694" spans="5:7" x14ac:dyDescent="0.2">
      <c r="E5694" s="2"/>
      <c r="G5694" s="2"/>
    </row>
    <row r="5695" spans="5:7" x14ac:dyDescent="0.2">
      <c r="E5695" s="2"/>
      <c r="G5695" s="2"/>
    </row>
    <row r="5696" spans="5:7" x14ac:dyDescent="0.2">
      <c r="E5696" s="2"/>
      <c r="G5696" s="2"/>
    </row>
    <row r="5697" spans="5:7" x14ac:dyDescent="0.2">
      <c r="E5697" s="2"/>
      <c r="G5697" s="2"/>
    </row>
    <row r="5698" spans="5:7" x14ac:dyDescent="0.2">
      <c r="E5698" s="2"/>
      <c r="G5698" s="2"/>
    </row>
    <row r="5699" spans="5:7" x14ac:dyDescent="0.2">
      <c r="E5699" s="2"/>
      <c r="G5699" s="2"/>
    </row>
    <row r="5700" spans="5:7" x14ac:dyDescent="0.2">
      <c r="E5700" s="2"/>
      <c r="G5700" s="2"/>
    </row>
    <row r="5701" spans="5:7" x14ac:dyDescent="0.2">
      <c r="E5701" s="2"/>
      <c r="G5701" s="2"/>
    </row>
    <row r="5702" spans="5:7" x14ac:dyDescent="0.2">
      <c r="E5702" s="2"/>
      <c r="G5702" s="2"/>
    </row>
    <row r="5703" spans="5:7" x14ac:dyDescent="0.2">
      <c r="E5703" s="2"/>
      <c r="G5703" s="2"/>
    </row>
    <row r="5704" spans="5:7" x14ac:dyDescent="0.2">
      <c r="E5704" s="2"/>
      <c r="G5704" s="2"/>
    </row>
    <row r="5705" spans="5:7" x14ac:dyDescent="0.2">
      <c r="E5705" s="2"/>
      <c r="G5705" s="2"/>
    </row>
    <row r="5706" spans="5:7" x14ac:dyDescent="0.2">
      <c r="E5706" s="2"/>
      <c r="G5706" s="2"/>
    </row>
    <row r="5707" spans="5:7" x14ac:dyDescent="0.2">
      <c r="E5707" s="2"/>
      <c r="G5707" s="2"/>
    </row>
    <row r="5708" spans="5:7" x14ac:dyDescent="0.2">
      <c r="E5708" s="2"/>
      <c r="G5708" s="2"/>
    </row>
    <row r="5709" spans="5:7" x14ac:dyDescent="0.2">
      <c r="E5709" s="2"/>
      <c r="G5709" s="2"/>
    </row>
    <row r="5710" spans="5:7" x14ac:dyDescent="0.2">
      <c r="E5710" s="2"/>
      <c r="G5710" s="2"/>
    </row>
    <row r="5711" spans="5:7" x14ac:dyDescent="0.2">
      <c r="E5711" s="2"/>
      <c r="G5711" s="2"/>
    </row>
    <row r="5712" spans="5:7" x14ac:dyDescent="0.2">
      <c r="E5712" s="2"/>
      <c r="G5712" s="2"/>
    </row>
    <row r="5713" spans="5:7" x14ac:dyDescent="0.2">
      <c r="E5713" s="2"/>
      <c r="G5713" s="2"/>
    </row>
    <row r="5714" spans="5:7" x14ac:dyDescent="0.2">
      <c r="E5714" s="2"/>
      <c r="G5714" s="2"/>
    </row>
    <row r="5715" spans="5:7" x14ac:dyDescent="0.2">
      <c r="E5715" s="2"/>
      <c r="G5715" s="2"/>
    </row>
    <row r="5716" spans="5:7" x14ac:dyDescent="0.2">
      <c r="E5716" s="2"/>
      <c r="G5716" s="2"/>
    </row>
    <row r="5717" spans="5:7" x14ac:dyDescent="0.2">
      <c r="E5717" s="2"/>
      <c r="G5717" s="2"/>
    </row>
    <row r="5718" spans="5:7" x14ac:dyDescent="0.2">
      <c r="E5718" s="2"/>
      <c r="G5718" s="2"/>
    </row>
    <row r="5719" spans="5:7" x14ac:dyDescent="0.2">
      <c r="E5719" s="2"/>
      <c r="G5719" s="2"/>
    </row>
    <row r="5720" spans="5:7" x14ac:dyDescent="0.2">
      <c r="E5720" s="2"/>
      <c r="G5720" s="2"/>
    </row>
    <row r="5721" spans="5:7" x14ac:dyDescent="0.2">
      <c r="E5721" s="2"/>
      <c r="G5721" s="2"/>
    </row>
    <row r="5722" spans="5:7" x14ac:dyDescent="0.2">
      <c r="E5722" s="2"/>
      <c r="G5722" s="2"/>
    </row>
    <row r="5723" spans="5:7" x14ac:dyDescent="0.2">
      <c r="E5723" s="2"/>
      <c r="G5723" s="2"/>
    </row>
    <row r="5724" spans="5:7" x14ac:dyDescent="0.2">
      <c r="E5724" s="2"/>
      <c r="G5724" s="2"/>
    </row>
    <row r="5725" spans="5:7" x14ac:dyDescent="0.2">
      <c r="E5725" s="2"/>
      <c r="G5725" s="2"/>
    </row>
    <row r="5726" spans="5:7" x14ac:dyDescent="0.2">
      <c r="E5726" s="2"/>
      <c r="G5726" s="2"/>
    </row>
    <row r="5727" spans="5:7" x14ac:dyDescent="0.2">
      <c r="E5727" s="2"/>
      <c r="G5727" s="2"/>
    </row>
    <row r="5728" spans="5:7" x14ac:dyDescent="0.2">
      <c r="E5728" s="2"/>
      <c r="G5728" s="2"/>
    </row>
    <row r="5729" spans="5:7" x14ac:dyDescent="0.2">
      <c r="E5729" s="2"/>
      <c r="G5729" s="2"/>
    </row>
    <row r="5730" spans="5:7" x14ac:dyDescent="0.2">
      <c r="E5730" s="2"/>
      <c r="G5730" s="2"/>
    </row>
    <row r="5731" spans="5:7" x14ac:dyDescent="0.2">
      <c r="E5731" s="2"/>
      <c r="G5731" s="2"/>
    </row>
    <row r="5732" spans="5:7" x14ac:dyDescent="0.2">
      <c r="E5732" s="2"/>
      <c r="G5732" s="2"/>
    </row>
    <row r="5733" spans="5:7" x14ac:dyDescent="0.2">
      <c r="E5733" s="2"/>
      <c r="G5733" s="2"/>
    </row>
    <row r="5734" spans="5:7" x14ac:dyDescent="0.2">
      <c r="E5734" s="2"/>
      <c r="G5734" s="2"/>
    </row>
    <row r="5735" spans="5:7" x14ac:dyDescent="0.2">
      <c r="E5735" s="2"/>
      <c r="G5735" s="2"/>
    </row>
    <row r="5736" spans="5:7" x14ac:dyDescent="0.2">
      <c r="E5736" s="2"/>
      <c r="G5736" s="2"/>
    </row>
    <row r="5737" spans="5:7" x14ac:dyDescent="0.2">
      <c r="E5737" s="2"/>
      <c r="G5737" s="2"/>
    </row>
    <row r="5738" spans="5:7" x14ac:dyDescent="0.2">
      <c r="E5738" s="2"/>
      <c r="G5738" s="2"/>
    </row>
    <row r="5739" spans="5:7" x14ac:dyDescent="0.2">
      <c r="E5739" s="2"/>
      <c r="G5739" s="2"/>
    </row>
    <row r="5740" spans="5:7" x14ac:dyDescent="0.2">
      <c r="E5740" s="2"/>
      <c r="G5740" s="2"/>
    </row>
    <row r="5741" spans="5:7" x14ac:dyDescent="0.2">
      <c r="E5741" s="2"/>
      <c r="G5741" s="2"/>
    </row>
    <row r="5742" spans="5:7" x14ac:dyDescent="0.2">
      <c r="E5742" s="2"/>
      <c r="G5742" s="2"/>
    </row>
    <row r="5743" spans="5:7" x14ac:dyDescent="0.2">
      <c r="E5743" s="2"/>
      <c r="G5743" s="2"/>
    </row>
    <row r="5744" spans="5:7" x14ac:dyDescent="0.2">
      <c r="E5744" s="2"/>
      <c r="G5744" s="2"/>
    </row>
    <row r="5745" spans="5:7" x14ac:dyDescent="0.2">
      <c r="E5745" s="2"/>
      <c r="G5745" s="2"/>
    </row>
    <row r="5746" spans="5:7" x14ac:dyDescent="0.2">
      <c r="E5746" s="2"/>
      <c r="G5746" s="2"/>
    </row>
    <row r="5747" spans="5:7" x14ac:dyDescent="0.2">
      <c r="E5747" s="2"/>
      <c r="G5747" s="2"/>
    </row>
    <row r="5748" spans="5:7" x14ac:dyDescent="0.2">
      <c r="E5748" s="2"/>
      <c r="G5748" s="2"/>
    </row>
    <row r="5749" spans="5:7" x14ac:dyDescent="0.2">
      <c r="E5749" s="2"/>
      <c r="G5749" s="2"/>
    </row>
    <row r="5750" spans="5:7" x14ac:dyDescent="0.2">
      <c r="E5750" s="2"/>
      <c r="G5750" s="2"/>
    </row>
    <row r="5751" spans="5:7" x14ac:dyDescent="0.2">
      <c r="E5751" s="2"/>
      <c r="G5751" s="2"/>
    </row>
    <row r="5752" spans="5:7" x14ac:dyDescent="0.2">
      <c r="E5752" s="2"/>
      <c r="G5752" s="2"/>
    </row>
    <row r="5753" spans="5:7" x14ac:dyDescent="0.2">
      <c r="E5753" s="2"/>
      <c r="G5753" s="2"/>
    </row>
    <row r="5754" spans="5:7" x14ac:dyDescent="0.2">
      <c r="E5754" s="2"/>
      <c r="G5754" s="2"/>
    </row>
    <row r="5755" spans="5:7" x14ac:dyDescent="0.2">
      <c r="E5755" s="2"/>
      <c r="G5755" s="2"/>
    </row>
    <row r="5756" spans="5:7" x14ac:dyDescent="0.2">
      <c r="E5756" s="2"/>
      <c r="G5756" s="2"/>
    </row>
    <row r="5757" spans="5:7" x14ac:dyDescent="0.2">
      <c r="E5757" s="2"/>
      <c r="G5757" s="2"/>
    </row>
    <row r="5758" spans="5:7" x14ac:dyDescent="0.2">
      <c r="E5758" s="2"/>
      <c r="G5758" s="2"/>
    </row>
    <row r="5759" spans="5:7" x14ac:dyDescent="0.2">
      <c r="E5759" s="2"/>
      <c r="G5759" s="2"/>
    </row>
    <row r="5760" spans="5:7" x14ac:dyDescent="0.2">
      <c r="E5760" s="2"/>
      <c r="G5760" s="2"/>
    </row>
    <row r="5761" spans="5:7" x14ac:dyDescent="0.2">
      <c r="E5761" s="2"/>
      <c r="G5761" s="2"/>
    </row>
    <row r="5762" spans="5:7" x14ac:dyDescent="0.2">
      <c r="E5762" s="2"/>
      <c r="G5762" s="2"/>
    </row>
    <row r="5763" spans="5:7" x14ac:dyDescent="0.2">
      <c r="E5763" s="2"/>
      <c r="G5763" s="2"/>
    </row>
    <row r="5764" spans="5:7" x14ac:dyDescent="0.2">
      <c r="E5764" s="2"/>
      <c r="G5764" s="2"/>
    </row>
    <row r="5765" spans="5:7" x14ac:dyDescent="0.2">
      <c r="E5765" s="2"/>
      <c r="G5765" s="2"/>
    </row>
    <row r="5766" spans="5:7" x14ac:dyDescent="0.2">
      <c r="E5766" s="2"/>
      <c r="G5766" s="2"/>
    </row>
    <row r="5767" spans="5:7" x14ac:dyDescent="0.2">
      <c r="E5767" s="2"/>
      <c r="G5767" s="2"/>
    </row>
    <row r="5768" spans="5:7" x14ac:dyDescent="0.2">
      <c r="E5768" s="2"/>
      <c r="G5768" s="2"/>
    </row>
    <row r="5769" spans="5:7" x14ac:dyDescent="0.2">
      <c r="E5769" s="2"/>
      <c r="G5769" s="2"/>
    </row>
    <row r="5770" spans="5:7" x14ac:dyDescent="0.2">
      <c r="E5770" s="2"/>
      <c r="G5770" s="2"/>
    </row>
    <row r="5771" spans="5:7" x14ac:dyDescent="0.2">
      <c r="E5771" s="2"/>
      <c r="G5771" s="2"/>
    </row>
    <row r="5772" spans="5:7" x14ac:dyDescent="0.2">
      <c r="E5772" s="2"/>
      <c r="G5772" s="2"/>
    </row>
    <row r="5773" spans="5:7" x14ac:dyDescent="0.2">
      <c r="E5773" s="2"/>
      <c r="G5773" s="2"/>
    </row>
    <row r="5774" spans="5:7" x14ac:dyDescent="0.2">
      <c r="E5774" s="2"/>
      <c r="G5774" s="2"/>
    </row>
    <row r="5775" spans="5:7" x14ac:dyDescent="0.2">
      <c r="E5775" s="2"/>
      <c r="G5775" s="2"/>
    </row>
    <row r="5776" spans="5:7" x14ac:dyDescent="0.2">
      <c r="E5776" s="2"/>
      <c r="G5776" s="2"/>
    </row>
    <row r="5777" spans="5:7" x14ac:dyDescent="0.2">
      <c r="E5777" s="2"/>
      <c r="G5777" s="2"/>
    </row>
    <row r="5778" spans="5:7" x14ac:dyDescent="0.2">
      <c r="E5778" s="2"/>
      <c r="G5778" s="2"/>
    </row>
    <row r="5779" spans="5:7" x14ac:dyDescent="0.2">
      <c r="E5779" s="2"/>
      <c r="G5779" s="2"/>
    </row>
    <row r="5780" spans="5:7" x14ac:dyDescent="0.2">
      <c r="E5780" s="2"/>
      <c r="G5780" s="2"/>
    </row>
    <row r="5781" spans="5:7" x14ac:dyDescent="0.2">
      <c r="E5781" s="2"/>
      <c r="G5781" s="2"/>
    </row>
    <row r="5782" spans="5:7" x14ac:dyDescent="0.2">
      <c r="E5782" s="2"/>
      <c r="G5782" s="2"/>
    </row>
    <row r="5783" spans="5:7" x14ac:dyDescent="0.2">
      <c r="E5783" s="2"/>
      <c r="G5783" s="2"/>
    </row>
    <row r="5784" spans="5:7" x14ac:dyDescent="0.2">
      <c r="E5784" s="2"/>
      <c r="G5784" s="2"/>
    </row>
    <row r="5785" spans="5:7" x14ac:dyDescent="0.2">
      <c r="E5785" s="2"/>
      <c r="G5785" s="2"/>
    </row>
    <row r="5786" spans="5:7" x14ac:dyDescent="0.2">
      <c r="E5786" s="2"/>
      <c r="G5786" s="2"/>
    </row>
    <row r="5787" spans="5:7" x14ac:dyDescent="0.2">
      <c r="E5787" s="2"/>
      <c r="G5787" s="2"/>
    </row>
    <row r="5788" spans="5:7" x14ac:dyDescent="0.2">
      <c r="E5788" s="2"/>
      <c r="G5788" s="2"/>
    </row>
    <row r="5789" spans="5:7" x14ac:dyDescent="0.2">
      <c r="E5789" s="2"/>
      <c r="G5789" s="2"/>
    </row>
    <row r="5790" spans="5:7" x14ac:dyDescent="0.2">
      <c r="E5790" s="2"/>
      <c r="G5790" s="2"/>
    </row>
    <row r="5791" spans="5:7" x14ac:dyDescent="0.2">
      <c r="E5791" s="2"/>
      <c r="G5791" s="2"/>
    </row>
    <row r="5792" spans="5:7" x14ac:dyDescent="0.2">
      <c r="E5792" s="2"/>
      <c r="G5792" s="2"/>
    </row>
    <row r="5793" spans="5:7" x14ac:dyDescent="0.2">
      <c r="E5793" s="2"/>
      <c r="G5793" s="2"/>
    </row>
    <row r="5794" spans="5:7" x14ac:dyDescent="0.2">
      <c r="E5794" s="2"/>
      <c r="G5794" s="2"/>
    </row>
    <row r="5795" spans="5:7" x14ac:dyDescent="0.2">
      <c r="E5795" s="2"/>
      <c r="G5795" s="2"/>
    </row>
    <row r="5796" spans="5:7" x14ac:dyDescent="0.2">
      <c r="E5796" s="2"/>
      <c r="G5796" s="2"/>
    </row>
    <row r="5797" spans="5:7" x14ac:dyDescent="0.2">
      <c r="E5797" s="2"/>
      <c r="G5797" s="2"/>
    </row>
    <row r="5798" spans="5:7" x14ac:dyDescent="0.2">
      <c r="E5798" s="2"/>
      <c r="G5798" s="2"/>
    </row>
    <row r="5799" spans="5:7" x14ac:dyDescent="0.2">
      <c r="E5799" s="2"/>
      <c r="G5799" s="2"/>
    </row>
    <row r="5800" spans="5:7" x14ac:dyDescent="0.2">
      <c r="E5800" s="2"/>
      <c r="G5800" s="2"/>
    </row>
    <row r="5801" spans="5:7" x14ac:dyDescent="0.2">
      <c r="E5801" s="2"/>
      <c r="G5801" s="2"/>
    </row>
    <row r="5802" spans="5:7" x14ac:dyDescent="0.2">
      <c r="E5802" s="2"/>
      <c r="G5802" s="2"/>
    </row>
    <row r="5803" spans="5:7" x14ac:dyDescent="0.2">
      <c r="E5803" s="2"/>
      <c r="G5803" s="2"/>
    </row>
    <row r="5804" spans="5:7" x14ac:dyDescent="0.2">
      <c r="E5804" s="2"/>
      <c r="G5804" s="2"/>
    </row>
    <row r="5805" spans="5:7" x14ac:dyDescent="0.2">
      <c r="E5805" s="2"/>
      <c r="G5805" s="2"/>
    </row>
    <row r="5806" spans="5:7" x14ac:dyDescent="0.2">
      <c r="E5806" s="2"/>
      <c r="G5806" s="2"/>
    </row>
    <row r="5807" spans="5:7" x14ac:dyDescent="0.2">
      <c r="E5807" s="2"/>
      <c r="G5807" s="2"/>
    </row>
    <row r="5808" spans="5:7" x14ac:dyDescent="0.2">
      <c r="E5808" s="2"/>
      <c r="G5808" s="2"/>
    </row>
    <row r="5809" spans="5:7" x14ac:dyDescent="0.2">
      <c r="E5809" s="2"/>
      <c r="G5809" s="2"/>
    </row>
    <row r="5810" spans="5:7" x14ac:dyDescent="0.2">
      <c r="E5810" s="2"/>
      <c r="G5810" s="2"/>
    </row>
    <row r="5811" spans="5:7" x14ac:dyDescent="0.2">
      <c r="E5811" s="2"/>
      <c r="G5811" s="2"/>
    </row>
    <row r="5812" spans="5:7" x14ac:dyDescent="0.2">
      <c r="E5812" s="2"/>
      <c r="G5812" s="2"/>
    </row>
    <row r="5813" spans="5:7" x14ac:dyDescent="0.2">
      <c r="E5813" s="2"/>
      <c r="G5813" s="2"/>
    </row>
    <row r="5814" spans="5:7" x14ac:dyDescent="0.2">
      <c r="E5814" s="2"/>
      <c r="G5814" s="2"/>
    </row>
    <row r="5815" spans="5:7" x14ac:dyDescent="0.2">
      <c r="E5815" s="2"/>
      <c r="G5815" s="2"/>
    </row>
    <row r="5816" spans="5:7" x14ac:dyDescent="0.2">
      <c r="E5816" s="2"/>
      <c r="G5816" s="2"/>
    </row>
    <row r="5817" spans="5:7" x14ac:dyDescent="0.2">
      <c r="E5817" s="2"/>
      <c r="G5817" s="2"/>
    </row>
    <row r="5818" spans="5:7" x14ac:dyDescent="0.2">
      <c r="E5818" s="2"/>
      <c r="G5818" s="2"/>
    </row>
    <row r="5819" spans="5:7" x14ac:dyDescent="0.2">
      <c r="E5819" s="2"/>
      <c r="G5819" s="2"/>
    </row>
    <row r="5820" spans="5:7" x14ac:dyDescent="0.2">
      <c r="E5820" s="2"/>
      <c r="G5820" s="2"/>
    </row>
    <row r="5821" spans="5:7" x14ac:dyDescent="0.2">
      <c r="E5821" s="2"/>
      <c r="G5821" s="2"/>
    </row>
    <row r="5822" spans="5:7" x14ac:dyDescent="0.2">
      <c r="E5822" s="2"/>
      <c r="G5822" s="2"/>
    </row>
    <row r="5823" spans="5:7" x14ac:dyDescent="0.2">
      <c r="E5823" s="2"/>
      <c r="G5823" s="2"/>
    </row>
    <row r="5824" spans="5:7" x14ac:dyDescent="0.2">
      <c r="E5824" s="2"/>
      <c r="G5824" s="2"/>
    </row>
    <row r="5825" spans="5:7" x14ac:dyDescent="0.2">
      <c r="E5825" s="2"/>
      <c r="G5825" s="2"/>
    </row>
    <row r="5826" spans="5:7" x14ac:dyDescent="0.2">
      <c r="E5826" s="2"/>
      <c r="G5826" s="2"/>
    </row>
    <row r="5827" spans="5:7" x14ac:dyDescent="0.2">
      <c r="E5827" s="2"/>
      <c r="G5827" s="2"/>
    </row>
    <row r="5828" spans="5:7" x14ac:dyDescent="0.2">
      <c r="E5828" s="2"/>
      <c r="G5828" s="2"/>
    </row>
    <row r="5829" spans="5:7" x14ac:dyDescent="0.2">
      <c r="E5829" s="2"/>
      <c r="G5829" s="2"/>
    </row>
    <row r="5830" spans="5:7" x14ac:dyDescent="0.2">
      <c r="E5830" s="2"/>
      <c r="G5830" s="2"/>
    </row>
    <row r="5831" spans="5:7" x14ac:dyDescent="0.2">
      <c r="E5831" s="2"/>
      <c r="G5831" s="2"/>
    </row>
    <row r="5832" spans="5:7" x14ac:dyDescent="0.2">
      <c r="E5832" s="2"/>
      <c r="G5832" s="2"/>
    </row>
    <row r="5833" spans="5:7" x14ac:dyDescent="0.2">
      <c r="E5833" s="2"/>
      <c r="G5833" s="2"/>
    </row>
    <row r="5834" spans="5:7" x14ac:dyDescent="0.2">
      <c r="E5834" s="2"/>
      <c r="G5834" s="2"/>
    </row>
    <row r="5835" spans="5:7" x14ac:dyDescent="0.2">
      <c r="E5835" s="2"/>
      <c r="G5835" s="2"/>
    </row>
    <row r="5836" spans="5:7" x14ac:dyDescent="0.2">
      <c r="E5836" s="2"/>
      <c r="G5836" s="2"/>
    </row>
    <row r="5837" spans="5:7" x14ac:dyDescent="0.2">
      <c r="E5837" s="2"/>
      <c r="G5837" s="2"/>
    </row>
    <row r="5838" spans="5:7" x14ac:dyDescent="0.2">
      <c r="E5838" s="2"/>
      <c r="G5838" s="2"/>
    </row>
    <row r="5839" spans="5:7" x14ac:dyDescent="0.2">
      <c r="E5839" s="2"/>
      <c r="G5839" s="2"/>
    </row>
    <row r="5840" spans="5:7" x14ac:dyDescent="0.2">
      <c r="E5840" s="2"/>
      <c r="G5840" s="2"/>
    </row>
    <row r="5841" spans="5:7" x14ac:dyDescent="0.2">
      <c r="E5841" s="2"/>
      <c r="G5841" s="2"/>
    </row>
    <row r="5842" spans="5:7" x14ac:dyDescent="0.2">
      <c r="E5842" s="2"/>
      <c r="G5842" s="2"/>
    </row>
    <row r="5843" spans="5:7" x14ac:dyDescent="0.2">
      <c r="E5843" s="2"/>
      <c r="G5843" s="2"/>
    </row>
    <row r="5844" spans="5:7" x14ac:dyDescent="0.2">
      <c r="E5844" s="2"/>
      <c r="G5844" s="2"/>
    </row>
    <row r="5845" spans="5:7" x14ac:dyDescent="0.2">
      <c r="E5845" s="2"/>
      <c r="G5845" s="2"/>
    </row>
    <row r="5846" spans="5:7" x14ac:dyDescent="0.2">
      <c r="E5846" s="2"/>
      <c r="G5846" s="2"/>
    </row>
    <row r="5847" spans="5:7" x14ac:dyDescent="0.2">
      <c r="E5847" s="2"/>
      <c r="G5847" s="2"/>
    </row>
    <row r="5848" spans="5:7" x14ac:dyDescent="0.2">
      <c r="E5848" s="2"/>
      <c r="G5848" s="2"/>
    </row>
    <row r="5849" spans="5:7" x14ac:dyDescent="0.2">
      <c r="E5849" s="2"/>
      <c r="G5849" s="2"/>
    </row>
    <row r="5850" spans="5:7" x14ac:dyDescent="0.2">
      <c r="E5850" s="2"/>
      <c r="G5850" s="2"/>
    </row>
    <row r="5851" spans="5:7" x14ac:dyDescent="0.2">
      <c r="E5851" s="2"/>
      <c r="G5851" s="2"/>
    </row>
    <row r="5852" spans="5:7" x14ac:dyDescent="0.2">
      <c r="E5852" s="2"/>
      <c r="G5852" s="2"/>
    </row>
    <row r="5853" spans="5:7" x14ac:dyDescent="0.2">
      <c r="E5853" s="2"/>
      <c r="G5853" s="2"/>
    </row>
    <row r="5854" spans="5:7" x14ac:dyDescent="0.2">
      <c r="E5854" s="2"/>
      <c r="G5854" s="2"/>
    </row>
    <row r="5855" spans="5:7" x14ac:dyDescent="0.2">
      <c r="E5855" s="2"/>
      <c r="G5855" s="2"/>
    </row>
    <row r="5856" spans="5:7" x14ac:dyDescent="0.2">
      <c r="E5856" s="2"/>
      <c r="G5856" s="2"/>
    </row>
    <row r="5857" spans="5:7" x14ac:dyDescent="0.2">
      <c r="E5857" s="2"/>
      <c r="G5857" s="2"/>
    </row>
    <row r="5858" spans="5:7" x14ac:dyDescent="0.2">
      <c r="E5858" s="2"/>
      <c r="G5858" s="2"/>
    </row>
    <row r="5859" spans="5:7" x14ac:dyDescent="0.2">
      <c r="E5859" s="2"/>
      <c r="G5859" s="2"/>
    </row>
    <row r="5860" spans="5:7" x14ac:dyDescent="0.2">
      <c r="E5860" s="2"/>
      <c r="G5860" s="2"/>
    </row>
    <row r="5861" spans="5:7" x14ac:dyDescent="0.2">
      <c r="E5861" s="2"/>
      <c r="G5861" s="2"/>
    </row>
    <row r="5862" spans="5:7" x14ac:dyDescent="0.2">
      <c r="E5862" s="2"/>
      <c r="G5862" s="2"/>
    </row>
    <row r="5863" spans="5:7" x14ac:dyDescent="0.2">
      <c r="E5863" s="2"/>
      <c r="G5863" s="2"/>
    </row>
    <row r="5864" spans="5:7" x14ac:dyDescent="0.2">
      <c r="E5864" s="2"/>
      <c r="G5864" s="2"/>
    </row>
    <row r="5865" spans="5:7" x14ac:dyDescent="0.2">
      <c r="E5865" s="2"/>
      <c r="G5865" s="2"/>
    </row>
    <row r="5866" spans="5:7" x14ac:dyDescent="0.2">
      <c r="E5866" s="2"/>
      <c r="G5866" s="2"/>
    </row>
    <row r="5867" spans="5:7" x14ac:dyDescent="0.2">
      <c r="E5867" s="2"/>
      <c r="G5867" s="2"/>
    </row>
    <row r="5868" spans="5:7" x14ac:dyDescent="0.2">
      <c r="E5868" s="2"/>
      <c r="G5868" s="2"/>
    </row>
    <row r="5869" spans="5:7" x14ac:dyDescent="0.2">
      <c r="E5869" s="2"/>
      <c r="G5869" s="2"/>
    </row>
    <row r="5870" spans="5:7" x14ac:dyDescent="0.2">
      <c r="E5870" s="2"/>
      <c r="G5870" s="2"/>
    </row>
    <row r="5871" spans="5:7" x14ac:dyDescent="0.2">
      <c r="E5871" s="2"/>
      <c r="G5871" s="2"/>
    </row>
    <row r="5872" spans="5:7" x14ac:dyDescent="0.2">
      <c r="E5872" s="2"/>
      <c r="G5872" s="2"/>
    </row>
    <row r="5873" spans="5:7" x14ac:dyDescent="0.2">
      <c r="E5873" s="2"/>
      <c r="G5873" s="2"/>
    </row>
    <row r="5874" spans="5:7" x14ac:dyDescent="0.2">
      <c r="E5874" s="2"/>
      <c r="G5874" s="2"/>
    </row>
    <row r="5875" spans="5:7" x14ac:dyDescent="0.2">
      <c r="E5875" s="2"/>
      <c r="G5875" s="2"/>
    </row>
    <row r="5876" spans="5:7" x14ac:dyDescent="0.2">
      <c r="E5876" s="2"/>
      <c r="G5876" s="2"/>
    </row>
    <row r="5877" spans="5:7" x14ac:dyDescent="0.2">
      <c r="E5877" s="2"/>
      <c r="G5877" s="2"/>
    </row>
    <row r="5878" spans="5:7" x14ac:dyDescent="0.2">
      <c r="E5878" s="2"/>
      <c r="G5878" s="2"/>
    </row>
    <row r="5879" spans="5:7" x14ac:dyDescent="0.2">
      <c r="E5879" s="2"/>
      <c r="G5879" s="2"/>
    </row>
    <row r="5880" spans="5:7" x14ac:dyDescent="0.2">
      <c r="E5880" s="2"/>
      <c r="G5880" s="2"/>
    </row>
    <row r="5881" spans="5:7" x14ac:dyDescent="0.2">
      <c r="E5881" s="2"/>
      <c r="G5881" s="2"/>
    </row>
    <row r="5882" spans="5:7" x14ac:dyDescent="0.2">
      <c r="E5882" s="2"/>
      <c r="G5882" s="2"/>
    </row>
    <row r="5883" spans="5:7" x14ac:dyDescent="0.2">
      <c r="E5883" s="2"/>
      <c r="G5883" s="2"/>
    </row>
    <row r="5884" spans="5:7" x14ac:dyDescent="0.2">
      <c r="E5884" s="2"/>
      <c r="G5884" s="2"/>
    </row>
    <row r="5885" spans="5:7" x14ac:dyDescent="0.2">
      <c r="E5885" s="2"/>
      <c r="G5885" s="2"/>
    </row>
    <row r="5886" spans="5:7" x14ac:dyDescent="0.2">
      <c r="E5886" s="2"/>
      <c r="G5886" s="2"/>
    </row>
    <row r="5887" spans="5:7" x14ac:dyDescent="0.2">
      <c r="E5887" s="2"/>
      <c r="G5887" s="2"/>
    </row>
    <row r="5888" spans="5:7" x14ac:dyDescent="0.2">
      <c r="E5888" s="2"/>
      <c r="G5888" s="2"/>
    </row>
    <row r="5889" spans="5:7" x14ac:dyDescent="0.2">
      <c r="E5889" s="2"/>
      <c r="G5889" s="2"/>
    </row>
    <row r="5890" spans="5:7" x14ac:dyDescent="0.2">
      <c r="E5890" s="2"/>
      <c r="G5890" s="2"/>
    </row>
    <row r="5891" spans="5:7" x14ac:dyDescent="0.2">
      <c r="E5891" s="2"/>
      <c r="G5891" s="2"/>
    </row>
    <row r="5892" spans="5:7" x14ac:dyDescent="0.2">
      <c r="E5892" s="2"/>
      <c r="G5892" s="2"/>
    </row>
    <row r="5893" spans="5:7" x14ac:dyDescent="0.2">
      <c r="E5893" s="2"/>
      <c r="G5893" s="2"/>
    </row>
    <row r="5894" spans="5:7" x14ac:dyDescent="0.2">
      <c r="E5894" s="2"/>
      <c r="G5894" s="2"/>
    </row>
    <row r="5895" spans="5:7" x14ac:dyDescent="0.2">
      <c r="E5895" s="2"/>
      <c r="G5895" s="2"/>
    </row>
    <row r="5896" spans="5:7" x14ac:dyDescent="0.2">
      <c r="E5896" s="2"/>
      <c r="G5896" s="2"/>
    </row>
    <row r="5897" spans="5:7" x14ac:dyDescent="0.2">
      <c r="E5897" s="2"/>
      <c r="G5897" s="2"/>
    </row>
    <row r="5898" spans="5:7" x14ac:dyDescent="0.2">
      <c r="E5898" s="2"/>
      <c r="G5898" s="2"/>
    </row>
    <row r="5899" spans="5:7" x14ac:dyDescent="0.2">
      <c r="E5899" s="2"/>
      <c r="G5899" s="2"/>
    </row>
    <row r="5900" spans="5:7" x14ac:dyDescent="0.2">
      <c r="E5900" s="2"/>
      <c r="G5900" s="2"/>
    </row>
    <row r="5901" spans="5:7" x14ac:dyDescent="0.2">
      <c r="E5901" s="2"/>
      <c r="G5901" s="2"/>
    </row>
    <row r="5902" spans="5:7" x14ac:dyDescent="0.2">
      <c r="E5902" s="2"/>
      <c r="G5902" s="2"/>
    </row>
    <row r="5903" spans="5:7" x14ac:dyDescent="0.2">
      <c r="E5903" s="2"/>
      <c r="G5903" s="2"/>
    </row>
    <row r="5904" spans="5:7" x14ac:dyDescent="0.2">
      <c r="E5904" s="2"/>
      <c r="G5904" s="2"/>
    </row>
    <row r="5905" spans="5:7" x14ac:dyDescent="0.2">
      <c r="E5905" s="2"/>
      <c r="G5905" s="2"/>
    </row>
    <row r="5906" spans="5:7" x14ac:dyDescent="0.2">
      <c r="E5906" s="2"/>
      <c r="G5906" s="2"/>
    </row>
    <row r="5907" spans="5:7" x14ac:dyDescent="0.2">
      <c r="E5907" s="2"/>
      <c r="G5907" s="2"/>
    </row>
    <row r="5908" spans="5:7" x14ac:dyDescent="0.2">
      <c r="E5908" s="2"/>
      <c r="G5908" s="2"/>
    </row>
    <row r="5909" spans="5:7" x14ac:dyDescent="0.2">
      <c r="E5909" s="2"/>
      <c r="G5909" s="2"/>
    </row>
    <row r="5910" spans="5:7" x14ac:dyDescent="0.2">
      <c r="E5910" s="2"/>
      <c r="G5910" s="2"/>
    </row>
    <row r="5911" spans="5:7" x14ac:dyDescent="0.2">
      <c r="E5911" s="2"/>
      <c r="G5911" s="2"/>
    </row>
    <row r="5912" spans="5:7" x14ac:dyDescent="0.2">
      <c r="E5912" s="2"/>
      <c r="G5912" s="2"/>
    </row>
    <row r="5913" spans="5:7" x14ac:dyDescent="0.2">
      <c r="E5913" s="2"/>
      <c r="G5913" s="2"/>
    </row>
    <row r="5914" spans="5:7" x14ac:dyDescent="0.2">
      <c r="E5914" s="2"/>
      <c r="G5914" s="2"/>
    </row>
    <row r="5915" spans="5:7" x14ac:dyDescent="0.2">
      <c r="E5915" s="2"/>
      <c r="G5915" s="2"/>
    </row>
    <row r="5916" spans="5:7" x14ac:dyDescent="0.2">
      <c r="E5916" s="2"/>
      <c r="G5916" s="2"/>
    </row>
    <row r="5917" spans="5:7" x14ac:dyDescent="0.2">
      <c r="E5917" s="2"/>
      <c r="G5917" s="2"/>
    </row>
    <row r="5918" spans="5:7" x14ac:dyDescent="0.2">
      <c r="E5918" s="2"/>
      <c r="G5918" s="2"/>
    </row>
    <row r="5919" spans="5:7" x14ac:dyDescent="0.2">
      <c r="E5919" s="2"/>
      <c r="G5919" s="2"/>
    </row>
    <row r="5920" spans="5:7" x14ac:dyDescent="0.2">
      <c r="E5920" s="2"/>
      <c r="G5920" s="2"/>
    </row>
    <row r="5921" spans="5:7" x14ac:dyDescent="0.2">
      <c r="E5921" s="2"/>
      <c r="G5921" s="2"/>
    </row>
    <row r="5922" spans="5:7" x14ac:dyDescent="0.2">
      <c r="E5922" s="2"/>
      <c r="G5922" s="2"/>
    </row>
    <row r="5923" spans="5:7" x14ac:dyDescent="0.2">
      <c r="E5923" s="2"/>
      <c r="G5923" s="2"/>
    </row>
    <row r="5924" spans="5:7" x14ac:dyDescent="0.2">
      <c r="E5924" s="2"/>
      <c r="G5924" s="2"/>
    </row>
    <row r="5925" spans="5:7" x14ac:dyDescent="0.2">
      <c r="E5925" s="2"/>
      <c r="G5925" s="2"/>
    </row>
    <row r="5926" spans="5:7" x14ac:dyDescent="0.2">
      <c r="E5926" s="2"/>
      <c r="G5926" s="2"/>
    </row>
    <row r="5927" spans="5:7" x14ac:dyDescent="0.2">
      <c r="E5927" s="2"/>
      <c r="G5927" s="2"/>
    </row>
    <row r="5928" spans="5:7" x14ac:dyDescent="0.2">
      <c r="E5928" s="2"/>
      <c r="G5928" s="2"/>
    </row>
    <row r="5929" spans="5:7" x14ac:dyDescent="0.2">
      <c r="E5929" s="2"/>
      <c r="G5929" s="2"/>
    </row>
    <row r="5930" spans="5:7" x14ac:dyDescent="0.2">
      <c r="E5930" s="2"/>
      <c r="G5930" s="2"/>
    </row>
    <row r="5931" spans="5:7" x14ac:dyDescent="0.2">
      <c r="E5931" s="2"/>
      <c r="G5931" s="2"/>
    </row>
    <row r="5932" spans="5:7" x14ac:dyDescent="0.2">
      <c r="E5932" s="2"/>
      <c r="G5932" s="2"/>
    </row>
    <row r="5933" spans="5:7" x14ac:dyDescent="0.2">
      <c r="E5933" s="2"/>
      <c r="G5933" s="2"/>
    </row>
    <row r="5934" spans="5:7" x14ac:dyDescent="0.2">
      <c r="E5934" s="2"/>
      <c r="G5934" s="2"/>
    </row>
    <row r="5935" spans="5:7" x14ac:dyDescent="0.2">
      <c r="E5935" s="2"/>
      <c r="G5935" s="2"/>
    </row>
    <row r="5936" spans="5:7" x14ac:dyDescent="0.2">
      <c r="E5936" s="2"/>
      <c r="G5936" s="2"/>
    </row>
    <row r="5937" spans="5:7" x14ac:dyDescent="0.2">
      <c r="E5937" s="2"/>
      <c r="G5937" s="2"/>
    </row>
    <row r="5938" spans="5:7" x14ac:dyDescent="0.2">
      <c r="E5938" s="2"/>
      <c r="G5938" s="2"/>
    </row>
    <row r="5939" spans="5:7" x14ac:dyDescent="0.2">
      <c r="E5939" s="2"/>
      <c r="G5939" s="2"/>
    </row>
    <row r="5940" spans="5:7" x14ac:dyDescent="0.2">
      <c r="E5940" s="2"/>
      <c r="G5940" s="2"/>
    </row>
    <row r="5941" spans="5:7" x14ac:dyDescent="0.2">
      <c r="E5941" s="2"/>
      <c r="G5941" s="2"/>
    </row>
    <row r="5942" spans="5:7" x14ac:dyDescent="0.2">
      <c r="E5942" s="2"/>
      <c r="G5942" s="2"/>
    </row>
    <row r="5943" spans="5:7" x14ac:dyDescent="0.2">
      <c r="E5943" s="2"/>
      <c r="G5943" s="2"/>
    </row>
    <row r="5944" spans="5:7" x14ac:dyDescent="0.2">
      <c r="E5944" s="2"/>
      <c r="G5944" s="2"/>
    </row>
    <row r="5945" spans="5:7" x14ac:dyDescent="0.2">
      <c r="E5945" s="2"/>
      <c r="G5945" s="2"/>
    </row>
    <row r="5946" spans="5:7" x14ac:dyDescent="0.2">
      <c r="E5946" s="2"/>
      <c r="G5946" s="2"/>
    </row>
    <row r="5947" spans="5:7" x14ac:dyDescent="0.2">
      <c r="E5947" s="2"/>
      <c r="G5947" s="2"/>
    </row>
    <row r="5948" spans="5:7" x14ac:dyDescent="0.2">
      <c r="E5948" s="2"/>
      <c r="G5948" s="2"/>
    </row>
    <row r="5949" spans="5:7" x14ac:dyDescent="0.2">
      <c r="E5949" s="2"/>
      <c r="G5949" s="2"/>
    </row>
    <row r="5950" spans="5:7" x14ac:dyDescent="0.2">
      <c r="E5950" s="2"/>
      <c r="G5950" s="2"/>
    </row>
    <row r="5951" spans="5:7" x14ac:dyDescent="0.2">
      <c r="E5951" s="2"/>
      <c r="G5951" s="2"/>
    </row>
    <row r="5952" spans="5:7" x14ac:dyDescent="0.2">
      <c r="E5952" s="2"/>
      <c r="G5952" s="2"/>
    </row>
    <row r="5953" spans="5:7" x14ac:dyDescent="0.2">
      <c r="E5953" s="2"/>
      <c r="G5953" s="2"/>
    </row>
    <row r="5954" spans="5:7" x14ac:dyDescent="0.2">
      <c r="E5954" s="2"/>
      <c r="G5954" s="2"/>
    </row>
    <row r="5955" spans="5:7" x14ac:dyDescent="0.2">
      <c r="E5955" s="2"/>
      <c r="G5955" s="2"/>
    </row>
    <row r="5956" spans="5:7" x14ac:dyDescent="0.2">
      <c r="E5956" s="2"/>
      <c r="G5956" s="2"/>
    </row>
    <row r="5957" spans="5:7" x14ac:dyDescent="0.2">
      <c r="E5957" s="2"/>
      <c r="G5957" s="2"/>
    </row>
    <row r="5958" spans="5:7" x14ac:dyDescent="0.2">
      <c r="E5958" s="2"/>
      <c r="G5958" s="2"/>
    </row>
    <row r="5959" spans="5:7" x14ac:dyDescent="0.2">
      <c r="E5959" s="2"/>
      <c r="G5959" s="2"/>
    </row>
    <row r="5960" spans="5:7" x14ac:dyDescent="0.2">
      <c r="E5960" s="2"/>
      <c r="G5960" s="2"/>
    </row>
    <row r="5961" spans="5:7" x14ac:dyDescent="0.2">
      <c r="E5961" s="2"/>
      <c r="G5961" s="2"/>
    </row>
    <row r="5962" spans="5:7" x14ac:dyDescent="0.2">
      <c r="E5962" s="2"/>
      <c r="G5962" s="2"/>
    </row>
    <row r="5963" spans="5:7" x14ac:dyDescent="0.2">
      <c r="E5963" s="2"/>
      <c r="G5963" s="2"/>
    </row>
    <row r="5964" spans="5:7" x14ac:dyDescent="0.2">
      <c r="E5964" s="2"/>
      <c r="G5964" s="2"/>
    </row>
    <row r="5965" spans="5:7" x14ac:dyDescent="0.2">
      <c r="E5965" s="2"/>
      <c r="G5965" s="2"/>
    </row>
    <row r="5966" spans="5:7" x14ac:dyDescent="0.2">
      <c r="E5966" s="2"/>
      <c r="G5966" s="2"/>
    </row>
    <row r="5967" spans="5:7" x14ac:dyDescent="0.2">
      <c r="E5967" s="2"/>
      <c r="G5967" s="2"/>
    </row>
    <row r="5968" spans="5:7" x14ac:dyDescent="0.2">
      <c r="E5968" s="2"/>
      <c r="G5968" s="2"/>
    </row>
    <row r="5969" spans="5:7" x14ac:dyDescent="0.2">
      <c r="E5969" s="2"/>
      <c r="G5969" s="2"/>
    </row>
    <row r="5970" spans="5:7" x14ac:dyDescent="0.2">
      <c r="E5970" s="2"/>
      <c r="G5970" s="2"/>
    </row>
    <row r="5971" spans="5:7" x14ac:dyDescent="0.2">
      <c r="E5971" s="2"/>
      <c r="G5971" s="2"/>
    </row>
    <row r="5972" spans="5:7" x14ac:dyDescent="0.2">
      <c r="E5972" s="2"/>
      <c r="G5972" s="2"/>
    </row>
    <row r="5973" spans="5:7" x14ac:dyDescent="0.2">
      <c r="E5973" s="2"/>
      <c r="G5973" s="2"/>
    </row>
    <row r="5974" spans="5:7" x14ac:dyDescent="0.2">
      <c r="E5974" s="2"/>
      <c r="G5974" s="2"/>
    </row>
    <row r="5975" spans="5:7" x14ac:dyDescent="0.2">
      <c r="E5975" s="2"/>
      <c r="G5975" s="2"/>
    </row>
    <row r="5976" spans="5:7" x14ac:dyDescent="0.2">
      <c r="E5976" s="2"/>
      <c r="G5976" s="2"/>
    </row>
    <row r="5977" spans="5:7" x14ac:dyDescent="0.2">
      <c r="E5977" s="2"/>
      <c r="G5977" s="2"/>
    </row>
    <row r="5978" spans="5:7" x14ac:dyDescent="0.2">
      <c r="E5978" s="2"/>
      <c r="G5978" s="2"/>
    </row>
    <row r="5979" spans="5:7" x14ac:dyDescent="0.2">
      <c r="E5979" s="2"/>
      <c r="G5979" s="2"/>
    </row>
    <row r="5980" spans="5:7" x14ac:dyDescent="0.2">
      <c r="E5980" s="2"/>
      <c r="G5980" s="2"/>
    </row>
    <row r="5981" spans="5:7" x14ac:dyDescent="0.2">
      <c r="E5981" s="2"/>
      <c r="G5981" s="2"/>
    </row>
    <row r="5982" spans="5:7" x14ac:dyDescent="0.2">
      <c r="E5982" s="2"/>
      <c r="G5982" s="2"/>
    </row>
    <row r="5983" spans="5:7" x14ac:dyDescent="0.2">
      <c r="E5983" s="2"/>
      <c r="G5983" s="2"/>
    </row>
    <row r="5984" spans="5:7" x14ac:dyDescent="0.2">
      <c r="E5984" s="2"/>
      <c r="G5984" s="2"/>
    </row>
    <row r="5985" spans="5:7" x14ac:dyDescent="0.2">
      <c r="E5985" s="2"/>
      <c r="G5985" s="2"/>
    </row>
    <row r="5986" spans="5:7" x14ac:dyDescent="0.2">
      <c r="E5986" s="2"/>
      <c r="G5986" s="2"/>
    </row>
    <row r="5987" spans="5:7" x14ac:dyDescent="0.2">
      <c r="E5987" s="2"/>
      <c r="G5987" s="2"/>
    </row>
    <row r="5988" spans="5:7" x14ac:dyDescent="0.2">
      <c r="E5988" s="2"/>
      <c r="G5988" s="2"/>
    </row>
    <row r="5989" spans="5:7" x14ac:dyDescent="0.2">
      <c r="E5989" s="2"/>
      <c r="G5989" s="2"/>
    </row>
    <row r="5990" spans="5:7" x14ac:dyDescent="0.2">
      <c r="E5990" s="2"/>
      <c r="G5990" s="2"/>
    </row>
    <row r="5991" spans="5:7" x14ac:dyDescent="0.2">
      <c r="E5991" s="2"/>
      <c r="G5991" s="2"/>
    </row>
    <row r="5992" spans="5:7" x14ac:dyDescent="0.2">
      <c r="E5992" s="2"/>
      <c r="G5992" s="2"/>
    </row>
    <row r="5993" spans="5:7" x14ac:dyDescent="0.2">
      <c r="E5993" s="2"/>
      <c r="G5993" s="2"/>
    </row>
    <row r="5994" spans="5:7" x14ac:dyDescent="0.2">
      <c r="E5994" s="2"/>
      <c r="G5994" s="2"/>
    </row>
    <row r="5995" spans="5:7" x14ac:dyDescent="0.2">
      <c r="E5995" s="2"/>
      <c r="G5995" s="2"/>
    </row>
    <row r="5996" spans="5:7" x14ac:dyDescent="0.2">
      <c r="E5996" s="2"/>
      <c r="G5996" s="2"/>
    </row>
    <row r="5997" spans="5:7" x14ac:dyDescent="0.2">
      <c r="E5997" s="2"/>
      <c r="G5997" s="2"/>
    </row>
    <row r="5998" spans="5:7" x14ac:dyDescent="0.2">
      <c r="E5998" s="2"/>
      <c r="G5998" s="2"/>
    </row>
    <row r="5999" spans="5:7" x14ac:dyDescent="0.2">
      <c r="E5999" s="2"/>
      <c r="G5999" s="2"/>
    </row>
    <row r="6000" spans="5:7" x14ac:dyDescent="0.2">
      <c r="E6000" s="2"/>
      <c r="G6000" s="2"/>
    </row>
    <row r="6001" spans="5:7" x14ac:dyDescent="0.2">
      <c r="E6001" s="2"/>
      <c r="G6001" s="2"/>
    </row>
    <row r="6002" spans="5:7" x14ac:dyDescent="0.2">
      <c r="E6002" s="2"/>
      <c r="G6002" s="2"/>
    </row>
    <row r="6003" spans="5:7" x14ac:dyDescent="0.2">
      <c r="E6003" s="2"/>
      <c r="G6003" s="2"/>
    </row>
    <row r="6004" spans="5:7" x14ac:dyDescent="0.2">
      <c r="E6004" s="2"/>
      <c r="G6004" s="2"/>
    </row>
    <row r="6005" spans="5:7" x14ac:dyDescent="0.2">
      <c r="E6005" s="2"/>
      <c r="G6005" s="2"/>
    </row>
    <row r="6006" spans="5:7" x14ac:dyDescent="0.2">
      <c r="E6006" s="2"/>
      <c r="G6006" s="2"/>
    </row>
    <row r="6007" spans="5:7" x14ac:dyDescent="0.2">
      <c r="E6007" s="2"/>
      <c r="G6007" s="2"/>
    </row>
    <row r="6008" spans="5:7" x14ac:dyDescent="0.2">
      <c r="E6008" s="2"/>
      <c r="G6008" s="2"/>
    </row>
    <row r="6009" spans="5:7" x14ac:dyDescent="0.2">
      <c r="E6009" s="2"/>
      <c r="G6009" s="2"/>
    </row>
    <row r="6010" spans="5:7" x14ac:dyDescent="0.2">
      <c r="E6010" s="2"/>
      <c r="G6010" s="2"/>
    </row>
    <row r="6011" spans="5:7" x14ac:dyDescent="0.2">
      <c r="E6011" s="2"/>
      <c r="G6011" s="2"/>
    </row>
    <row r="6012" spans="5:7" x14ac:dyDescent="0.2">
      <c r="E6012" s="2"/>
      <c r="G6012" s="2"/>
    </row>
    <row r="6013" spans="5:7" x14ac:dyDescent="0.2">
      <c r="E6013" s="2"/>
      <c r="G6013" s="2"/>
    </row>
    <row r="6014" spans="5:7" x14ac:dyDescent="0.2">
      <c r="E6014" s="2"/>
      <c r="G6014" s="2"/>
    </row>
    <row r="6015" spans="5:7" x14ac:dyDescent="0.2">
      <c r="E6015" s="2"/>
      <c r="G6015" s="2"/>
    </row>
    <row r="6016" spans="5:7" x14ac:dyDescent="0.2">
      <c r="E6016" s="2"/>
      <c r="G6016" s="2"/>
    </row>
    <row r="6017" spans="5:7" x14ac:dyDescent="0.2">
      <c r="E6017" s="2"/>
      <c r="G6017" s="2"/>
    </row>
    <row r="6018" spans="5:7" x14ac:dyDescent="0.2">
      <c r="E6018" s="2"/>
      <c r="G6018" s="2"/>
    </row>
    <row r="6019" spans="5:7" x14ac:dyDescent="0.2">
      <c r="E6019" s="2"/>
      <c r="G6019" s="2"/>
    </row>
    <row r="6020" spans="5:7" x14ac:dyDescent="0.2">
      <c r="E6020" s="2"/>
      <c r="G6020" s="2"/>
    </row>
    <row r="6021" spans="5:7" x14ac:dyDescent="0.2">
      <c r="E6021" s="2"/>
      <c r="G6021" s="2"/>
    </row>
    <row r="6022" spans="5:7" x14ac:dyDescent="0.2">
      <c r="E6022" s="2"/>
      <c r="G6022" s="2"/>
    </row>
    <row r="6023" spans="5:7" x14ac:dyDescent="0.2">
      <c r="E6023" s="2"/>
      <c r="G6023" s="2"/>
    </row>
    <row r="6024" spans="5:7" x14ac:dyDescent="0.2">
      <c r="E6024" s="2"/>
      <c r="G6024" s="2"/>
    </row>
    <row r="6025" spans="5:7" x14ac:dyDescent="0.2">
      <c r="E6025" s="2"/>
      <c r="G6025" s="2"/>
    </row>
    <row r="6026" spans="5:7" x14ac:dyDescent="0.2">
      <c r="E6026" s="2"/>
      <c r="G6026" s="2"/>
    </row>
    <row r="6027" spans="5:7" x14ac:dyDescent="0.2">
      <c r="E6027" s="2"/>
      <c r="G6027" s="2"/>
    </row>
    <row r="6028" spans="5:7" x14ac:dyDescent="0.2">
      <c r="E6028" s="2"/>
      <c r="G6028" s="2"/>
    </row>
    <row r="6029" spans="5:7" x14ac:dyDescent="0.2">
      <c r="E6029" s="2"/>
      <c r="G6029" s="2"/>
    </row>
    <row r="6030" spans="5:7" x14ac:dyDescent="0.2">
      <c r="E6030" s="2"/>
      <c r="G6030" s="2"/>
    </row>
    <row r="6031" spans="5:7" x14ac:dyDescent="0.2">
      <c r="E6031" s="2"/>
      <c r="G6031" s="2"/>
    </row>
    <row r="6032" spans="5:7" x14ac:dyDescent="0.2">
      <c r="E6032" s="2"/>
      <c r="G6032" s="2"/>
    </row>
    <row r="6033" spans="5:7" x14ac:dyDescent="0.2">
      <c r="E6033" s="2"/>
      <c r="G6033" s="2"/>
    </row>
    <row r="6034" spans="5:7" x14ac:dyDescent="0.2">
      <c r="E6034" s="2"/>
      <c r="G6034" s="2"/>
    </row>
    <row r="6035" spans="5:7" x14ac:dyDescent="0.2">
      <c r="E6035" s="2"/>
      <c r="G6035" s="2"/>
    </row>
    <row r="6036" spans="5:7" x14ac:dyDescent="0.2">
      <c r="E6036" s="2"/>
      <c r="G6036" s="2"/>
    </row>
    <row r="6037" spans="5:7" x14ac:dyDescent="0.2">
      <c r="E6037" s="2"/>
      <c r="G6037" s="2"/>
    </row>
    <row r="6038" spans="5:7" x14ac:dyDescent="0.2">
      <c r="E6038" s="2"/>
      <c r="G6038" s="2"/>
    </row>
    <row r="6039" spans="5:7" x14ac:dyDescent="0.2">
      <c r="E6039" s="2"/>
      <c r="G6039" s="2"/>
    </row>
    <row r="6040" spans="5:7" x14ac:dyDescent="0.2">
      <c r="E6040" s="2"/>
      <c r="G6040" s="2"/>
    </row>
    <row r="6041" spans="5:7" x14ac:dyDescent="0.2">
      <c r="E6041" s="2"/>
      <c r="G6041" s="2"/>
    </row>
    <row r="6042" spans="5:7" x14ac:dyDescent="0.2">
      <c r="E6042" s="2"/>
      <c r="G6042" s="2"/>
    </row>
    <row r="6043" spans="5:7" x14ac:dyDescent="0.2">
      <c r="E6043" s="2"/>
      <c r="G6043" s="2"/>
    </row>
    <row r="6044" spans="5:7" x14ac:dyDescent="0.2">
      <c r="E6044" s="2"/>
      <c r="G6044" s="2"/>
    </row>
    <row r="6045" spans="5:7" x14ac:dyDescent="0.2">
      <c r="E6045" s="2"/>
      <c r="G6045" s="2"/>
    </row>
    <row r="6046" spans="5:7" x14ac:dyDescent="0.2">
      <c r="E6046" s="2"/>
      <c r="G6046" s="2"/>
    </row>
    <row r="6047" spans="5:7" x14ac:dyDescent="0.2">
      <c r="E6047" s="2"/>
      <c r="G6047" s="2"/>
    </row>
    <row r="6048" spans="5:7" x14ac:dyDescent="0.2">
      <c r="E6048" s="2"/>
      <c r="G6048" s="2"/>
    </row>
    <row r="6049" spans="5:7" x14ac:dyDescent="0.2">
      <c r="E6049" s="2"/>
      <c r="G6049" s="2"/>
    </row>
    <row r="6050" spans="5:7" x14ac:dyDescent="0.2">
      <c r="E6050" s="2"/>
      <c r="G6050" s="2"/>
    </row>
    <row r="6051" spans="5:7" x14ac:dyDescent="0.2">
      <c r="E6051" s="2"/>
      <c r="G6051" s="2"/>
    </row>
    <row r="6052" spans="5:7" x14ac:dyDescent="0.2">
      <c r="E6052" s="2"/>
      <c r="G6052" s="2"/>
    </row>
    <row r="6053" spans="5:7" x14ac:dyDescent="0.2">
      <c r="E6053" s="2"/>
      <c r="G6053" s="2"/>
    </row>
    <row r="6054" spans="5:7" x14ac:dyDescent="0.2">
      <c r="E6054" s="2"/>
      <c r="G6054" s="2"/>
    </row>
    <row r="6055" spans="5:7" x14ac:dyDescent="0.2">
      <c r="E6055" s="2"/>
      <c r="G6055" s="2"/>
    </row>
    <row r="6056" spans="5:7" x14ac:dyDescent="0.2">
      <c r="E6056" s="2"/>
      <c r="G6056" s="2"/>
    </row>
    <row r="6057" spans="5:7" x14ac:dyDescent="0.2">
      <c r="E6057" s="2"/>
      <c r="G6057" s="2"/>
    </row>
    <row r="6058" spans="5:7" x14ac:dyDescent="0.2">
      <c r="E6058" s="2"/>
      <c r="G6058" s="2"/>
    </row>
    <row r="6059" spans="5:7" x14ac:dyDescent="0.2">
      <c r="E6059" s="2"/>
      <c r="G6059" s="2"/>
    </row>
    <row r="6060" spans="5:7" x14ac:dyDescent="0.2">
      <c r="E6060" s="2"/>
      <c r="G6060" s="2"/>
    </row>
    <row r="6061" spans="5:7" x14ac:dyDescent="0.2">
      <c r="E6061" s="2"/>
      <c r="G6061" s="2"/>
    </row>
    <row r="6062" spans="5:7" x14ac:dyDescent="0.2">
      <c r="E6062" s="2"/>
      <c r="G6062" s="2"/>
    </row>
    <row r="6063" spans="5:7" x14ac:dyDescent="0.2">
      <c r="E6063" s="2"/>
      <c r="G6063" s="2"/>
    </row>
    <row r="6064" spans="5:7" x14ac:dyDescent="0.2">
      <c r="E6064" s="2"/>
      <c r="G6064" s="2"/>
    </row>
    <row r="6065" spans="5:7" x14ac:dyDescent="0.2">
      <c r="E6065" s="2"/>
      <c r="G6065" s="2"/>
    </row>
    <row r="6066" spans="5:7" x14ac:dyDescent="0.2">
      <c r="E6066" s="2"/>
      <c r="G6066" s="2"/>
    </row>
    <row r="6067" spans="5:7" x14ac:dyDescent="0.2">
      <c r="E6067" s="2"/>
      <c r="G6067" s="2"/>
    </row>
    <row r="6068" spans="5:7" x14ac:dyDescent="0.2">
      <c r="E6068" s="2"/>
      <c r="G6068" s="2"/>
    </row>
    <row r="6069" spans="5:7" x14ac:dyDescent="0.2">
      <c r="E6069" s="2"/>
      <c r="G6069" s="2"/>
    </row>
    <row r="6070" spans="5:7" x14ac:dyDescent="0.2">
      <c r="E6070" s="2"/>
      <c r="G6070" s="2"/>
    </row>
    <row r="6071" spans="5:7" x14ac:dyDescent="0.2">
      <c r="E6071" s="2"/>
      <c r="G6071" s="2"/>
    </row>
    <row r="6072" spans="5:7" x14ac:dyDescent="0.2">
      <c r="E6072" s="2"/>
      <c r="G6072" s="2"/>
    </row>
    <row r="6073" spans="5:7" x14ac:dyDescent="0.2">
      <c r="E6073" s="2"/>
      <c r="G6073" s="2"/>
    </row>
    <row r="6074" spans="5:7" x14ac:dyDescent="0.2">
      <c r="E6074" s="2"/>
      <c r="G6074" s="2"/>
    </row>
    <row r="6075" spans="5:7" x14ac:dyDescent="0.2">
      <c r="E6075" s="2"/>
      <c r="G6075" s="2"/>
    </row>
    <row r="6076" spans="5:7" x14ac:dyDescent="0.2">
      <c r="E6076" s="2"/>
      <c r="G6076" s="2"/>
    </row>
    <row r="6077" spans="5:7" x14ac:dyDescent="0.2">
      <c r="E6077" s="2"/>
      <c r="G6077" s="2"/>
    </row>
    <row r="6078" spans="5:7" x14ac:dyDescent="0.2">
      <c r="E6078" s="2"/>
      <c r="G6078" s="2"/>
    </row>
    <row r="6079" spans="5:7" x14ac:dyDescent="0.2">
      <c r="E6079" s="2"/>
      <c r="G6079" s="2"/>
    </row>
    <row r="6080" spans="5:7" x14ac:dyDescent="0.2">
      <c r="E6080" s="2"/>
      <c r="G6080" s="2"/>
    </row>
    <row r="6081" spans="5:7" x14ac:dyDescent="0.2">
      <c r="E6081" s="2"/>
      <c r="G6081" s="2"/>
    </row>
    <row r="6082" spans="5:7" x14ac:dyDescent="0.2">
      <c r="E6082" s="2"/>
      <c r="G6082" s="2"/>
    </row>
    <row r="6083" spans="5:7" x14ac:dyDescent="0.2">
      <c r="E6083" s="2"/>
      <c r="G6083" s="2"/>
    </row>
    <row r="6084" spans="5:7" x14ac:dyDescent="0.2">
      <c r="E6084" s="2"/>
      <c r="G6084" s="2"/>
    </row>
    <row r="6085" spans="5:7" x14ac:dyDescent="0.2">
      <c r="E6085" s="2"/>
      <c r="G6085" s="2"/>
    </row>
    <row r="6086" spans="5:7" x14ac:dyDescent="0.2">
      <c r="E6086" s="2"/>
      <c r="G6086" s="2"/>
    </row>
    <row r="6087" spans="5:7" x14ac:dyDescent="0.2">
      <c r="E6087" s="2"/>
      <c r="G6087" s="2"/>
    </row>
    <row r="6088" spans="5:7" x14ac:dyDescent="0.2">
      <c r="E6088" s="2"/>
      <c r="G6088" s="2"/>
    </row>
    <row r="6089" spans="5:7" x14ac:dyDescent="0.2">
      <c r="E6089" s="2"/>
      <c r="G6089" s="2"/>
    </row>
    <row r="6090" spans="5:7" x14ac:dyDescent="0.2">
      <c r="E6090" s="2"/>
      <c r="G6090" s="2"/>
    </row>
    <row r="6091" spans="5:7" x14ac:dyDescent="0.2">
      <c r="E6091" s="2"/>
      <c r="G6091" s="2"/>
    </row>
    <row r="6092" spans="5:7" x14ac:dyDescent="0.2">
      <c r="E6092" s="2"/>
      <c r="G6092" s="2"/>
    </row>
    <row r="6093" spans="5:7" x14ac:dyDescent="0.2">
      <c r="E6093" s="2"/>
      <c r="G6093" s="2"/>
    </row>
    <row r="6094" spans="5:7" x14ac:dyDescent="0.2">
      <c r="E6094" s="2"/>
      <c r="G6094" s="2"/>
    </row>
    <row r="6095" spans="5:7" x14ac:dyDescent="0.2">
      <c r="E6095" s="2"/>
      <c r="G6095" s="2"/>
    </row>
    <row r="6096" spans="5:7" x14ac:dyDescent="0.2">
      <c r="E6096" s="2"/>
      <c r="G6096" s="2"/>
    </row>
    <row r="6097" spans="5:7" x14ac:dyDescent="0.2">
      <c r="E6097" s="2"/>
      <c r="G6097" s="2"/>
    </row>
    <row r="6098" spans="5:7" x14ac:dyDescent="0.2">
      <c r="E6098" s="2"/>
      <c r="G6098" s="2"/>
    </row>
    <row r="6099" spans="5:7" x14ac:dyDescent="0.2">
      <c r="E6099" s="2"/>
      <c r="G6099" s="2"/>
    </row>
    <row r="6100" spans="5:7" x14ac:dyDescent="0.2">
      <c r="E6100" s="2"/>
      <c r="G6100" s="2"/>
    </row>
    <row r="6101" spans="5:7" x14ac:dyDescent="0.2">
      <c r="E6101" s="2"/>
      <c r="G6101" s="2"/>
    </row>
    <row r="6102" spans="5:7" x14ac:dyDescent="0.2">
      <c r="E6102" s="2"/>
      <c r="G6102" s="2"/>
    </row>
    <row r="6103" spans="5:7" x14ac:dyDescent="0.2">
      <c r="E6103" s="2"/>
      <c r="G6103" s="2"/>
    </row>
    <row r="6104" spans="5:7" x14ac:dyDescent="0.2">
      <c r="E6104" s="2"/>
      <c r="G6104" s="2"/>
    </row>
    <row r="6105" spans="5:7" x14ac:dyDescent="0.2">
      <c r="E6105" s="2"/>
      <c r="G6105" s="2"/>
    </row>
    <row r="6106" spans="5:7" x14ac:dyDescent="0.2">
      <c r="E6106" s="2"/>
      <c r="G6106" s="2"/>
    </row>
    <row r="6107" spans="5:7" x14ac:dyDescent="0.2">
      <c r="E6107" s="2"/>
      <c r="G6107" s="2"/>
    </row>
    <row r="6108" spans="5:7" x14ac:dyDescent="0.2">
      <c r="E6108" s="2"/>
      <c r="G6108" s="2"/>
    </row>
    <row r="6109" spans="5:7" x14ac:dyDescent="0.2">
      <c r="E6109" s="2"/>
      <c r="G6109" s="2"/>
    </row>
    <row r="6110" spans="5:7" x14ac:dyDescent="0.2">
      <c r="E6110" s="2"/>
      <c r="G6110" s="2"/>
    </row>
    <row r="6111" spans="5:7" x14ac:dyDescent="0.2">
      <c r="E6111" s="2"/>
      <c r="G6111" s="2"/>
    </row>
    <row r="6112" spans="5:7" x14ac:dyDescent="0.2">
      <c r="E6112" s="2"/>
      <c r="G6112" s="2"/>
    </row>
    <row r="6113" spans="5:7" x14ac:dyDescent="0.2">
      <c r="E6113" s="2"/>
      <c r="G6113" s="2"/>
    </row>
    <row r="6114" spans="5:7" x14ac:dyDescent="0.2">
      <c r="E6114" s="2"/>
      <c r="G6114" s="2"/>
    </row>
    <row r="6115" spans="5:7" x14ac:dyDescent="0.2">
      <c r="E6115" s="2"/>
      <c r="G6115" s="2"/>
    </row>
    <row r="6116" spans="5:7" x14ac:dyDescent="0.2">
      <c r="E6116" s="2"/>
      <c r="G6116" s="2"/>
    </row>
    <row r="6117" spans="5:7" x14ac:dyDescent="0.2">
      <c r="E6117" s="2"/>
      <c r="G6117" s="2"/>
    </row>
    <row r="6118" spans="5:7" x14ac:dyDescent="0.2">
      <c r="E6118" s="2"/>
      <c r="G6118" s="2"/>
    </row>
    <row r="6119" spans="5:7" x14ac:dyDescent="0.2">
      <c r="E6119" s="2"/>
      <c r="G6119" s="2"/>
    </row>
    <row r="6120" spans="5:7" x14ac:dyDescent="0.2">
      <c r="E6120" s="2"/>
      <c r="G6120" s="2"/>
    </row>
    <row r="6121" spans="5:7" x14ac:dyDescent="0.2">
      <c r="E6121" s="2"/>
      <c r="G6121" s="2"/>
    </row>
    <row r="6122" spans="5:7" x14ac:dyDescent="0.2">
      <c r="E6122" s="2"/>
      <c r="G6122" s="2"/>
    </row>
    <row r="6123" spans="5:7" x14ac:dyDescent="0.2">
      <c r="E6123" s="2"/>
      <c r="G6123" s="2"/>
    </row>
    <row r="6124" spans="5:7" x14ac:dyDescent="0.2">
      <c r="E6124" s="2"/>
      <c r="G6124" s="2"/>
    </row>
    <row r="6125" spans="5:7" x14ac:dyDescent="0.2">
      <c r="E6125" s="2"/>
      <c r="G6125" s="2"/>
    </row>
    <row r="6126" spans="5:7" x14ac:dyDescent="0.2">
      <c r="E6126" s="2"/>
      <c r="G6126" s="2"/>
    </row>
    <row r="6127" spans="5:7" x14ac:dyDescent="0.2">
      <c r="E6127" s="2"/>
      <c r="G6127" s="2"/>
    </row>
    <row r="6128" spans="5:7" x14ac:dyDescent="0.2">
      <c r="E6128" s="2"/>
      <c r="G6128" s="2"/>
    </row>
    <row r="6129" spans="5:7" x14ac:dyDescent="0.2">
      <c r="E6129" s="2"/>
      <c r="G6129" s="2"/>
    </row>
    <row r="6130" spans="5:7" x14ac:dyDescent="0.2">
      <c r="E6130" s="2"/>
      <c r="G6130" s="2"/>
    </row>
    <row r="6131" spans="5:7" x14ac:dyDescent="0.2">
      <c r="E6131" s="2"/>
      <c r="G6131" s="2"/>
    </row>
    <row r="6132" spans="5:7" x14ac:dyDescent="0.2">
      <c r="E6132" s="2"/>
      <c r="G6132" s="2"/>
    </row>
    <row r="6133" spans="5:7" x14ac:dyDescent="0.2">
      <c r="E6133" s="2"/>
      <c r="G6133" s="2"/>
    </row>
    <row r="6134" spans="5:7" x14ac:dyDescent="0.2">
      <c r="E6134" s="2"/>
      <c r="G6134" s="2"/>
    </row>
    <row r="6135" spans="5:7" x14ac:dyDescent="0.2">
      <c r="E6135" s="2"/>
      <c r="G6135" s="2"/>
    </row>
    <row r="6136" spans="5:7" x14ac:dyDescent="0.2">
      <c r="E6136" s="2"/>
      <c r="G6136" s="2"/>
    </row>
    <row r="6137" spans="5:7" x14ac:dyDescent="0.2">
      <c r="E6137" s="2"/>
      <c r="G6137" s="2"/>
    </row>
    <row r="6138" spans="5:7" x14ac:dyDescent="0.2">
      <c r="E6138" s="2"/>
      <c r="G6138" s="2"/>
    </row>
    <row r="6139" spans="5:7" x14ac:dyDescent="0.2">
      <c r="E6139" s="2"/>
      <c r="G6139" s="2"/>
    </row>
    <row r="6140" spans="5:7" x14ac:dyDescent="0.2">
      <c r="E6140" s="2"/>
      <c r="G6140" s="2"/>
    </row>
    <row r="6141" spans="5:7" x14ac:dyDescent="0.2">
      <c r="E6141" s="2"/>
      <c r="G6141" s="2"/>
    </row>
    <row r="6142" spans="5:7" x14ac:dyDescent="0.2">
      <c r="E6142" s="2"/>
      <c r="G6142" s="2"/>
    </row>
    <row r="6143" spans="5:7" x14ac:dyDescent="0.2">
      <c r="E6143" s="2"/>
      <c r="G6143" s="2"/>
    </row>
    <row r="6144" spans="5:7" x14ac:dyDescent="0.2">
      <c r="E6144" s="2"/>
      <c r="G6144" s="2"/>
    </row>
    <row r="6145" spans="5:7" x14ac:dyDescent="0.2">
      <c r="E6145" s="2"/>
      <c r="G6145" s="2"/>
    </row>
    <row r="6146" spans="5:7" x14ac:dyDescent="0.2">
      <c r="E6146" s="2"/>
      <c r="G6146" s="2"/>
    </row>
    <row r="6147" spans="5:7" x14ac:dyDescent="0.2">
      <c r="E6147" s="2"/>
      <c r="G6147" s="2"/>
    </row>
    <row r="6148" spans="5:7" x14ac:dyDescent="0.2">
      <c r="E6148" s="2"/>
      <c r="G6148" s="2"/>
    </row>
    <row r="6149" spans="5:7" x14ac:dyDescent="0.2">
      <c r="E6149" s="2"/>
      <c r="G6149" s="2"/>
    </row>
    <row r="6150" spans="5:7" x14ac:dyDescent="0.2">
      <c r="E6150" s="2"/>
      <c r="G6150" s="2"/>
    </row>
    <row r="6151" spans="5:7" x14ac:dyDescent="0.2">
      <c r="E6151" s="2"/>
      <c r="G6151" s="2"/>
    </row>
    <row r="6152" spans="5:7" x14ac:dyDescent="0.2">
      <c r="E6152" s="2"/>
      <c r="G6152" s="2"/>
    </row>
    <row r="6153" spans="5:7" x14ac:dyDescent="0.2">
      <c r="E6153" s="2"/>
      <c r="G6153" s="2"/>
    </row>
    <row r="6154" spans="5:7" x14ac:dyDescent="0.2">
      <c r="E6154" s="2"/>
      <c r="G6154" s="2"/>
    </row>
    <row r="6155" spans="5:7" x14ac:dyDescent="0.2">
      <c r="E6155" s="2"/>
      <c r="G6155" s="2"/>
    </row>
    <row r="6156" spans="5:7" x14ac:dyDescent="0.2">
      <c r="E6156" s="2"/>
      <c r="G6156" s="2"/>
    </row>
    <row r="6157" spans="5:7" x14ac:dyDescent="0.2">
      <c r="E6157" s="2"/>
      <c r="G6157" s="2"/>
    </row>
    <row r="6158" spans="5:7" x14ac:dyDescent="0.2">
      <c r="E6158" s="2"/>
      <c r="G6158" s="2"/>
    </row>
    <row r="6159" spans="5:7" x14ac:dyDescent="0.2">
      <c r="E6159" s="2"/>
      <c r="G6159" s="2"/>
    </row>
    <row r="6160" spans="5:7" x14ac:dyDescent="0.2">
      <c r="E6160" s="2"/>
      <c r="G6160" s="2"/>
    </row>
    <row r="6161" spans="5:7" x14ac:dyDescent="0.2">
      <c r="E6161" s="2"/>
      <c r="G6161" s="2"/>
    </row>
    <row r="6162" spans="5:7" x14ac:dyDescent="0.2">
      <c r="E6162" s="2"/>
      <c r="G6162" s="2"/>
    </row>
    <row r="6163" spans="5:7" x14ac:dyDescent="0.2">
      <c r="E6163" s="2"/>
      <c r="G6163" s="2"/>
    </row>
    <row r="6164" spans="5:7" x14ac:dyDescent="0.2">
      <c r="E6164" s="2"/>
      <c r="G6164" s="2"/>
    </row>
    <row r="6165" spans="5:7" x14ac:dyDescent="0.2">
      <c r="E6165" s="2"/>
      <c r="G6165" s="2"/>
    </row>
    <row r="6166" spans="5:7" x14ac:dyDescent="0.2">
      <c r="E6166" s="2"/>
      <c r="G6166" s="2"/>
    </row>
    <row r="6167" spans="5:7" x14ac:dyDescent="0.2">
      <c r="E6167" s="2"/>
      <c r="G6167" s="2"/>
    </row>
    <row r="6168" spans="5:7" x14ac:dyDescent="0.2">
      <c r="E6168" s="2"/>
      <c r="G6168" s="2"/>
    </row>
    <row r="6169" spans="5:7" x14ac:dyDescent="0.2">
      <c r="E6169" s="2"/>
      <c r="G6169" s="2"/>
    </row>
    <row r="6170" spans="5:7" x14ac:dyDescent="0.2">
      <c r="E6170" s="2"/>
      <c r="G6170" s="2"/>
    </row>
    <row r="6171" spans="5:7" x14ac:dyDescent="0.2">
      <c r="E6171" s="2"/>
      <c r="G6171" s="2"/>
    </row>
    <row r="6172" spans="5:7" x14ac:dyDescent="0.2">
      <c r="E6172" s="2"/>
      <c r="G6172" s="2"/>
    </row>
    <row r="6173" spans="5:7" x14ac:dyDescent="0.2">
      <c r="E6173" s="2"/>
      <c r="G6173" s="2"/>
    </row>
    <row r="6174" spans="5:7" x14ac:dyDescent="0.2">
      <c r="E6174" s="2"/>
      <c r="G6174" s="2"/>
    </row>
    <row r="6175" spans="5:7" x14ac:dyDescent="0.2">
      <c r="E6175" s="2"/>
      <c r="G6175" s="2"/>
    </row>
    <row r="6176" spans="5:7" x14ac:dyDescent="0.2">
      <c r="E6176" s="2"/>
      <c r="G6176" s="2"/>
    </row>
    <row r="6177" spans="5:7" x14ac:dyDescent="0.2">
      <c r="E6177" s="2"/>
      <c r="G6177" s="2"/>
    </row>
    <row r="6178" spans="5:7" x14ac:dyDescent="0.2">
      <c r="E6178" s="2"/>
      <c r="G6178" s="2"/>
    </row>
    <row r="6179" spans="5:7" x14ac:dyDescent="0.2">
      <c r="E6179" s="2"/>
      <c r="G6179" s="2"/>
    </row>
    <row r="6180" spans="5:7" x14ac:dyDescent="0.2">
      <c r="E6180" s="2"/>
      <c r="G6180" s="2"/>
    </row>
    <row r="6181" spans="5:7" x14ac:dyDescent="0.2">
      <c r="E6181" s="2"/>
      <c r="G6181" s="2"/>
    </row>
    <row r="6182" spans="5:7" x14ac:dyDescent="0.2">
      <c r="E6182" s="2"/>
      <c r="G6182" s="2"/>
    </row>
    <row r="6183" spans="5:7" x14ac:dyDescent="0.2">
      <c r="E6183" s="2"/>
      <c r="G6183" s="2"/>
    </row>
    <row r="6184" spans="5:7" x14ac:dyDescent="0.2">
      <c r="E6184" s="2"/>
      <c r="G6184" s="2"/>
    </row>
    <row r="6185" spans="5:7" x14ac:dyDescent="0.2">
      <c r="E6185" s="2"/>
      <c r="G6185" s="2"/>
    </row>
    <row r="6186" spans="5:7" x14ac:dyDescent="0.2">
      <c r="E6186" s="2"/>
      <c r="G6186" s="2"/>
    </row>
    <row r="6187" spans="5:7" x14ac:dyDescent="0.2">
      <c r="E6187" s="2"/>
      <c r="G6187" s="2"/>
    </row>
  </sheetData>
  <pageMargins left="0.45" right="0.45" top="0.75" bottom="0.75" header="0.3" footer="0.3"/>
  <pageSetup paperSize="3" scale="56" orientation="landscape" horizontalDpi="0" verticalDpi="0"/>
  <rowBreaks count="14" manualBreakCount="14">
    <brk id="44" max="6" man="1"/>
    <brk id="83" max="6" man="1"/>
    <brk id="131" max="6" man="1"/>
    <brk id="174" max="6" man="1"/>
    <brk id="213" max="6" man="1"/>
    <brk id="254" max="6" man="1"/>
    <brk id="306" max="6" man="1"/>
    <brk id="350" max="6" man="1"/>
    <brk id="399" max="6" man="1"/>
    <brk id="445" max="6" man="1"/>
    <brk id="497" max="6" man="1"/>
    <brk id="568" max="6" man="1"/>
    <brk id="624" max="6" man="1"/>
    <brk id="695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 Budget FY27</vt:lpstr>
      <vt:lpstr>'Approved Budget FY27'!Print_Area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 Otten - Manti, UT</dc:creator>
  <cp:lastModifiedBy>JoAnn Otten - Manti, UT</cp:lastModifiedBy>
  <dcterms:created xsi:type="dcterms:W3CDTF">2026-08-04T20:05:30Z</dcterms:created>
  <dcterms:modified xsi:type="dcterms:W3CDTF">2026-08-04T20:07:51Z</dcterms:modified>
</cp:coreProperties>
</file>