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maryame.jebbari\Desktop\STARS_Maryame\Volets Mounia\"/>
    </mc:Choice>
  </mc:AlternateContent>
  <xr:revisionPtr revIDLastSave="0" documentId="13_ncr:1_{8A94C9AE-AEA1-4A05-9903-6D26F1DEA05E}" xr6:coauthVersionLast="45" xr6:coauthVersionMax="45" xr10:uidLastSave="{00000000-0000-0000-0000-000000000000}"/>
  <bookViews>
    <workbookView xWindow="-110" yWindow="-110" windowWidth="19420" windowHeight="10420" activeTab="1" xr2:uid="{CD63F676-CC39-4539-9015-D3AB033AB011}"/>
  </bookViews>
  <sheets>
    <sheet name="zones traitées (IPM) en 2019" sheetId="1" r:id="rId1"/>
    <sheet name="brève description" sheetId="2" r:id="rId2"/>
  </sheets>
  <calcPr calcId="191028"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0" i="2" l="1"/>
  <c r="J18" i="2"/>
  <c r="D16" i="1"/>
  <c r="D20" i="1"/>
  <c r="J19" i="2" l="1"/>
  <c r="J22" i="2" s="1"/>
  <c r="D23" i="1"/>
  <c r="B23" i="1"/>
</calcChain>
</file>

<file path=xl/sharedStrings.xml><?xml version="1.0" encoding="utf-8"?>
<sst xmlns="http://schemas.openxmlformats.org/spreadsheetml/2006/main" count="41" uniqueCount="35">
  <si>
    <t>surface totale (Hectare)</t>
  </si>
  <si>
    <t>surface  (Hectare)</t>
  </si>
  <si>
    <t xml:space="preserve">OP 9: Landscape Management </t>
  </si>
  <si>
    <t xml:space="preserve">Université </t>
  </si>
  <si>
    <t xml:space="preserve">Economat </t>
  </si>
  <si>
    <t xml:space="preserve">Hébergement </t>
  </si>
  <si>
    <t>Locaux techniques</t>
  </si>
  <si>
    <t xml:space="preserve">Armoires électriques </t>
  </si>
  <si>
    <t xml:space="preserve">Cuisine </t>
  </si>
  <si>
    <t xml:space="preserve">Restaurant </t>
  </si>
  <si>
    <t xml:space="preserve">Cafeteria </t>
  </si>
  <si>
    <t xml:space="preserve">Refectoire </t>
  </si>
  <si>
    <t xml:space="preserve">reserve de linge </t>
  </si>
  <si>
    <t>salle de conférence</t>
  </si>
  <si>
    <t xml:space="preserve">centre de recherche </t>
  </si>
  <si>
    <t>administration</t>
  </si>
  <si>
    <t>Gazon</t>
  </si>
  <si>
    <t>Toilette (admin , cuisine )</t>
  </si>
  <si>
    <t>Green energy park</t>
  </si>
  <si>
    <t>espaces verts</t>
  </si>
  <si>
    <t>regards</t>
  </si>
  <si>
    <t xml:space="preserve">la ferme expérimentale </t>
  </si>
  <si>
    <t>Une brève description du programme IPM</t>
  </si>
  <si>
    <t xml:space="preserve">brève description des zones non traitées </t>
  </si>
  <si>
    <t>Les terrain de l'université sont traités par la société
 spécialisée en hygiène publique, certifiée ISO 9001  au Maroc par AFNOR GROUPE depuis 2010. le programme de traitement consiste à la Dératisation, désinfection, désinsectisation des annexes de l'UM6P contre certains ravageurs (insectes , rats , cafards ...)
la sociéte fournit à chaque interventien un rapport avec le nom du produit , la cible , lieu et méthode d'application .</t>
  </si>
  <si>
    <t xml:space="preserve">le GEP  suit un traitement de  Dératisation, désinsectisation par la société HYGIENET Par des  produits conformes à la réglementation en vigueur .                                  </t>
  </si>
  <si>
    <r>
      <t xml:space="preserve">les zones non traitées au niveau du GEP sont :
</t>
    </r>
    <r>
      <rPr>
        <b/>
        <sz val="11"/>
        <color theme="1"/>
        <rFont val="Calibri"/>
        <family val="2"/>
        <scheme val="minor"/>
      </rPr>
      <t xml:space="preserve">les centrales PV </t>
    </r>
    <r>
      <rPr>
        <sz val="11"/>
        <color theme="1"/>
        <rFont val="Calibri"/>
        <family val="2"/>
        <scheme val="minor"/>
      </rPr>
      <t xml:space="preserve">d'une superficie de 19105 m²
</t>
    </r>
    <r>
      <rPr>
        <b/>
        <sz val="11"/>
        <color theme="1"/>
        <rFont val="Calibri"/>
        <family val="2"/>
        <scheme val="minor"/>
      </rPr>
      <t>les Centrale CSP</t>
    </r>
    <r>
      <rPr>
        <sz val="11"/>
        <color theme="1"/>
        <rFont val="Calibri"/>
        <family val="2"/>
        <scheme val="minor"/>
      </rPr>
      <t xml:space="preserve"> d'une superficie de  41170 m²
</t>
    </r>
    <r>
      <rPr>
        <b/>
        <sz val="11"/>
        <color theme="1"/>
        <rFont val="Calibri"/>
        <family val="2"/>
        <scheme val="minor"/>
      </rPr>
      <t>les CSP test</t>
    </r>
    <r>
      <rPr>
        <sz val="11"/>
        <color theme="1"/>
        <rFont val="Calibri"/>
        <family val="2"/>
        <scheme val="minor"/>
      </rPr>
      <t xml:space="preserve"> d'une superficie de  2320 m²
</t>
    </r>
    <r>
      <rPr>
        <b/>
        <sz val="11"/>
        <color theme="1"/>
        <rFont val="Calibri"/>
        <family val="2"/>
        <scheme val="minor"/>
      </rPr>
      <t xml:space="preserve">les Laboratoires/bureaux </t>
    </r>
    <r>
      <rPr>
        <sz val="11"/>
        <color theme="1"/>
        <rFont val="Calibri"/>
        <family val="2"/>
        <scheme val="minor"/>
      </rPr>
      <t xml:space="preserve">d'une superficie de 2340 m²
</t>
    </r>
  </si>
  <si>
    <t>zones  traitées (IPM)en 2019</t>
  </si>
  <si>
    <t>La méthode de lutte adoptée à la ferme expérimentale du centre de l’AITTC
 (Centre d’Innovation Agricole et de Transfert de Technologie) est une lutte raisonnée qui s’inscrit dans le cadre d’une lutte intégrée « IPM » (Integrated Pest Management), le recours à l’utilisation des pesticides est toujours en dernier lieu et il n’est utilisé que dans des cas vraiment critiques, sinon les autres techniques 
de lutte sont intégrées de la manière la plus cohérente possible, afin de
 maintenir le niveau des ravageurs en dessous du seuil de nuisance</t>
  </si>
  <si>
    <t>Total Campus</t>
  </si>
  <si>
    <t xml:space="preserve">Tous la ferme expérimentale est gérée selon le programme IPM </t>
  </si>
  <si>
    <t>Total des zonnes non traitée (m2)</t>
  </si>
  <si>
    <t>Total zones traitées</t>
  </si>
  <si>
    <t xml:space="preserve">les zones non traitées à l'université sont :
56 salles d'enseignement d'une superficie de    7253 m2
10 laboratoires d'une superficie de   2732 m2
bibliothéque et salle de lecture d'une superficie de  1470 m2
121 Bureaux administratifs  et 8 salles de reunions d'une superficie de 3298 m2
Autres espaces 
 </t>
  </si>
  <si>
    <t>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</si>
</sst>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5" x14ac:knownFonts="1">
    <font>
      <sz val="11"/>
      <color theme="1"/>
      <name val="Calibri"/>
      <family val="2"/>
      <scheme val="minor"/>
    </font>
    <font>
      <b/>
      <sz val="11"/>
      <color rgb="FF0070C0"/>
      <name val="Calibri"/>
      <family val="2"/>
      <scheme val="minor"/>
    </font>
    <font>
      <b/>
      <sz val="11"/>
      <color theme="1"/>
      <name val="Calibri"/>
      <family val="2"/>
      <scheme val="minor"/>
    </font>
    <font>
      <sz val="10"/>
      <color theme="1"/>
      <name val="Calibri"/>
      <family val="2"/>
      <scheme val="minor"/>
    </font>
    <font>
      <sz val="10"/>
      <color theme="1"/>
      <name val="Century Gothic"/>
      <family val="2"/>
    </font>
  </fonts>
  <fills count="7">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9"/>
        <bgColor indexed="64"/>
      </patternFill>
    </fill>
    <fill>
      <patternFill patternType="solid">
        <fgColor theme="9" tint="0.59999389629810485"/>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s>
  <cellStyleXfs count="1">
    <xf numFmtId="0" fontId="0" fillId="0" borderId="0"/>
  </cellStyleXfs>
  <cellXfs count="90">
    <xf numFmtId="0" fontId="0" fillId="0" borderId="0" xfId="0"/>
    <xf numFmtId="0" fontId="0" fillId="0" borderId="0" xfId="0"/>
    <xf numFmtId="0" fontId="0" fillId="0" borderId="1" xfId="0" applyBorder="1"/>
    <xf numFmtId="0" fontId="0" fillId="0" borderId="0" xfId="0" applyFill="1"/>
    <xf numFmtId="3" fontId="0" fillId="0" borderId="0" xfId="0" applyNumberFormat="1"/>
    <xf numFmtId="0" fontId="0" fillId="3" borderId="15" xfId="0" applyFill="1" applyBorder="1" applyAlignment="1">
      <alignment horizontal="center" vertical="center"/>
    </xf>
    <xf numFmtId="2" fontId="0" fillId="3" borderId="16" xfId="0" applyNumberFormat="1" applyFill="1" applyBorder="1" applyAlignment="1">
      <alignment horizontal="center" vertical="center"/>
    </xf>
    <xf numFmtId="0" fontId="0" fillId="3" borderId="13" xfId="0" applyFill="1" applyBorder="1"/>
    <xf numFmtId="0" fontId="0" fillId="2" borderId="17" xfId="0" applyFill="1" applyBorder="1"/>
    <xf numFmtId="0" fontId="0" fillId="0" borderId="21" xfId="0" applyBorder="1" applyAlignment="1">
      <alignment horizontal="center" vertical="center"/>
    </xf>
    <xf numFmtId="4" fontId="0" fillId="3" borderId="14" xfId="0" applyNumberFormat="1" applyFill="1" applyBorder="1" applyAlignment="1">
      <alignment horizontal="center" vertical="center"/>
    </xf>
    <xf numFmtId="0" fontId="0" fillId="2" borderId="25" xfId="0" applyFill="1" applyBorder="1"/>
    <xf numFmtId="0" fontId="0" fillId="2" borderId="26" xfId="0" applyFill="1" applyBorder="1"/>
    <xf numFmtId="0" fontId="0" fillId="0" borderId="18" xfId="0" applyBorder="1"/>
    <xf numFmtId="0" fontId="0" fillId="0" borderId="19" xfId="0" applyBorder="1" applyAlignment="1">
      <alignment horizontal="center" vertical="center"/>
    </xf>
    <xf numFmtId="0" fontId="0" fillId="0" borderId="25" xfId="0" applyBorder="1"/>
    <xf numFmtId="0" fontId="0" fillId="0" borderId="29" xfId="0" applyBorder="1"/>
    <xf numFmtId="0" fontId="0" fillId="0" borderId="30" xfId="0" applyBorder="1" applyAlignment="1">
      <alignment horizontal="center" vertical="center"/>
    </xf>
    <xf numFmtId="0" fontId="1" fillId="0" borderId="0" xfId="0" applyFont="1" applyAlignment="1">
      <alignment horizontal="center"/>
    </xf>
    <xf numFmtId="0" fontId="0" fillId="0" borderId="31" xfId="0" applyBorder="1"/>
    <xf numFmtId="0" fontId="0" fillId="0" borderId="32" xfId="0" applyBorder="1"/>
    <xf numFmtId="0" fontId="4" fillId="0" borderId="32" xfId="0" applyFont="1" applyBorder="1"/>
    <xf numFmtId="0" fontId="0" fillId="3" borderId="12" xfId="0" applyFill="1" applyBorder="1"/>
    <xf numFmtId="0" fontId="0" fillId="4" borderId="12" xfId="0" applyFill="1" applyBorder="1"/>
    <xf numFmtId="0" fontId="0" fillId="2" borderId="12" xfId="0" applyFill="1" applyBorder="1"/>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0" borderId="24" xfId="0" applyBorder="1" applyAlignment="1">
      <alignment horizontal="center" vertical="center"/>
    </xf>
    <xf numFmtId="0" fontId="0" fillId="0" borderId="22" xfId="0" applyFill="1" applyBorder="1" applyAlignment="1">
      <alignment horizontal="center" vertical="center"/>
    </xf>
    <xf numFmtId="0" fontId="0" fillId="0" borderId="3" xfId="0" applyBorder="1" applyAlignment="1">
      <alignment horizontal="left" vertical="center" wrapText="1"/>
    </xf>
    <xf numFmtId="0" fontId="0" fillId="0" borderId="3" xfId="0" applyBorder="1" applyAlignment="1">
      <alignment horizontal="left" vertical="center"/>
    </xf>
    <xf numFmtId="164" fontId="0" fillId="0" borderId="27" xfId="0" applyNumberFormat="1" applyFill="1" applyBorder="1" applyAlignment="1">
      <alignment horizontal="center" vertical="center"/>
    </xf>
    <xf numFmtId="164" fontId="0" fillId="0" borderId="22" xfId="0" applyNumberFormat="1" applyFill="1" applyBorder="1" applyAlignment="1">
      <alignment horizontal="center" vertical="center"/>
    </xf>
    <xf numFmtId="164" fontId="0" fillId="0" borderId="28" xfId="0" applyNumberFormat="1" applyFill="1" applyBorder="1" applyAlignment="1">
      <alignment horizontal="center" vertical="center"/>
    </xf>
    <xf numFmtId="0" fontId="0" fillId="0" borderId="27" xfId="0" applyFill="1" applyBorder="1" applyAlignment="1">
      <alignment horizontal="center" vertical="center"/>
    </xf>
    <xf numFmtId="0" fontId="0" fillId="2" borderId="20" xfId="0"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 xfId="0" applyFill="1" applyBorder="1" applyAlignment="1">
      <alignment horizontal="center"/>
    </xf>
    <xf numFmtId="0" fontId="0" fillId="2" borderId="4" xfId="0" applyFill="1" applyBorder="1" applyAlignment="1">
      <alignment horizontal="center"/>
    </xf>
    <xf numFmtId="0" fontId="0" fillId="0" borderId="35" xfId="0" applyBorder="1" applyAlignment="1">
      <alignment horizontal="left" vertical="top" wrapText="1"/>
    </xf>
    <xf numFmtId="0" fontId="0" fillId="0" borderId="36" xfId="0" applyBorder="1" applyAlignment="1">
      <alignment horizontal="left" vertical="top"/>
    </xf>
    <xf numFmtId="0" fontId="0" fillId="0" borderId="34" xfId="0" applyBorder="1" applyAlignment="1">
      <alignment horizontal="left" vertical="top"/>
    </xf>
    <xf numFmtId="0" fontId="0" fillId="0" borderId="5" xfId="0" applyBorder="1" applyAlignment="1">
      <alignment horizontal="left" vertical="top"/>
    </xf>
    <xf numFmtId="0" fontId="0" fillId="0" borderId="0" xfId="0" applyBorder="1" applyAlignment="1">
      <alignment horizontal="left" vertical="top"/>
    </xf>
    <xf numFmtId="0" fontId="0" fillId="0" borderId="39" xfId="0" applyBorder="1" applyAlignment="1">
      <alignment horizontal="left" vertical="top"/>
    </xf>
    <xf numFmtId="0" fontId="0" fillId="0" borderId="6" xfId="0" applyBorder="1" applyAlignment="1">
      <alignment horizontal="left" vertical="top"/>
    </xf>
    <xf numFmtId="0" fontId="0" fillId="0" borderId="10" xfId="0" applyBorder="1" applyAlignment="1">
      <alignment horizontal="left" vertical="top"/>
    </xf>
    <xf numFmtId="0" fontId="0" fillId="0" borderId="41" xfId="0" applyBorder="1" applyAlignment="1">
      <alignment horizontal="left" vertical="top"/>
    </xf>
    <xf numFmtId="0" fontId="0" fillId="0" borderId="4" xfId="0" applyBorder="1" applyAlignment="1">
      <alignment horizontal="left" vertical="top" wrapText="1"/>
    </xf>
    <xf numFmtId="0" fontId="0" fillId="0" borderId="7" xfId="0" applyBorder="1" applyAlignment="1">
      <alignment horizontal="left" vertical="top"/>
    </xf>
    <xf numFmtId="0" fontId="0" fillId="0" borderId="42" xfId="0" applyBorder="1" applyAlignment="1">
      <alignment horizontal="left" vertical="top"/>
    </xf>
    <xf numFmtId="0" fontId="0" fillId="2" borderId="17" xfId="0" applyFill="1" applyBorder="1" applyAlignment="1">
      <alignment horizontal="center" vertical="center"/>
    </xf>
    <xf numFmtId="0" fontId="0" fillId="2" borderId="38" xfId="0" applyFill="1" applyBorder="1" applyAlignment="1">
      <alignment horizontal="center" vertical="center"/>
    </xf>
    <xf numFmtId="0" fontId="0" fillId="2" borderId="40" xfId="0" applyFill="1" applyBorder="1" applyAlignment="1">
      <alignment horizontal="center" vertical="center"/>
    </xf>
    <xf numFmtId="0" fontId="0" fillId="2" borderId="43" xfId="0" applyFill="1" applyBorder="1" applyAlignment="1">
      <alignment horizontal="center" vertical="center"/>
    </xf>
    <xf numFmtId="0" fontId="0" fillId="2" borderId="44" xfId="0" applyFill="1" applyBorder="1" applyAlignment="1">
      <alignment horizontal="center" vertical="center"/>
    </xf>
    <xf numFmtId="0" fontId="0" fillId="0" borderId="37" xfId="0" applyBorder="1" applyAlignment="1">
      <alignment horizontal="left" vertical="top"/>
    </xf>
    <xf numFmtId="0" fontId="0" fillId="0" borderId="9" xfId="0" applyBorder="1" applyAlignment="1">
      <alignment horizontal="left" vertical="top"/>
    </xf>
    <xf numFmtId="0" fontId="0" fillId="0" borderId="11" xfId="0" applyBorder="1" applyAlignment="1">
      <alignment horizontal="left" vertical="top"/>
    </xf>
    <xf numFmtId="0" fontId="0" fillId="0" borderId="4"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3" fillId="0" borderId="4" xfId="0" applyFont="1" applyBorder="1" applyAlignment="1">
      <alignment horizontal="left" vertical="top" wrapText="1"/>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45" xfId="0" applyFont="1" applyBorder="1" applyAlignment="1">
      <alignment horizontal="left" vertical="top"/>
    </xf>
    <xf numFmtId="0" fontId="3" fillId="0" borderId="46" xfId="0" applyFont="1" applyBorder="1" applyAlignment="1">
      <alignment horizontal="left" vertical="top"/>
    </xf>
    <xf numFmtId="0" fontId="3" fillId="0" borderId="47" xfId="0" applyFont="1" applyBorder="1" applyAlignment="1">
      <alignment horizontal="left" vertical="top"/>
    </xf>
    <xf numFmtId="0" fontId="0" fillId="0" borderId="2" xfId="0" applyBorder="1"/>
    <xf numFmtId="0" fontId="0" fillId="5" borderId="13" xfId="0" applyFill="1" applyBorder="1" applyAlignment="1">
      <alignment horizontal="center" vertical="center"/>
    </xf>
    <xf numFmtId="0" fontId="0" fillId="5" borderId="50" xfId="0" applyFill="1" applyBorder="1" applyAlignment="1">
      <alignment horizontal="center" vertical="center"/>
    </xf>
    <xf numFmtId="0" fontId="0" fillId="5" borderId="51" xfId="0" applyFill="1" applyBorder="1" applyAlignment="1">
      <alignment horizontal="center" vertical="center"/>
    </xf>
    <xf numFmtId="0" fontId="0" fillId="2" borderId="49" xfId="0" applyFill="1" applyBorder="1" applyAlignment="1">
      <alignment horizontal="center" vertical="center"/>
    </xf>
    <xf numFmtId="0" fontId="0" fillId="2" borderId="24" xfId="0" applyFill="1" applyBorder="1" applyAlignment="1">
      <alignment horizontal="center" vertical="center"/>
    </xf>
    <xf numFmtId="0" fontId="0" fillId="2" borderId="52" xfId="0" applyFill="1" applyBorder="1" applyAlignment="1">
      <alignment horizontal="center" vertical="center"/>
    </xf>
    <xf numFmtId="0" fontId="0" fillId="6" borderId="24" xfId="0" applyFill="1" applyBorder="1" applyAlignment="1">
      <alignment horizontal="center" vertical="center"/>
    </xf>
    <xf numFmtId="0" fontId="0" fillId="6" borderId="12" xfId="0" applyFill="1" applyBorder="1" applyAlignment="1">
      <alignment horizontal="center" vertical="center"/>
    </xf>
    <xf numFmtId="0" fontId="0" fillId="0" borderId="42"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46A81-6CDF-4578-AA55-17059C6C70BB}">
  <dimension ref="A1:I23"/>
  <sheetViews>
    <sheetView zoomScale="102" workbookViewId="0">
      <selection activeCell="F16" sqref="F16"/>
    </sheetView>
  </sheetViews>
  <sheetFormatPr baseColWidth="10" defaultColWidth="11.453125" defaultRowHeight="14.5" x14ac:dyDescent="0.35"/>
  <cols>
    <col min="1" max="1" width="24.1796875" customWidth="1"/>
    <col min="2" max="2" width="24.1796875" style="3" customWidth="1"/>
    <col min="3" max="3" width="27.1796875" customWidth="1"/>
    <col min="4" max="4" width="16.81640625" customWidth="1"/>
    <col min="5" max="5" width="11.54296875" customWidth="1"/>
    <col min="6" max="6" width="37.1796875" customWidth="1"/>
    <col min="7" max="7" width="41.1796875" customWidth="1"/>
  </cols>
  <sheetData>
    <row r="1" spans="1:7" ht="15" thickBot="1" x14ac:dyDescent="0.4">
      <c r="A1" s="1"/>
      <c r="B1" s="8" t="s">
        <v>0</v>
      </c>
      <c r="C1" s="11" t="s">
        <v>27</v>
      </c>
      <c r="D1" s="12" t="s">
        <v>1</v>
      </c>
      <c r="E1" s="1"/>
      <c r="F1" s="18" t="s">
        <v>2</v>
      </c>
    </row>
    <row r="2" spans="1:7" x14ac:dyDescent="0.35">
      <c r="A2" s="79" t="s">
        <v>3</v>
      </c>
      <c r="B2" s="31">
        <v>18.379200000000001</v>
      </c>
      <c r="C2" s="13" t="s">
        <v>4</v>
      </c>
      <c r="D2" s="14">
        <v>3.6310000000000001E-3</v>
      </c>
      <c r="E2" s="1"/>
      <c r="F2" s="1"/>
      <c r="G2" s="1"/>
    </row>
    <row r="3" spans="1:7" x14ac:dyDescent="0.35">
      <c r="A3" s="80"/>
      <c r="B3" s="32"/>
      <c r="C3" s="2" t="s">
        <v>5</v>
      </c>
      <c r="D3" s="9">
        <v>2.6015999999999999</v>
      </c>
      <c r="E3" s="1"/>
      <c r="F3" s="4"/>
      <c r="G3" s="4"/>
    </row>
    <row r="4" spans="1:7" x14ac:dyDescent="0.35">
      <c r="A4" s="80"/>
      <c r="B4" s="32"/>
      <c r="C4" s="2" t="s">
        <v>6</v>
      </c>
      <c r="D4" s="9">
        <v>6.5439999999999998E-2</v>
      </c>
      <c r="E4" s="1"/>
      <c r="F4" s="1"/>
      <c r="G4" s="1"/>
    </row>
    <row r="5" spans="1:7" x14ac:dyDescent="0.35">
      <c r="A5" s="80"/>
      <c r="B5" s="32"/>
      <c r="C5" s="2" t="s">
        <v>7</v>
      </c>
      <c r="D5" s="9">
        <v>1.916E-2</v>
      </c>
      <c r="E5" s="1"/>
      <c r="F5" s="1"/>
      <c r="G5" s="1"/>
    </row>
    <row r="6" spans="1:7" x14ac:dyDescent="0.35">
      <c r="A6" s="80"/>
      <c r="B6" s="32"/>
      <c r="C6" s="2" t="s">
        <v>8</v>
      </c>
      <c r="D6" s="9">
        <v>0.100825</v>
      </c>
      <c r="E6" s="1"/>
      <c r="F6" s="1"/>
      <c r="G6" s="1"/>
    </row>
    <row r="7" spans="1:7" x14ac:dyDescent="0.35">
      <c r="A7" s="80"/>
      <c r="B7" s="32"/>
      <c r="C7" s="2" t="s">
        <v>9</v>
      </c>
      <c r="D7" s="9">
        <v>0.40629999999999999</v>
      </c>
      <c r="E7" s="1"/>
      <c r="F7" s="1"/>
      <c r="G7" s="1"/>
    </row>
    <row r="8" spans="1:7" x14ac:dyDescent="0.35">
      <c r="A8" s="80"/>
      <c r="B8" s="32"/>
      <c r="C8" s="2" t="s">
        <v>10</v>
      </c>
      <c r="D8" s="9">
        <v>2.8051E-2</v>
      </c>
      <c r="E8" s="1"/>
      <c r="F8" s="1"/>
      <c r="G8" s="1"/>
    </row>
    <row r="9" spans="1:7" x14ac:dyDescent="0.35">
      <c r="A9" s="80"/>
      <c r="B9" s="32"/>
      <c r="C9" s="2" t="s">
        <v>11</v>
      </c>
      <c r="D9" s="9">
        <v>0.100825</v>
      </c>
      <c r="E9" s="1"/>
      <c r="F9" s="1"/>
      <c r="G9" s="1"/>
    </row>
    <row r="10" spans="1:7" x14ac:dyDescent="0.35">
      <c r="A10" s="80"/>
      <c r="B10" s="32"/>
      <c r="C10" s="2" t="s">
        <v>12</v>
      </c>
      <c r="D10" s="9">
        <v>1.4902E-2</v>
      </c>
      <c r="E10" s="1"/>
      <c r="F10" s="4"/>
      <c r="G10" s="1"/>
    </row>
    <row r="11" spans="1:7" x14ac:dyDescent="0.35">
      <c r="A11" s="80"/>
      <c r="B11" s="32"/>
      <c r="C11" s="2" t="s">
        <v>13</v>
      </c>
      <c r="D11" s="9">
        <v>0.3931</v>
      </c>
      <c r="E11" s="1"/>
      <c r="F11" s="1"/>
      <c r="G11" s="1"/>
    </row>
    <row r="12" spans="1:7" x14ac:dyDescent="0.35">
      <c r="A12" s="80"/>
      <c r="B12" s="32"/>
      <c r="C12" s="2" t="s">
        <v>14</v>
      </c>
      <c r="D12" s="9">
        <v>0.57050000000000001</v>
      </c>
      <c r="E12" s="1"/>
      <c r="F12" s="1"/>
      <c r="G12" s="1"/>
    </row>
    <row r="13" spans="1:7" x14ac:dyDescent="0.35">
      <c r="A13" s="80"/>
      <c r="B13" s="32"/>
      <c r="C13" s="2" t="s">
        <v>15</v>
      </c>
      <c r="D13" s="9">
        <v>0.499</v>
      </c>
      <c r="E13" s="1"/>
      <c r="F13" s="1"/>
      <c r="G13" s="1"/>
    </row>
    <row r="14" spans="1:7" s="1" customFormat="1" x14ac:dyDescent="0.35">
      <c r="A14" s="80"/>
      <c r="B14" s="32"/>
      <c r="C14" s="2" t="s">
        <v>16</v>
      </c>
      <c r="D14" s="9">
        <v>2.1414</v>
      </c>
    </row>
    <row r="15" spans="1:7" ht="15" thickBot="1" x14ac:dyDescent="0.4">
      <c r="A15" s="81"/>
      <c r="B15" s="33"/>
      <c r="C15" s="16" t="s">
        <v>17</v>
      </c>
      <c r="D15" s="17">
        <v>2.9899999999999999E-2</v>
      </c>
      <c r="E15" s="1"/>
      <c r="F15" s="1"/>
      <c r="G15" s="1"/>
    </row>
    <row r="16" spans="1:7" s="1" customFormat="1" ht="15" thickBot="1" x14ac:dyDescent="0.4">
      <c r="A16" s="76" t="s">
        <v>32</v>
      </c>
      <c r="B16" s="77"/>
      <c r="C16" s="78"/>
      <c r="D16" s="82">
        <f xml:space="preserve"> SUM(D2:D15)</f>
        <v>6.9746339999999991</v>
      </c>
    </row>
    <row r="17" spans="1:9" s="1" customFormat="1" x14ac:dyDescent="0.35">
      <c r="A17" s="25" t="s">
        <v>18</v>
      </c>
      <c r="B17" s="34">
        <v>8</v>
      </c>
      <c r="C17" s="15" t="s">
        <v>6</v>
      </c>
      <c r="D17" s="14">
        <v>0.05</v>
      </c>
    </row>
    <row r="18" spans="1:9" ht="14.5" customHeight="1" x14ac:dyDescent="0.35">
      <c r="A18" s="26"/>
      <c r="B18" s="28"/>
      <c r="C18" s="2" t="s">
        <v>19</v>
      </c>
      <c r="D18" s="9">
        <v>1.2</v>
      </c>
      <c r="E18" s="1"/>
      <c r="F18" s="1"/>
      <c r="G18" s="1"/>
      <c r="H18" s="1"/>
      <c r="I18" s="1"/>
    </row>
    <row r="19" spans="1:9" ht="14.5" customHeight="1" thickBot="1" x14ac:dyDescent="0.4">
      <c r="A19" s="26"/>
      <c r="B19" s="28"/>
      <c r="C19" s="75" t="s">
        <v>20</v>
      </c>
      <c r="D19" s="17">
        <v>4.0000000000000001E-3</v>
      </c>
      <c r="E19" s="1"/>
      <c r="F19" s="1"/>
      <c r="G19" s="1"/>
      <c r="H19" s="1"/>
      <c r="I19" s="1"/>
    </row>
    <row r="20" spans="1:9" s="1" customFormat="1" ht="14.5" customHeight="1" thickBot="1" x14ac:dyDescent="0.4">
      <c r="A20" s="76" t="s">
        <v>32</v>
      </c>
      <c r="B20" s="77"/>
      <c r="C20" s="78"/>
      <c r="D20" s="83">
        <f xml:space="preserve"> SUM(D17:D19)</f>
        <v>1.254</v>
      </c>
    </row>
    <row r="21" spans="1:9" x14ac:dyDescent="0.35">
      <c r="A21" s="26" t="s">
        <v>21</v>
      </c>
      <c r="B21" s="28">
        <v>110</v>
      </c>
      <c r="C21" s="29" t="s">
        <v>30</v>
      </c>
      <c r="D21" s="27">
        <v>110</v>
      </c>
      <c r="E21" s="1"/>
      <c r="F21" s="1"/>
      <c r="G21" s="1"/>
      <c r="H21" s="1"/>
      <c r="I21" s="1"/>
    </row>
    <row r="22" spans="1:9" ht="80.25" customHeight="1" thickBot="1" x14ac:dyDescent="0.4">
      <c r="A22" s="26"/>
      <c r="B22" s="28"/>
      <c r="C22" s="30"/>
      <c r="D22" s="27"/>
      <c r="E22" s="1"/>
      <c r="F22" s="1"/>
      <c r="G22" s="1"/>
      <c r="H22" s="1"/>
      <c r="I22" s="1"/>
    </row>
    <row r="23" spans="1:9" ht="15" thickBot="1" x14ac:dyDescent="0.4">
      <c r="A23" s="7" t="s">
        <v>29</v>
      </c>
      <c r="B23" s="10">
        <f xml:space="preserve"> SUM(B2:B22)</f>
        <v>136.3792</v>
      </c>
      <c r="C23" s="5"/>
      <c r="D23" s="6">
        <f xml:space="preserve"> SUM(D2:D22)</f>
        <v>126.457268</v>
      </c>
      <c r="E23" s="1"/>
      <c r="F23" s="1"/>
      <c r="G23" s="1"/>
      <c r="H23" s="1"/>
      <c r="I23" s="1"/>
    </row>
  </sheetData>
  <mergeCells count="10">
    <mergeCell ref="A21:A22"/>
    <mergeCell ref="D21:D22"/>
    <mergeCell ref="B21:B22"/>
    <mergeCell ref="C21:C22"/>
    <mergeCell ref="B2:B15"/>
    <mergeCell ref="A2:A15"/>
    <mergeCell ref="B17:B19"/>
    <mergeCell ref="A17:A19"/>
    <mergeCell ref="A20:C20"/>
    <mergeCell ref="A16:C1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33EBE-CAB8-421F-96C3-2389C4D89D11}">
  <dimension ref="A1:L22"/>
  <sheetViews>
    <sheetView tabSelected="1" workbookViewId="0">
      <selection activeCell="L20" sqref="L20"/>
    </sheetView>
  </sheetViews>
  <sheetFormatPr baseColWidth="10" defaultColWidth="11.453125" defaultRowHeight="14.5" x14ac:dyDescent="0.35"/>
  <cols>
    <col min="1" max="1" width="28.1796875" customWidth="1"/>
    <col min="5" max="5" width="35.36328125" customWidth="1"/>
    <col min="9" max="9" width="34.81640625" customWidth="1"/>
    <col min="10" max="10" width="29.26953125" customWidth="1"/>
  </cols>
  <sheetData>
    <row r="1" spans="1:12" s="1" customFormat="1" ht="15" thickBot="1" x14ac:dyDescent="0.4">
      <c r="B1" s="38" t="s">
        <v>22</v>
      </c>
      <c r="C1" s="38"/>
      <c r="D1" s="38"/>
      <c r="E1" s="38"/>
      <c r="F1" s="38" t="s">
        <v>23</v>
      </c>
      <c r="G1" s="38"/>
      <c r="H1" s="38"/>
      <c r="I1" s="39"/>
      <c r="J1" s="24" t="s">
        <v>31</v>
      </c>
    </row>
    <row r="2" spans="1:12" x14ac:dyDescent="0.35">
      <c r="A2" s="52" t="s">
        <v>3</v>
      </c>
      <c r="B2" s="40" t="s">
        <v>24</v>
      </c>
      <c r="C2" s="41"/>
      <c r="D2" s="41"/>
      <c r="E2" s="57"/>
      <c r="F2" s="40" t="s">
        <v>33</v>
      </c>
      <c r="G2" s="41"/>
      <c r="H2" s="41"/>
      <c r="I2" s="42"/>
      <c r="J2" s="19"/>
      <c r="K2" s="1"/>
    </row>
    <row r="3" spans="1:12" x14ac:dyDescent="0.35">
      <c r="A3" s="53"/>
      <c r="B3" s="43"/>
      <c r="C3" s="44"/>
      <c r="D3" s="44"/>
      <c r="E3" s="58"/>
      <c r="F3" s="43"/>
      <c r="G3" s="44"/>
      <c r="H3" s="44"/>
      <c r="I3" s="45"/>
      <c r="J3" s="20">
        <v>7253</v>
      </c>
      <c r="K3" s="1"/>
    </row>
    <row r="4" spans="1:12" x14ac:dyDescent="0.35">
      <c r="A4" s="53"/>
      <c r="B4" s="43"/>
      <c r="C4" s="44"/>
      <c r="D4" s="44"/>
      <c r="E4" s="58"/>
      <c r="F4" s="43"/>
      <c r="G4" s="44"/>
      <c r="H4" s="44"/>
      <c r="I4" s="45"/>
      <c r="J4" s="20">
        <v>2732</v>
      </c>
      <c r="K4" s="1"/>
    </row>
    <row r="5" spans="1:12" x14ac:dyDescent="0.35">
      <c r="A5" s="53"/>
      <c r="B5" s="43"/>
      <c r="C5" s="44"/>
      <c r="D5" s="44"/>
      <c r="E5" s="58"/>
      <c r="F5" s="43"/>
      <c r="G5" s="44"/>
      <c r="H5" s="44"/>
      <c r="I5" s="45"/>
      <c r="J5" s="20">
        <v>1470</v>
      </c>
      <c r="K5" s="1"/>
    </row>
    <row r="6" spans="1:12" x14ac:dyDescent="0.35">
      <c r="A6" s="53"/>
      <c r="B6" s="43"/>
      <c r="C6" s="44"/>
      <c r="D6" s="44"/>
      <c r="E6" s="58"/>
      <c r="F6" s="43"/>
      <c r="G6" s="44"/>
      <c r="H6" s="44"/>
      <c r="I6" s="45"/>
      <c r="J6" s="20">
        <v>3298</v>
      </c>
      <c r="K6" s="1"/>
      <c r="L6" s="1"/>
    </row>
    <row r="7" spans="1:12" x14ac:dyDescent="0.35">
      <c r="A7" s="53"/>
      <c r="B7" s="43"/>
      <c r="C7" s="44"/>
      <c r="D7" s="44"/>
      <c r="E7" s="58"/>
      <c r="F7" s="43"/>
      <c r="G7" s="44"/>
      <c r="H7" s="44"/>
      <c r="I7" s="45"/>
      <c r="J7" s="20">
        <v>100000</v>
      </c>
      <c r="K7" s="1"/>
      <c r="L7" s="1"/>
    </row>
    <row r="8" spans="1:12" x14ac:dyDescent="0.35">
      <c r="A8" s="53"/>
      <c r="B8" s="43"/>
      <c r="C8" s="44"/>
      <c r="D8" s="44"/>
      <c r="E8" s="58"/>
      <c r="F8" s="43"/>
      <c r="G8" s="44"/>
      <c r="H8" s="44"/>
      <c r="I8" s="45"/>
      <c r="J8" s="20"/>
      <c r="K8" s="1"/>
      <c r="L8" s="1"/>
    </row>
    <row r="9" spans="1:12" ht="15" thickBot="1" x14ac:dyDescent="0.4">
      <c r="A9" s="53"/>
      <c r="B9" s="43"/>
      <c r="C9" s="44"/>
      <c r="D9" s="44"/>
      <c r="E9" s="58"/>
      <c r="F9" s="43"/>
      <c r="G9" s="44"/>
      <c r="H9" s="44"/>
      <c r="I9" s="45"/>
      <c r="J9" s="20"/>
      <c r="K9" s="1"/>
      <c r="L9" s="1"/>
    </row>
    <row r="10" spans="1:12" ht="13.5" customHeight="1" thickBot="1" x14ac:dyDescent="0.4">
      <c r="A10" s="53"/>
      <c r="B10" s="43"/>
      <c r="C10" s="44"/>
      <c r="D10" s="44"/>
      <c r="E10" s="58"/>
      <c r="F10" s="43"/>
      <c r="G10" s="44"/>
      <c r="H10" s="44"/>
      <c r="I10" s="45"/>
      <c r="J10" s="22">
        <f>SUM(J3:J7)</f>
        <v>114753</v>
      </c>
      <c r="K10" s="1"/>
      <c r="L10" s="1"/>
    </row>
    <row r="11" spans="1:12" ht="14.5" hidden="1" customHeight="1" x14ac:dyDescent="0.35">
      <c r="A11" s="53"/>
      <c r="B11" s="43"/>
      <c r="C11" s="44"/>
      <c r="D11" s="44"/>
      <c r="E11" s="58"/>
      <c r="F11" s="43"/>
      <c r="G11" s="44"/>
      <c r="H11" s="44"/>
      <c r="I11" s="45"/>
      <c r="J11" s="20"/>
      <c r="K11" s="1"/>
      <c r="L11" s="1"/>
    </row>
    <row r="12" spans="1:12" ht="14.5" hidden="1" customHeight="1" x14ac:dyDescent="0.35">
      <c r="A12" s="53"/>
      <c r="B12" s="43"/>
      <c r="C12" s="44"/>
      <c r="D12" s="44"/>
      <c r="E12" s="58"/>
      <c r="F12" s="43"/>
      <c r="G12" s="44"/>
      <c r="H12" s="44"/>
      <c r="I12" s="45"/>
      <c r="J12" s="20"/>
      <c r="K12" s="1"/>
      <c r="L12" s="1"/>
    </row>
    <row r="13" spans="1:12" ht="14.5" hidden="1" customHeight="1" x14ac:dyDescent="0.35">
      <c r="A13" s="53"/>
      <c r="B13" s="43"/>
      <c r="C13" s="44"/>
      <c r="D13" s="44"/>
      <c r="E13" s="58"/>
      <c r="F13" s="43"/>
      <c r="G13" s="44"/>
      <c r="H13" s="44"/>
      <c r="I13" s="45"/>
      <c r="J13" s="20"/>
      <c r="K13" s="1"/>
      <c r="L13" s="1"/>
    </row>
    <row r="14" spans="1:12" ht="14.5" hidden="1" customHeight="1" x14ac:dyDescent="0.35">
      <c r="A14" s="53"/>
      <c r="B14" s="43"/>
      <c r="C14" s="44"/>
      <c r="D14" s="44"/>
      <c r="E14" s="58"/>
      <c r="F14" s="43"/>
      <c r="G14" s="44"/>
      <c r="H14" s="44"/>
      <c r="I14" s="45"/>
      <c r="J14" s="20"/>
      <c r="K14" s="1"/>
      <c r="L14" s="1"/>
    </row>
    <row r="15" spans="1:12" ht="14.5" hidden="1" customHeight="1" x14ac:dyDescent="0.35">
      <c r="A15" s="54"/>
      <c r="B15" s="46"/>
      <c r="C15" s="47"/>
      <c r="D15" s="47"/>
      <c r="E15" s="59"/>
      <c r="F15" s="46"/>
      <c r="G15" s="47"/>
      <c r="H15" s="47"/>
      <c r="I15" s="48"/>
      <c r="J15" s="20"/>
      <c r="K15" s="1"/>
      <c r="L15" s="1"/>
    </row>
    <row r="16" spans="1:12" ht="21.5" customHeight="1" x14ac:dyDescent="0.35">
      <c r="A16" s="35" t="s">
        <v>18</v>
      </c>
      <c r="B16" s="60" t="s">
        <v>25</v>
      </c>
      <c r="C16" s="61"/>
      <c r="D16" s="61"/>
      <c r="E16" s="62"/>
      <c r="F16" s="49" t="s">
        <v>26</v>
      </c>
      <c r="G16" s="50"/>
      <c r="H16" s="50"/>
      <c r="I16" s="51"/>
      <c r="J16" s="21">
        <v>19105</v>
      </c>
      <c r="K16" s="1"/>
      <c r="L16" s="1"/>
    </row>
    <row r="17" spans="1:12" ht="20" customHeight="1" x14ac:dyDescent="0.35">
      <c r="A17" s="36"/>
      <c r="B17" s="63"/>
      <c r="C17" s="64"/>
      <c r="D17" s="64"/>
      <c r="E17" s="65"/>
      <c r="F17" s="43"/>
      <c r="G17" s="44"/>
      <c r="H17" s="44"/>
      <c r="I17" s="45"/>
      <c r="J17" s="21">
        <v>41170</v>
      </c>
      <c r="K17" s="1"/>
      <c r="L17" s="1"/>
    </row>
    <row r="18" spans="1:12" s="1" customFormat="1" ht="17.5" customHeight="1" thickBot="1" x14ac:dyDescent="0.4">
      <c r="A18" s="36"/>
      <c r="B18" s="63"/>
      <c r="C18" s="64"/>
      <c r="D18" s="64"/>
      <c r="E18" s="65"/>
      <c r="F18" s="43"/>
      <c r="G18" s="44"/>
      <c r="H18" s="44"/>
      <c r="I18" s="45"/>
      <c r="J18" s="21">
        <f xml:space="preserve"> 2340+2320</f>
        <v>4660</v>
      </c>
    </row>
    <row r="19" spans="1:12" ht="21" customHeight="1" thickBot="1" x14ac:dyDescent="0.4">
      <c r="A19" s="37"/>
      <c r="B19" s="66"/>
      <c r="C19" s="67"/>
      <c r="D19" s="67"/>
      <c r="E19" s="68"/>
      <c r="F19" s="46"/>
      <c r="G19" s="47"/>
      <c r="H19" s="47"/>
      <c r="I19" s="48"/>
      <c r="J19" s="22">
        <f xml:space="preserve"> SUM(J16:J18)</f>
        <v>64935</v>
      </c>
      <c r="K19" s="1"/>
    </row>
    <row r="20" spans="1:12" x14ac:dyDescent="0.35">
      <c r="A20" s="55" t="s">
        <v>21</v>
      </c>
      <c r="B20" s="69" t="s">
        <v>28</v>
      </c>
      <c r="C20" s="70"/>
      <c r="D20" s="70"/>
      <c r="E20" s="71"/>
      <c r="F20" s="60" t="s">
        <v>34</v>
      </c>
      <c r="G20" s="61"/>
      <c r="H20" s="61"/>
      <c r="I20" s="84"/>
      <c r="J20" s="88" t="s">
        <v>34</v>
      </c>
      <c r="K20" s="1"/>
    </row>
    <row r="21" spans="1:12" ht="104.5" customHeight="1" thickBot="1" x14ac:dyDescent="0.4">
      <c r="A21" s="56"/>
      <c r="B21" s="72"/>
      <c r="C21" s="73"/>
      <c r="D21" s="73"/>
      <c r="E21" s="74"/>
      <c r="F21" s="85"/>
      <c r="G21" s="86"/>
      <c r="H21" s="86"/>
      <c r="I21" s="87"/>
      <c r="J21" s="89"/>
      <c r="K21" s="1"/>
    </row>
    <row r="22" spans="1:12" ht="15" thickBot="1" x14ac:dyDescent="0.4">
      <c r="J22" s="23">
        <f xml:space="preserve"> J19+J10</f>
        <v>179688</v>
      </c>
    </row>
  </sheetData>
  <mergeCells count="12">
    <mergeCell ref="J20:J21"/>
    <mergeCell ref="A16:A19"/>
    <mergeCell ref="F1:I1"/>
    <mergeCell ref="F2:I15"/>
    <mergeCell ref="F16:I19"/>
    <mergeCell ref="F20:I21"/>
    <mergeCell ref="A2:A15"/>
    <mergeCell ref="A20:A21"/>
    <mergeCell ref="B1:E1"/>
    <mergeCell ref="B2:E15"/>
    <mergeCell ref="B16:E19"/>
    <mergeCell ref="B20:E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zones traitées (IPM) en 2019</vt:lpstr>
      <vt:lpstr>brève description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Mounia ZAKI</dc:creator>
  <cp:keywords/>
  <dc:description/>
  <cp:lastModifiedBy>Maryame JEBBARI</cp:lastModifiedBy>
  <cp:revision/>
  <dcterms:created xsi:type="dcterms:W3CDTF">2020-03-18T11:53:00Z</dcterms:created>
  <dcterms:modified xsi:type="dcterms:W3CDTF">2020-08-27T19:29:35Z</dcterms:modified>
  <cp:category/>
  <cp:contentStatus/>
</cp:coreProperties>
</file>