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36acb52eff4757/Desktop/Sustainability Coordinator - Brock/"/>
    </mc:Choice>
  </mc:AlternateContent>
  <xr:revisionPtr revIDLastSave="0" documentId="8_{57C1A5A1-269E-4563-A9FB-E0994BEFDAAD}" xr6:coauthVersionLast="45" xr6:coauthVersionMax="45" xr10:uidLastSave="{00000000-0000-0000-0000-000000000000}"/>
  <bookViews>
    <workbookView xWindow="-110" yWindow="-110" windowWidth="22780" windowHeight="15260" xr2:uid="{DB312DCD-5719-46F2-A4D2-2714B4542810}"/>
  </bookViews>
  <sheets>
    <sheet name="Fleet 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15" i="1" l="1"/>
  <c r="K14" i="1"/>
  <c r="K13" i="1"/>
  <c r="K12" i="1"/>
  <c r="K11" i="1"/>
  <c r="K10" i="1"/>
  <c r="K9" i="1"/>
  <c r="K8" i="1"/>
  <c r="K16" i="1" l="1"/>
  <c r="L12" i="1" s="1"/>
  <c r="L6" i="1" l="1"/>
  <c r="L13" i="1"/>
  <c r="L7" i="1"/>
  <c r="L11" i="1"/>
  <c r="L8" i="1"/>
  <c r="L10" i="1"/>
  <c r="L9" i="1"/>
  <c r="L15" i="1"/>
  <c r="L14" i="1"/>
  <c r="L16" i="1" l="1"/>
</calcChain>
</file>

<file path=xl/sharedStrings.xml><?xml version="1.0" encoding="utf-8"?>
<sst xmlns="http://schemas.openxmlformats.org/spreadsheetml/2006/main" count="177" uniqueCount="73">
  <si>
    <t>Fleet Inventory</t>
  </si>
  <si>
    <t xml:space="preserve">Brock University </t>
  </si>
  <si>
    <t>Year</t>
  </si>
  <si>
    <t>Make/Model</t>
  </si>
  <si>
    <t>Type</t>
  </si>
  <si>
    <t>Fuel Type</t>
  </si>
  <si>
    <t>Types of Vehicles in Fleet</t>
  </si>
  <si>
    <t>Number of Vehicles</t>
  </si>
  <si>
    <t>Percentage</t>
  </si>
  <si>
    <t>Kubota RTV1100CWXH</t>
  </si>
  <si>
    <t>Utility Vehicle</t>
  </si>
  <si>
    <t>Diesel-only</t>
  </si>
  <si>
    <t>Gasoline-only</t>
  </si>
  <si>
    <t>Kubota RTVX1100C</t>
  </si>
  <si>
    <t>Gasoline-electric hybrid</t>
  </si>
  <si>
    <t>Kubota RTV900</t>
  </si>
  <si>
    <t>Diesel-electric hybrid</t>
  </si>
  <si>
    <t>Plug-in hybrid</t>
  </si>
  <si>
    <t>100 percent electric</t>
  </si>
  <si>
    <t>Fueled with Compressed Natural Gas (CNG)</t>
  </si>
  <si>
    <t>Hydrogen fueled</t>
  </si>
  <si>
    <t>Kubota RTV500-H</t>
  </si>
  <si>
    <t>Fueled with B20 of higher biofuel</t>
  </si>
  <si>
    <t>Fueled with locally produced, low-level biofuel</t>
  </si>
  <si>
    <t>New Holland TN85DA</t>
  </si>
  <si>
    <t xml:space="preserve">Farm Tractor c/w 80 hp (69 pto hp) </t>
  </si>
  <si>
    <t>Total Vehicles</t>
  </si>
  <si>
    <t>Kubota B3030</t>
  </si>
  <si>
    <t xml:space="preserve">Farm Tractor c/w </t>
  </si>
  <si>
    <t>CAT 908</t>
  </si>
  <si>
    <t>Wheel Loader c/w bucket</t>
  </si>
  <si>
    <t>CAT 914M</t>
  </si>
  <si>
    <t>Wheel Loader</t>
  </si>
  <si>
    <t>Tennant ATLV  4300</t>
  </si>
  <si>
    <t>Litter Vac</t>
  </si>
  <si>
    <t>Wright WSE36</t>
  </si>
  <si>
    <t>Mower + Mulch Kit</t>
  </si>
  <si>
    <t>New Holland</t>
  </si>
  <si>
    <t>Tractor, 25 HP</t>
  </si>
  <si>
    <t>Kubota F3990</t>
  </si>
  <si>
    <t>Mower, Front Mount</t>
  </si>
  <si>
    <t>Kubota F3680   includes:</t>
  </si>
  <si>
    <t>Tractor</t>
  </si>
  <si>
    <t>Ford Econoline Club</t>
  </si>
  <si>
    <t>Van, Cargo - extended</t>
  </si>
  <si>
    <t>Ford E250</t>
  </si>
  <si>
    <t>Ford Econoline E14</t>
  </si>
  <si>
    <t>Van, Cargo</t>
  </si>
  <si>
    <t>Ford Transit</t>
  </si>
  <si>
    <t>International (DT466) SPEC 4900</t>
  </si>
  <si>
    <t>Truck, Dump</t>
  </si>
  <si>
    <t>Dodge Caravan</t>
  </si>
  <si>
    <t>Van, Passenger</t>
  </si>
  <si>
    <t>Ford F550</t>
  </si>
  <si>
    <t>Truck, landscape</t>
  </si>
  <si>
    <t>Ford E150</t>
  </si>
  <si>
    <t>Ford F150, 4x4 SLP XLT\</t>
  </si>
  <si>
    <t>Truck, p/u</t>
  </si>
  <si>
    <t>Ford Econoline E350</t>
  </si>
  <si>
    <t>Ford Econoline</t>
  </si>
  <si>
    <t>Van, CUBE</t>
  </si>
  <si>
    <t>Ford Escape, SPE</t>
  </si>
  <si>
    <t>SUV</t>
  </si>
  <si>
    <t>Ford Escape Hybrid</t>
  </si>
  <si>
    <t>Ford Transit Connect</t>
  </si>
  <si>
    <t>Ford Taurus, SEL</t>
  </si>
  <si>
    <t>Sedan</t>
  </si>
  <si>
    <t>Ford Escape XLT, SPE</t>
  </si>
  <si>
    <t>Dodge Grand Caravan SXT</t>
  </si>
  <si>
    <t>Kubota RTV500</t>
  </si>
  <si>
    <t>Smart Fortwo CPE</t>
  </si>
  <si>
    <t>Car, electric</t>
  </si>
  <si>
    <t>Chevrolet SSM, Bolt 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</si>
</sst>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1" xfId="0" applyBorder="1"/>
    <xf numFmtId="49" fontId="5" fillId="0" borderId="1" xfId="0" quotePrefix="1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6" xfId="0" applyFont="1" applyFill="1" applyBorder="1"/>
    <xf numFmtId="0" fontId="0" fillId="0" borderId="8" xfId="0" applyBorder="1"/>
    <xf numFmtId="0" fontId="0" fillId="0" borderId="7" xfId="0" applyBorder="1"/>
    <xf numFmtId="0" fontId="2" fillId="2" borderId="9" xfId="0" applyFont="1" applyFill="1" applyBorder="1" applyAlignment="1">
      <alignment horizontal="center"/>
    </xf>
    <xf numFmtId="0" fontId="2" fillId="0" borderId="10" xfId="0" applyFont="1" applyBorder="1"/>
    <xf numFmtId="9" fontId="0" fillId="0" borderId="2" xfId="1" applyFont="1" applyBorder="1"/>
    <xf numFmtId="9" fontId="0" fillId="0" borderId="5" xfId="1" applyFont="1" applyBorder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Fill="1" applyBorder="1"/>
    <xf numFmtId="0" fontId="0" fillId="0" borderId="0" xfId="0" applyBorder="1"/>
    <xf numFmtId="49" fontId="5" fillId="0" borderId="0" xfId="0" quotePrefix="1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5" fillId="0" borderId="14" xfId="0" applyFont="1" applyFill="1" applyBorder="1" applyAlignment="1">
      <alignment horizontal="center" vertical="top" wrapText="1"/>
    </xf>
    <xf numFmtId="0" fontId="7" fillId="0" borderId="15" xfId="0" applyFont="1" applyBorder="1" applyAlignment="1"/>
    <xf numFmtId="0" fontId="6" fillId="0" borderId="14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Border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0332-7D8D-40EA-A6B8-2A3BCD7CB02D}">
  <dimension ref="A1:L59"/>
  <sheetViews>
    <sheetView tabSelected="1" workbookViewId="0">
      <selection activeCell="B5" sqref="B5"/>
    </sheetView>
  </sheetViews>
  <sheetFormatPr defaultColWidth="12.54296875" defaultRowHeight="14.5" x14ac:dyDescent="0.35"/>
  <cols>
    <col min="5" max="5" width="20.453125" bestFit="1" customWidth="1"/>
    <col min="6" max="6" width="21.1796875" customWidth="1"/>
    <col min="10" max="10" width="39.81640625" bestFit="1" customWidth="1"/>
    <col min="11" max="11" width="17.1796875" bestFit="1" customWidth="1"/>
    <col min="12" max="12" width="16.26953125" customWidth="1"/>
  </cols>
  <sheetData>
    <row r="1" spans="1:12" ht="17" x14ac:dyDescent="0.4">
      <c r="A1" s="42" t="s">
        <v>0</v>
      </c>
      <c r="B1" s="42"/>
    </row>
    <row r="2" spans="1:12" ht="17" x14ac:dyDescent="0.4">
      <c r="A2" s="42" t="s">
        <v>1</v>
      </c>
      <c r="B2" s="42"/>
    </row>
    <row r="4" spans="1:12" x14ac:dyDescent="0.35">
      <c r="A4" s="28"/>
    </row>
    <row r="5" spans="1:12" x14ac:dyDescent="0.35">
      <c r="A5" s="29"/>
      <c r="B5" s="30" t="s">
        <v>2</v>
      </c>
      <c r="C5" s="31" t="s">
        <v>3</v>
      </c>
      <c r="D5" s="31" t="s">
        <v>4</v>
      </c>
      <c r="E5" s="32" t="s">
        <v>5</v>
      </c>
      <c r="J5" s="13" t="s">
        <v>6</v>
      </c>
      <c r="K5" s="17" t="s">
        <v>7</v>
      </c>
      <c r="L5" s="12" t="s">
        <v>8</v>
      </c>
    </row>
    <row r="6" spans="1:12" ht="26" x14ac:dyDescent="0.35">
      <c r="A6" s="26"/>
      <c r="B6" s="33">
        <v>2013</v>
      </c>
      <c r="C6" s="2" t="s">
        <v>9</v>
      </c>
      <c r="D6" s="2" t="s">
        <v>10</v>
      </c>
      <c r="E6" s="34" t="s">
        <v>11</v>
      </c>
      <c r="J6" s="6" t="s">
        <v>12</v>
      </c>
      <c r="K6" s="15">
        <f>COUNTIF(E6:E58, J6)</f>
        <v>29</v>
      </c>
      <c r="L6" s="19">
        <f>K6/K16</f>
        <v>0.54716981132075471</v>
      </c>
    </row>
    <row r="7" spans="1:12" ht="26" x14ac:dyDescent="0.35">
      <c r="A7" s="27"/>
      <c r="B7" s="33">
        <v>2016</v>
      </c>
      <c r="C7" s="1" t="s">
        <v>13</v>
      </c>
      <c r="D7" s="2" t="s">
        <v>10</v>
      </c>
      <c r="E7" s="34" t="s">
        <v>11</v>
      </c>
      <c r="J7" s="6" t="s">
        <v>11</v>
      </c>
      <c r="K7" s="15">
        <f>COUNTIF($E$6:$E$58, $J$7)</f>
        <v>19</v>
      </c>
      <c r="L7" s="19">
        <f>K7/K16</f>
        <v>0.35849056603773582</v>
      </c>
    </row>
    <row r="8" spans="1:12" ht="26" x14ac:dyDescent="0.35">
      <c r="A8" s="9"/>
      <c r="B8" s="35">
        <v>2014</v>
      </c>
      <c r="C8" s="2" t="s">
        <v>9</v>
      </c>
      <c r="D8" s="1" t="s">
        <v>10</v>
      </c>
      <c r="E8" s="34" t="s">
        <v>11</v>
      </c>
      <c r="J8" s="6" t="s">
        <v>14</v>
      </c>
      <c r="K8" s="15">
        <f>COUNTIF($E$6:$E$58,$J$8)</f>
        <v>1</v>
      </c>
      <c r="L8" s="19">
        <f>K8/K16</f>
        <v>1.8867924528301886E-2</v>
      </c>
    </row>
    <row r="9" spans="1:12" x14ac:dyDescent="0.35">
      <c r="A9" s="9"/>
      <c r="B9" s="35">
        <v>2004</v>
      </c>
      <c r="C9" s="1" t="s">
        <v>15</v>
      </c>
      <c r="D9" s="1" t="s">
        <v>10</v>
      </c>
      <c r="E9" s="34" t="s">
        <v>11</v>
      </c>
      <c r="J9" s="6" t="s">
        <v>16</v>
      </c>
      <c r="K9" s="15">
        <f>COUNTIF($E$6:$E$58,$J$9)</f>
        <v>0</v>
      </c>
      <c r="L9" s="19">
        <f>K9/K16</f>
        <v>0</v>
      </c>
    </row>
    <row r="10" spans="1:12" ht="26" x14ac:dyDescent="0.35">
      <c r="A10" s="9"/>
      <c r="B10" s="35">
        <v>2015</v>
      </c>
      <c r="C10" s="2" t="s">
        <v>9</v>
      </c>
      <c r="D10" s="1" t="s">
        <v>10</v>
      </c>
      <c r="E10" s="34" t="s">
        <v>11</v>
      </c>
      <c r="J10" s="6" t="s">
        <v>17</v>
      </c>
      <c r="K10" s="15">
        <f>COUNTIF($E$6:$E$58,$J$10)</f>
        <v>0</v>
      </c>
      <c r="L10" s="19">
        <f>K10/K16</f>
        <v>0</v>
      </c>
    </row>
    <row r="11" spans="1:12" x14ac:dyDescent="0.35">
      <c r="A11" s="9"/>
      <c r="B11" s="35">
        <v>2005</v>
      </c>
      <c r="C11" s="1" t="s">
        <v>15</v>
      </c>
      <c r="D11" s="1" t="s">
        <v>10</v>
      </c>
      <c r="E11" s="34" t="s">
        <v>11</v>
      </c>
      <c r="J11" s="6" t="s">
        <v>18</v>
      </c>
      <c r="K11" s="15">
        <f>COUNTIF($E$6:$E$58,$J$11)</f>
        <v>4</v>
      </c>
      <c r="L11" s="19">
        <f>K11/K16</f>
        <v>7.5471698113207544E-2</v>
      </c>
    </row>
    <row r="12" spans="1:12" ht="26" x14ac:dyDescent="0.35">
      <c r="A12" s="8"/>
      <c r="B12" s="33">
        <v>2013</v>
      </c>
      <c r="C12" s="2" t="s">
        <v>9</v>
      </c>
      <c r="D12" s="2" t="s">
        <v>10</v>
      </c>
      <c r="E12" s="34" t="s">
        <v>11</v>
      </c>
      <c r="J12" s="6" t="s">
        <v>19</v>
      </c>
      <c r="K12" s="15">
        <f>COUNTIF($E$6:$E$58,$J$12)</f>
        <v>0</v>
      </c>
      <c r="L12" s="19">
        <f>K12/K16</f>
        <v>0</v>
      </c>
    </row>
    <row r="13" spans="1:12" ht="26" x14ac:dyDescent="0.35">
      <c r="A13" s="8"/>
      <c r="B13" s="33">
        <v>2013</v>
      </c>
      <c r="C13" s="1" t="s">
        <v>9</v>
      </c>
      <c r="D13" s="2" t="s">
        <v>10</v>
      </c>
      <c r="E13" s="34" t="s">
        <v>11</v>
      </c>
      <c r="J13" s="6" t="s">
        <v>20</v>
      </c>
      <c r="K13" s="15">
        <f>COUNTIF($E$6:$E$58,$J$13)</f>
        <v>0</v>
      </c>
      <c r="L13" s="19">
        <f>K13/K16</f>
        <v>0</v>
      </c>
    </row>
    <row r="14" spans="1:12" ht="26" x14ac:dyDescent="0.35">
      <c r="A14" s="8"/>
      <c r="B14" s="33">
        <v>2013</v>
      </c>
      <c r="C14" s="1" t="s">
        <v>21</v>
      </c>
      <c r="D14" s="2" t="s">
        <v>10</v>
      </c>
      <c r="E14" s="34" t="s">
        <v>11</v>
      </c>
      <c r="J14" s="6" t="s">
        <v>22</v>
      </c>
      <c r="K14" s="15">
        <f>COUNTIF($E$6:$E$58,$J$14)</f>
        <v>0</v>
      </c>
      <c r="L14" s="19">
        <f>K14/K16</f>
        <v>0</v>
      </c>
    </row>
    <row r="15" spans="1:12" ht="26" x14ac:dyDescent="0.35">
      <c r="A15" s="8"/>
      <c r="B15" s="33">
        <v>2013</v>
      </c>
      <c r="C15" s="2" t="s">
        <v>9</v>
      </c>
      <c r="D15" s="2" t="s">
        <v>10</v>
      </c>
      <c r="E15" s="34" t="s">
        <v>11</v>
      </c>
      <c r="J15" s="6" t="s">
        <v>23</v>
      </c>
      <c r="K15" s="16">
        <f>COUNTIF($E$6:$E$58,$J$15)</f>
        <v>0</v>
      </c>
      <c r="L15" s="19">
        <f>K15/K16</f>
        <v>0</v>
      </c>
    </row>
    <row r="16" spans="1:12" ht="39" x14ac:dyDescent="0.35">
      <c r="A16" s="9"/>
      <c r="B16" s="35">
        <v>2007</v>
      </c>
      <c r="C16" s="1" t="s">
        <v>24</v>
      </c>
      <c r="D16" s="1" t="s">
        <v>25</v>
      </c>
      <c r="E16" s="36" t="s">
        <v>11</v>
      </c>
      <c r="J16" s="14" t="s">
        <v>26</v>
      </c>
      <c r="K16" s="18">
        <f>SUM(K6:K15)</f>
        <v>53</v>
      </c>
      <c r="L16" s="20">
        <f>SUM(L6:L15)</f>
        <v>1</v>
      </c>
    </row>
    <row r="17" spans="1:5" ht="26" x14ac:dyDescent="0.35">
      <c r="A17" s="9"/>
      <c r="B17" s="35">
        <v>2009</v>
      </c>
      <c r="C17" s="1" t="s">
        <v>27</v>
      </c>
      <c r="D17" s="1" t="s">
        <v>28</v>
      </c>
      <c r="E17" s="34" t="s">
        <v>12</v>
      </c>
    </row>
    <row r="18" spans="1:5" ht="26" x14ac:dyDescent="0.35">
      <c r="A18" s="9"/>
      <c r="B18" s="35">
        <v>2004</v>
      </c>
      <c r="C18" s="1" t="s">
        <v>29</v>
      </c>
      <c r="D18" s="1" t="s">
        <v>30</v>
      </c>
      <c r="E18" s="34" t="s">
        <v>11</v>
      </c>
    </row>
    <row r="19" spans="1:5" x14ac:dyDescent="0.35">
      <c r="A19" s="9"/>
      <c r="B19" s="35">
        <v>2017</v>
      </c>
      <c r="C19" s="1" t="s">
        <v>31</v>
      </c>
      <c r="D19" s="1" t="s">
        <v>32</v>
      </c>
      <c r="E19" s="34" t="s">
        <v>11</v>
      </c>
    </row>
    <row r="20" spans="1:5" ht="26" x14ac:dyDescent="0.35">
      <c r="A20" s="9"/>
      <c r="B20" s="35">
        <v>2005</v>
      </c>
      <c r="C20" s="1" t="s">
        <v>33</v>
      </c>
      <c r="D20" s="1" t="s">
        <v>34</v>
      </c>
      <c r="E20" s="34" t="s">
        <v>11</v>
      </c>
    </row>
    <row r="21" spans="1:5" ht="26" x14ac:dyDescent="0.35">
      <c r="A21" s="8"/>
      <c r="B21" s="33">
        <v>2013</v>
      </c>
      <c r="C21" s="2" t="s">
        <v>35</v>
      </c>
      <c r="D21" s="2" t="s">
        <v>36</v>
      </c>
      <c r="E21" s="34" t="s">
        <v>12</v>
      </c>
    </row>
    <row r="22" spans="1:5" x14ac:dyDescent="0.35">
      <c r="A22" s="9"/>
      <c r="B22" s="35">
        <v>2007</v>
      </c>
      <c r="C22" s="1" t="s">
        <v>37</v>
      </c>
      <c r="D22" s="1" t="s">
        <v>38</v>
      </c>
      <c r="E22" s="34" t="s">
        <v>11</v>
      </c>
    </row>
    <row r="23" spans="1:5" ht="26" x14ac:dyDescent="0.35">
      <c r="A23" s="9"/>
      <c r="B23" s="35">
        <v>2016</v>
      </c>
      <c r="C23" s="1" t="s">
        <v>39</v>
      </c>
      <c r="D23" s="1" t="s">
        <v>40</v>
      </c>
      <c r="E23" s="34" t="s">
        <v>11</v>
      </c>
    </row>
    <row r="24" spans="1:5" x14ac:dyDescent="0.35">
      <c r="A24" s="9"/>
      <c r="B24" s="37"/>
      <c r="C24" s="3"/>
      <c r="D24" s="3"/>
      <c r="E24" s="34" t="s">
        <v>12</v>
      </c>
    </row>
    <row r="25" spans="1:5" ht="26" x14ac:dyDescent="0.35">
      <c r="A25" s="9"/>
      <c r="B25" s="35">
        <v>2011</v>
      </c>
      <c r="C25" s="1" t="s">
        <v>41</v>
      </c>
      <c r="D25" s="1" t="s">
        <v>42</v>
      </c>
      <c r="E25" s="34" t="s">
        <v>11</v>
      </c>
    </row>
    <row r="26" spans="1:5" ht="26" x14ac:dyDescent="0.35">
      <c r="A26" s="8"/>
      <c r="B26" s="33">
        <v>2007</v>
      </c>
      <c r="C26" s="2" t="s">
        <v>43</v>
      </c>
      <c r="D26" s="2" t="s">
        <v>44</v>
      </c>
      <c r="E26" s="34" t="s">
        <v>12</v>
      </c>
    </row>
    <row r="27" spans="1:5" ht="26" x14ac:dyDescent="0.35">
      <c r="A27" s="8"/>
      <c r="B27" s="33">
        <v>2005</v>
      </c>
      <c r="C27" s="2" t="s">
        <v>45</v>
      </c>
      <c r="D27" s="2" t="s">
        <v>44</v>
      </c>
      <c r="E27" s="34" t="s">
        <v>12</v>
      </c>
    </row>
    <row r="28" spans="1:5" ht="26" x14ac:dyDescent="0.35">
      <c r="A28" s="8"/>
      <c r="B28" s="33">
        <v>2008</v>
      </c>
      <c r="C28" s="2" t="s">
        <v>46</v>
      </c>
      <c r="D28" s="2" t="s">
        <v>47</v>
      </c>
      <c r="E28" s="34" t="s">
        <v>12</v>
      </c>
    </row>
    <row r="29" spans="1:5" x14ac:dyDescent="0.35">
      <c r="A29" s="10"/>
      <c r="B29" s="38">
        <v>2016</v>
      </c>
      <c r="C29" s="4" t="s">
        <v>48</v>
      </c>
      <c r="D29" s="2" t="s">
        <v>47</v>
      </c>
      <c r="E29" s="34" t="s">
        <v>12</v>
      </c>
    </row>
    <row r="30" spans="1:5" ht="39" x14ac:dyDescent="0.35">
      <c r="A30" s="9"/>
      <c r="B30" s="35">
        <v>2002</v>
      </c>
      <c r="C30" s="1" t="s">
        <v>49</v>
      </c>
      <c r="D30" s="1" t="s">
        <v>50</v>
      </c>
      <c r="E30" s="34" t="s">
        <v>11</v>
      </c>
    </row>
    <row r="31" spans="1:5" x14ac:dyDescent="0.35">
      <c r="A31" s="8"/>
      <c r="B31" s="33">
        <v>2009</v>
      </c>
      <c r="C31" s="2" t="s">
        <v>51</v>
      </c>
      <c r="D31" s="2" t="s">
        <v>52</v>
      </c>
      <c r="E31" s="34" t="s">
        <v>12</v>
      </c>
    </row>
    <row r="32" spans="1:5" x14ac:dyDescent="0.35">
      <c r="A32" s="8"/>
      <c r="B32" s="33">
        <v>2016</v>
      </c>
      <c r="C32" s="2" t="s">
        <v>48</v>
      </c>
      <c r="D32" s="2" t="s">
        <v>47</v>
      </c>
      <c r="E32" s="34" t="s">
        <v>12</v>
      </c>
    </row>
    <row r="33" spans="1:5" ht="26" x14ac:dyDescent="0.35">
      <c r="A33" s="9"/>
      <c r="B33" s="35">
        <v>2004</v>
      </c>
      <c r="C33" s="1" t="s">
        <v>53</v>
      </c>
      <c r="D33" s="1" t="s">
        <v>54</v>
      </c>
      <c r="E33" s="34" t="s">
        <v>11</v>
      </c>
    </row>
    <row r="34" spans="1:5" x14ac:dyDescent="0.35">
      <c r="A34" s="8"/>
      <c r="B34" s="33">
        <v>2016</v>
      </c>
      <c r="C34" s="2" t="s">
        <v>48</v>
      </c>
      <c r="D34" s="2" t="s">
        <v>47</v>
      </c>
      <c r="E34" s="34" t="s">
        <v>12</v>
      </c>
    </row>
    <row r="35" spans="1:5" x14ac:dyDescent="0.35">
      <c r="A35" s="8"/>
      <c r="B35" s="33">
        <v>2005</v>
      </c>
      <c r="C35" s="2" t="s">
        <v>55</v>
      </c>
      <c r="D35" s="2" t="s">
        <v>47</v>
      </c>
      <c r="E35" s="34" t="s">
        <v>12</v>
      </c>
    </row>
    <row r="36" spans="1:5" x14ac:dyDescent="0.35">
      <c r="A36" s="10"/>
      <c r="B36" s="38">
        <v>2013</v>
      </c>
      <c r="C36" s="4" t="s">
        <v>56</v>
      </c>
      <c r="D36" s="4" t="s">
        <v>57</v>
      </c>
      <c r="E36" s="34" t="s">
        <v>12</v>
      </c>
    </row>
    <row r="37" spans="1:5" x14ac:dyDescent="0.35">
      <c r="A37" s="10"/>
      <c r="B37" s="38">
        <v>2013</v>
      </c>
      <c r="C37" s="4" t="s">
        <v>58</v>
      </c>
      <c r="D37" s="4" t="s">
        <v>47</v>
      </c>
      <c r="E37" s="34" t="s">
        <v>12</v>
      </c>
    </row>
    <row r="38" spans="1:5" x14ac:dyDescent="0.35">
      <c r="A38" s="8"/>
      <c r="B38" s="33">
        <v>2006</v>
      </c>
      <c r="C38" s="2" t="s">
        <v>59</v>
      </c>
      <c r="D38" s="4" t="s">
        <v>60</v>
      </c>
      <c r="E38" s="34" t="s">
        <v>12</v>
      </c>
    </row>
    <row r="39" spans="1:5" ht="26" x14ac:dyDescent="0.35">
      <c r="A39" s="8"/>
      <c r="B39" s="33">
        <v>2008</v>
      </c>
      <c r="C39" s="2" t="s">
        <v>61</v>
      </c>
      <c r="D39" s="2" t="s">
        <v>62</v>
      </c>
      <c r="E39" s="34" t="s">
        <v>12</v>
      </c>
    </row>
    <row r="40" spans="1:5" ht="26" x14ac:dyDescent="0.35">
      <c r="A40" s="10"/>
      <c r="B40" s="33">
        <v>2009</v>
      </c>
      <c r="C40" s="2" t="s">
        <v>63</v>
      </c>
      <c r="D40" s="2" t="s">
        <v>62</v>
      </c>
      <c r="E40" s="34" t="s">
        <v>14</v>
      </c>
    </row>
    <row r="41" spans="1:5" ht="26" x14ac:dyDescent="0.35">
      <c r="A41" s="8"/>
      <c r="B41" s="33">
        <v>2011</v>
      </c>
      <c r="C41" s="2" t="s">
        <v>64</v>
      </c>
      <c r="D41" s="2" t="s">
        <v>47</v>
      </c>
      <c r="E41" s="34" t="s">
        <v>12</v>
      </c>
    </row>
    <row r="42" spans="1:5" ht="26" x14ac:dyDescent="0.35">
      <c r="A42" s="8"/>
      <c r="B42" s="33">
        <v>2011</v>
      </c>
      <c r="C42" s="2" t="s">
        <v>64</v>
      </c>
      <c r="D42" s="2" t="s">
        <v>47</v>
      </c>
      <c r="E42" s="34" t="s">
        <v>12</v>
      </c>
    </row>
    <row r="43" spans="1:5" x14ac:dyDescent="0.35">
      <c r="A43" s="7"/>
      <c r="B43" s="33">
        <v>2008</v>
      </c>
      <c r="C43" s="2" t="s">
        <v>59</v>
      </c>
      <c r="D43" s="2" t="s">
        <v>47</v>
      </c>
      <c r="E43" s="34" t="s">
        <v>12</v>
      </c>
    </row>
    <row r="44" spans="1:5" ht="26" x14ac:dyDescent="0.35">
      <c r="A44" s="8"/>
      <c r="B44" s="33">
        <v>2012</v>
      </c>
      <c r="C44" s="2" t="s">
        <v>64</v>
      </c>
      <c r="D44" s="2" t="s">
        <v>47</v>
      </c>
      <c r="E44" s="34" t="s">
        <v>12</v>
      </c>
    </row>
    <row r="45" spans="1:5" ht="26" x14ac:dyDescent="0.35">
      <c r="A45" s="8"/>
      <c r="B45" s="33">
        <v>2012</v>
      </c>
      <c r="C45" s="2" t="s">
        <v>64</v>
      </c>
      <c r="D45" s="2" t="s">
        <v>47</v>
      </c>
      <c r="E45" s="34" t="s">
        <v>12</v>
      </c>
    </row>
    <row r="46" spans="1:5" ht="26" x14ac:dyDescent="0.35">
      <c r="A46" s="8"/>
      <c r="B46" s="33">
        <v>2018</v>
      </c>
      <c r="C46" s="2" t="s">
        <v>65</v>
      </c>
      <c r="D46" s="2" t="s">
        <v>66</v>
      </c>
      <c r="E46" s="34" t="s">
        <v>12</v>
      </c>
    </row>
    <row r="47" spans="1:5" ht="26" x14ac:dyDescent="0.35">
      <c r="A47" s="8"/>
      <c r="B47" s="33">
        <v>2012</v>
      </c>
      <c r="C47" s="2" t="s">
        <v>67</v>
      </c>
      <c r="D47" s="2" t="s">
        <v>62</v>
      </c>
      <c r="E47" s="34" t="s">
        <v>12</v>
      </c>
    </row>
    <row r="48" spans="1:5" ht="26" x14ac:dyDescent="0.35">
      <c r="A48" s="8"/>
      <c r="B48" s="33">
        <v>2014</v>
      </c>
      <c r="C48" s="2" t="s">
        <v>61</v>
      </c>
      <c r="D48" s="2" t="s">
        <v>62</v>
      </c>
      <c r="E48" s="34" t="s">
        <v>12</v>
      </c>
    </row>
    <row r="49" spans="1:6" ht="26" x14ac:dyDescent="0.35">
      <c r="A49" s="8"/>
      <c r="B49" s="33">
        <v>2015</v>
      </c>
      <c r="C49" s="2" t="s">
        <v>61</v>
      </c>
      <c r="D49" s="2" t="s">
        <v>62</v>
      </c>
      <c r="E49" s="34" t="s">
        <v>12</v>
      </c>
    </row>
    <row r="50" spans="1:6" ht="26" x14ac:dyDescent="0.35">
      <c r="A50" s="8"/>
      <c r="B50" s="33">
        <v>2015</v>
      </c>
      <c r="C50" s="2" t="s">
        <v>61</v>
      </c>
      <c r="D50" s="2" t="s">
        <v>62</v>
      </c>
      <c r="E50" s="34" t="s">
        <v>12</v>
      </c>
    </row>
    <row r="51" spans="1:6" ht="26" x14ac:dyDescent="0.35">
      <c r="A51" s="8"/>
      <c r="B51" s="33">
        <v>2015</v>
      </c>
      <c r="C51" s="2" t="s">
        <v>68</v>
      </c>
      <c r="D51" s="2" t="s">
        <v>52</v>
      </c>
      <c r="E51" s="34" t="s">
        <v>12</v>
      </c>
    </row>
    <row r="52" spans="1:6" ht="26" x14ac:dyDescent="0.35">
      <c r="A52" s="8"/>
      <c r="B52" s="33">
        <v>2015</v>
      </c>
      <c r="C52" s="2" t="s">
        <v>68</v>
      </c>
      <c r="D52" s="2" t="s">
        <v>52</v>
      </c>
      <c r="E52" s="34" t="s">
        <v>12</v>
      </c>
    </row>
    <row r="53" spans="1:6" x14ac:dyDescent="0.35">
      <c r="A53" s="8"/>
      <c r="B53" s="33">
        <v>2015</v>
      </c>
      <c r="C53" s="2" t="s">
        <v>69</v>
      </c>
      <c r="D53" s="2" t="s">
        <v>10</v>
      </c>
      <c r="E53" s="34" t="s">
        <v>12</v>
      </c>
    </row>
    <row r="54" spans="1:6" x14ac:dyDescent="0.35">
      <c r="A54" s="8"/>
      <c r="B54" s="33">
        <v>2015</v>
      </c>
      <c r="C54" s="5" t="s">
        <v>69</v>
      </c>
      <c r="D54" s="2" t="s">
        <v>10</v>
      </c>
      <c r="E54" s="34" t="s">
        <v>12</v>
      </c>
    </row>
    <row r="55" spans="1:6" x14ac:dyDescent="0.35">
      <c r="A55" s="8"/>
      <c r="B55" s="33">
        <v>2014</v>
      </c>
      <c r="C55" s="5" t="s">
        <v>70</v>
      </c>
      <c r="D55" s="2" t="s">
        <v>71</v>
      </c>
      <c r="E55" s="34" t="s">
        <v>18</v>
      </c>
    </row>
    <row r="56" spans="1:6" x14ac:dyDescent="0.35">
      <c r="A56" s="11"/>
      <c r="B56" s="33">
        <v>2014</v>
      </c>
      <c r="C56" s="5" t="s">
        <v>70</v>
      </c>
      <c r="D56" s="5" t="s">
        <v>71</v>
      </c>
      <c r="E56" s="34" t="s">
        <v>18</v>
      </c>
    </row>
    <row r="57" spans="1:6" x14ac:dyDescent="0.35">
      <c r="A57" s="11"/>
      <c r="B57" s="33">
        <v>2014</v>
      </c>
      <c r="C57" s="5" t="s">
        <v>70</v>
      </c>
      <c r="D57" s="5" t="s">
        <v>71</v>
      </c>
      <c r="E57" s="34" t="s">
        <v>18</v>
      </c>
    </row>
    <row r="58" spans="1:6" x14ac:dyDescent="0.35">
      <c r="A58" s="11"/>
      <c r="B58" s="39">
        <v>2019</v>
      </c>
      <c r="C58" s="40" t="s">
        <v>72</v>
      </c>
      <c r="D58" s="40" t="s">
        <v>71</v>
      </c>
      <c r="E58" s="41" t="s">
        <v>18</v>
      </c>
    </row>
    <row r="59" spans="1:6" x14ac:dyDescent="0.35">
      <c r="A59" s="21"/>
      <c r="B59" s="22"/>
      <c r="C59" s="23"/>
      <c r="D59" s="23"/>
      <c r="E59" s="24"/>
      <c r="F59" s="25"/>
    </row>
  </sheetData>
  <mergeCells count="2">
    <mergeCell ref="A1:B1"/>
    <mergeCell ref="A2:B2"/>
  </mergeCells>
  <pageMargins left="0.7" right="0.7" top="0.75" bottom="0.75" header="0.3" footer="0.3"/>
  <pageSetup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5BF7046742D4D8CF53DC72A14A1A4" ma:contentTypeVersion="12" ma:contentTypeDescription="Create a new document." ma:contentTypeScope="" ma:versionID="b6b99e7b5e2835f173caee9476f8b64a">
  <xsd:schema xmlns:xsd="http://www.w3.org/2001/XMLSchema" xmlns:xs="http://www.w3.org/2001/XMLSchema" xmlns:p="http://schemas.microsoft.com/office/2006/metadata/properties" xmlns:ns2="33ebd0f5-c991-4a3d-9b54-2450a75cc558" xmlns:ns3="90ef6bf3-1031-4938-93ef-33a308c606ef" targetNamespace="http://schemas.microsoft.com/office/2006/metadata/properties" ma:root="true" ma:fieldsID="49a0f500b6a2925829010347138e71fc" ns2:_="" ns3:_="">
    <xsd:import namespace="33ebd0f5-c991-4a3d-9b54-2450a75cc558"/>
    <xsd:import namespace="90ef6bf3-1031-4938-93ef-33a308c60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bd0f5-c991-4a3d-9b54-2450a75c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f6bf3-1031-4938-93ef-33a308c60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1321DD-FCAE-4DDE-AA6D-E8D4E858B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ebd0f5-c991-4a3d-9b54-2450a75cc558"/>
    <ds:schemaRef ds:uri="90ef6bf3-1031-4938-93ef-33a308c60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2E491-26E6-4384-9C2A-E99D58694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525121-3832-4D2F-9F6B-B431663736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Elenore Breslow</dc:creator>
  <cp:keywords/>
  <dc:description/>
  <cp:lastModifiedBy>Elenore Breslow</cp:lastModifiedBy>
  <cp:revision/>
  <dcterms:created xsi:type="dcterms:W3CDTF">2020-06-25T14:24:29Z</dcterms:created>
  <dcterms:modified xsi:type="dcterms:W3CDTF">2020-10-09T13:14:44Z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0x0101006AA5BF7046742D4D8CF53DC72A14A1A4</vt:lpwstr>
  </property>
</Properties>
</file>