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suchitramba\Box\ODSEDR-3494 AASHE STARS, Princeton Green Schools, Sierra Cool Schools\OP\OP3\"/>
    </mc:Choice>
  </mc:AlternateContent>
  <xr:revisionPtr revIDLastSave="0" documentId="13_ncr:1_{36AC089B-D0F7-4280-B27D-E1E02585ABF4}" xr6:coauthVersionLast="47" xr6:coauthVersionMax="47" xr10:uidLastSave="{00000000-0000-0000-0000-000000000000}"/>
  <bookViews>
    <workbookView xWindow="28680" yWindow="120" windowWidth="29040" windowHeight="15840" xr2:uid="{00000000-000D-0000-FFFF-FFFF00000000}"/>
  </bookViews>
  <sheets>
    <sheet name="STARS" sheetId="3" r:id="rId1"/>
    <sheet name="2022 0120 " sheetId="2" r:id="rId2"/>
    <sheet name="USGBC LEED Projects" sheetId="1"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D6" i="3"/>
  <c r="D31" i="3"/>
  <c r="F39" i="2"/>
  <c r="D36" i="2"/>
  <c r="D30" i="2"/>
  <c r="D21" i="2"/>
  <c r="D30" i="1"/>
  <c r="D36" i="1" l="1"/>
  <c r="D21" i="1"/>
</calcChain>
</file>

<file path=xl/sharedStrings.xml><?xml version="1.0" encoding="utf-8"?>
<sst xmlns="http://schemas.openxmlformats.org/spreadsheetml/2006/main" count="319" uniqueCount="69">
  <si>
    <t>Project/Building Name</t>
  </si>
  <si>
    <t>Certification Level</t>
  </si>
  <si>
    <t>GSF</t>
  </si>
  <si>
    <t>Brief Description</t>
  </si>
  <si>
    <t>USF MSC LEED EBOM 2009</t>
  </si>
  <si>
    <t>USF Sun Dome</t>
  </si>
  <si>
    <t>The USF Sun Dome, a multi-purpose facility, originally constructed in 1977, is home to USF Men and Women’s basketball.  The existing facility underwent a major renovation in 2011.  Reused and incorporated in the new, multi-functional design, included at minimum fifty-five percent of the facility’s walls, floor, and roof.  Demolished, construction waste deemed recyclable from this major renovation project, sorted and separated at the construction site, reduced waste from local landfills.  By means of this construction management best practice, ninety-one percent of the demolished, recyclable waste became available for converting in to new products.</t>
  </si>
  <si>
    <t xml:space="preserve">USF Health Morsani Center for Advanced Health Care 5th &amp; 6th Floor </t>
  </si>
  <si>
    <t>USF Health’s Morsani Center for Advanced Healthcare is a six-story building located on the northwest quadrant of USF’s main campus.   The construction project represents an interior tenant build-out of floors five and six, certified within the LEED rating system of commercial interior space, (LEED CI).  Clinical lab spaces, procedure, exam, waiting, and therapy rooms incorporate the design of sustainable solutions providing a high-performance sustainable interior.  By incorporating sustainable design principles, the clinic subscribes to a healthy and productive place, serving its patients, faculty, and staff who work within this clinical setting.</t>
  </si>
  <si>
    <t xml:space="preserve">Located at USF’s golf course “The Claw,” the Chowdhari Golf Training Center is home to USF’s intercollegiate athletic golf teams  The 5,000 square foot, freestanding, one-story sports training facility integrates practice, meeting, locker, changing rooms, and equipment storage for the women’s and men’s golf teams and coaching staff.  </t>
  </si>
  <si>
    <t>Interdisciplinary Science Building I</t>
  </si>
  <si>
    <t>Center For Advanced Medical Learning and Simulation (CAMLS)</t>
  </si>
  <si>
    <t xml:space="preserve">The Center for Advanced Medical Learning and Simulation (CAMLS) is a 90,000 square foot, three-story medical conference facility located in the downtown Tampa district.   Designed to bring together and foster a collaboration of professionals across the healthcare disciplines, who share common interests in educational research, the facility elegantly incorporates surgical skills laboratories, a simulation center/virtual hospital, auditorium, educational center, research and innovation laboratory, serving the Tampa Bay community as a center for research in healthcare education within one, interactive location.  </t>
  </si>
  <si>
    <t>Dr. Kiran C. Patel Center For Global Solutions</t>
  </si>
  <si>
    <t>LEED V4  ID+C:  CI</t>
  </si>
  <si>
    <t>Certified</t>
  </si>
  <si>
    <t>University Village - Beacon</t>
  </si>
  <si>
    <t>LEED NC v2009</t>
  </si>
  <si>
    <t>LEED EBOM v2009</t>
  </si>
  <si>
    <t>LEED CI v2009</t>
  </si>
  <si>
    <t>University Village - The Hub</t>
  </si>
  <si>
    <t>University Village - Endeavor</t>
  </si>
  <si>
    <t>University Village - The Fit</t>
  </si>
  <si>
    <t>University Village - Horizon</t>
  </si>
  <si>
    <t>University Village - Pinnacle</t>
  </si>
  <si>
    <t>Gold Certified</t>
  </si>
  <si>
    <t>Silver Certified</t>
  </si>
  <si>
    <t>University Village - Summit</t>
  </si>
  <si>
    <t>USFSP Multipurpose Student Center</t>
  </si>
  <si>
    <t>USF Health Morsani College of Medicine</t>
  </si>
  <si>
    <t>LEED v4 BD+C:  NC</t>
  </si>
  <si>
    <t>USF Honors</t>
  </si>
  <si>
    <t>USF Football Training Facility</t>
  </si>
  <si>
    <t xml:space="preserve">The Interdisciplinary Science Teaching &amp; Research Facility (ISA), designed to promote interdisciplinary research and teaching, provides large multi-user interdisciplinary-shared core facilities.  The building includes two (2) 300-seat classrooms and two (2) smaller classrooms to support student enrollment needs for today and future needs. Teaching laboratories for the departments of Physics, Biology and Chemistry provide space for interdisciplinary laboratory courses in Biophysics and Biotechnology as well as more traditional upper and lower division courses.  The collaborative space in this building promotes interdisciplinary research and teaching.  </t>
  </si>
  <si>
    <t>USFSP</t>
  </si>
  <si>
    <t>USF Tampa</t>
  </si>
  <si>
    <t>USF St. Petersburg Poynter Laboratory</t>
  </si>
  <si>
    <t>LEED-NC v2009</t>
  </si>
  <si>
    <t>LEED-NC 2.2</t>
  </si>
  <si>
    <t>USF MDH WELL (Health Student Center)</t>
  </si>
  <si>
    <t>USF LIB LEED CI v4 USF Tampa Library Remodel Ph2-Proj. 554</t>
  </si>
  <si>
    <t>USF Health - New Eye Institute</t>
  </si>
  <si>
    <t>USF Golf Training Facility (Chowdari Golf Practice Facility)</t>
  </si>
  <si>
    <t>Embodied, embraced and enclosed by the walls of the Dr. Kiran C. Patel Center for Global Solutions facility, programs focused on USF’s diverse and committed outreach into Global Initiatives reside along with many administrative functions.   An uncommon water conservation feature incorporated into the building system is the implementation of a thirty-thousand gallon, underground cistern, capturing rainwater and condensate.  Captured rainwater and condensate is treated and introduced into the building as non-potable water used for flushing of the toilets.  The facility’s landscape represents Florida’s true and historic past, furthering water conservation goals by use of native, adaptive and inherently drought resistant plant species.  The preservation of open space, permeable paving and natural habitat provide passive solutions in managing Storm water within the project site and reducing run-off.  The generation of hot water is achieved with solar energy, originating from the facility’s roof top solar collectors.</t>
  </si>
  <si>
    <t xml:space="preserve"> </t>
  </si>
  <si>
    <t>Construction Phase</t>
  </si>
  <si>
    <t>Construction Document Phase</t>
  </si>
  <si>
    <t>Target: Silver</t>
  </si>
  <si>
    <t>LEED Version</t>
  </si>
  <si>
    <t>Year Certified</t>
  </si>
  <si>
    <t>Date Certified</t>
  </si>
  <si>
    <t>Total GSF</t>
  </si>
  <si>
    <t>USF Wellness Complex Phase 1</t>
  </si>
  <si>
    <t>1000141892 - LEED v4 BD+C: NC</t>
  </si>
  <si>
    <t>Tracking</t>
  </si>
  <si>
    <t>USF Lynn Pippenger Hall</t>
  </si>
  <si>
    <t>USF Science &amp; Tech/Gen Acad Facility</t>
  </si>
  <si>
    <t>USF St Pete Davis Hall - Second Floor</t>
  </si>
  <si>
    <t>LEED v4 ID+C: CI</t>
  </si>
  <si>
    <t>1000134169 - LEED v4 ID+C: CI</t>
  </si>
  <si>
    <t>Under Construction</t>
  </si>
  <si>
    <t>USF St Pete Student Housing and Dining</t>
  </si>
  <si>
    <t>1000116588 - LEED v4 BD+C: NC</t>
  </si>
  <si>
    <t>1000113485 - LEED v4 BD+C: NC</t>
  </si>
  <si>
    <t>1000107765 - LEED v4 BD+C: NC</t>
  </si>
  <si>
    <t>1000097964 - LEED v4 ID+C: CI</t>
  </si>
  <si>
    <t>1000096846 - LEED v4 BD+C: NC</t>
  </si>
  <si>
    <t>1000102500 - LEED v4 ID+C: CI</t>
  </si>
  <si>
    <t>Platinum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</si>
</sst>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i/>
      <sz val="11"/>
      <color theme="1"/>
      <name val="Calibri"/>
      <family val="2"/>
      <scheme val="minor"/>
    </font>
    <font>
      <sz val="12"/>
      <color theme="1"/>
      <name val="Calibri"/>
      <family val="2"/>
      <scheme val="minor"/>
    </font>
    <font>
      <b/>
      <sz val="11"/>
      <color theme="1"/>
      <name val="Calibri"/>
      <family val="2"/>
      <scheme val="minor"/>
    </font>
    <font>
      <sz val="8"/>
      <name val="Calibri"/>
      <family val="2"/>
      <scheme val="minor"/>
    </font>
    <font>
      <i/>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39997558519241921"/>
        <bgColor indexed="64"/>
      </patternFill>
    </fill>
  </fills>
  <borders count="2">
    <border>
      <left/>
      <right/>
      <top/>
      <bottom/>
      <diagonal/>
    </border>
    <border>
      <left/>
      <right/>
      <top style="thin">
        <color indexed="64"/>
      </top>
      <bottom/>
      <diagonal/>
    </border>
  </borders>
  <cellStyleXfs count="1">
    <xf numFmtId="0" fontId="0" fillId="0" borderId="0"/>
  </cellStyleXfs>
  <cellXfs count="32">
    <xf numFmtId="0" fontId="0" fillId="0" borderId="0" xfId="0"/>
    <xf numFmtId="3" fontId="0" fillId="0" borderId="0" xfId="0" applyNumberFormat="1"/>
    <xf numFmtId="0" fontId="1" fillId="0" borderId="0" xfId="0" applyFont="1"/>
    <xf numFmtId="0" fontId="0" fillId="0" borderId="0" xfId="0" applyAlignment="1">
      <alignment horizontal="center"/>
    </xf>
    <xf numFmtId="0" fontId="0" fillId="0" borderId="0" xfId="0" applyAlignment="1">
      <alignment horizontal="left" indent="2"/>
    </xf>
    <xf numFmtId="14" fontId="0" fillId="0" borderId="0" xfId="0" applyNumberFormat="1" applyAlignment="1">
      <alignment horizontal="center"/>
    </xf>
    <xf numFmtId="0" fontId="1" fillId="0" borderId="0" xfId="0" applyFont="1" applyAlignment="1">
      <alignment horizontal="center"/>
    </xf>
    <xf numFmtId="0" fontId="0" fillId="0" borderId="0" xfId="0" applyAlignment="1">
      <alignment horizontal="right"/>
    </xf>
    <xf numFmtId="0" fontId="2" fillId="0" borderId="0" xfId="0" applyFont="1"/>
    <xf numFmtId="3" fontId="2" fillId="0" borderId="0" xfId="0" applyNumberFormat="1" applyFont="1" applyAlignment="1">
      <alignment horizontal="center"/>
    </xf>
    <xf numFmtId="0" fontId="2" fillId="0" borderId="0" xfId="0" applyFont="1" applyAlignment="1">
      <alignment horizontal="center"/>
    </xf>
    <xf numFmtId="0" fontId="0" fillId="2" borderId="0" xfId="0" applyFill="1"/>
    <xf numFmtId="0" fontId="3" fillId="2" borderId="0" xfId="0" applyFont="1" applyFill="1"/>
    <xf numFmtId="3" fontId="0" fillId="2" borderId="0" xfId="0" applyNumberFormat="1" applyFill="1"/>
    <xf numFmtId="0" fontId="0" fillId="2" borderId="0" xfId="0" applyFill="1" applyAlignment="1">
      <alignment horizontal="center"/>
    </xf>
    <xf numFmtId="0" fontId="1" fillId="0" borderId="0" xfId="0" applyFont="1" applyAlignment="1">
      <alignment horizontal="left"/>
    </xf>
    <xf numFmtId="0" fontId="5" fillId="0" borderId="0" xfId="0" applyFont="1" applyAlignment="1">
      <alignment horizontal="left"/>
    </xf>
    <xf numFmtId="0" fontId="1" fillId="2" borderId="0" xfId="0" applyFont="1" applyFill="1" applyAlignment="1">
      <alignment horizontal="left"/>
    </xf>
    <xf numFmtId="14" fontId="1" fillId="0" borderId="0" xfId="0" applyNumberFormat="1" applyFont="1" applyAlignment="1">
      <alignment horizontal="left"/>
    </xf>
    <xf numFmtId="3" fontId="3" fillId="0" borderId="1" xfId="0" applyNumberFormat="1" applyFont="1" applyBorder="1"/>
    <xf numFmtId="0" fontId="3" fillId="0" borderId="0" xfId="0" applyFont="1" applyAlignment="1">
      <alignment horizontal="right"/>
    </xf>
    <xf numFmtId="0" fontId="0" fillId="0" borderId="0" xfId="0" applyFont="1"/>
    <xf numFmtId="0" fontId="0" fillId="0" borderId="0" xfId="0" applyFont="1" applyAlignment="1">
      <alignment horizontal="center"/>
    </xf>
    <xf numFmtId="3" fontId="0" fillId="0" borderId="0" xfId="0" applyNumberFormat="1" applyAlignment="1">
      <alignment horizontal="center"/>
    </xf>
    <xf numFmtId="0" fontId="0" fillId="3" borderId="0" xfId="0" applyFill="1"/>
    <xf numFmtId="0" fontId="0" fillId="3" borderId="0" xfId="0" applyFont="1" applyFill="1"/>
    <xf numFmtId="0" fontId="0" fillId="4" borderId="0" xfId="0" applyFill="1"/>
    <xf numFmtId="0" fontId="0" fillId="5" borderId="0" xfId="0" applyFill="1"/>
    <xf numFmtId="0" fontId="0" fillId="6" borderId="0" xfId="0" applyFill="1"/>
    <xf numFmtId="0" fontId="0" fillId="0" borderId="0" xfId="0" applyFill="1"/>
    <xf numFmtId="0" fontId="0" fillId="0" borderId="0" xfId="0" applyFont="1" applyFill="1"/>
    <xf numFmtId="3" fontId="3" fillId="0" borderId="0" xfId="0" applyNumberFormat="1" applyFont="1"/>
  </cellXfs>
  <cellStyles count="1">
    <cellStyle name="Normal" xfId="0" builtinId="0"/>
  </cellStyles>
  <dxfs count="20">
    <dxf>
      <font>
        <i/>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dxf>
    <dxf>
      <font>
        <b val="0"/>
        <i val="0"/>
        <strike val="0"/>
        <condense val="0"/>
        <extend val="0"/>
        <outline val="0"/>
        <shadow val="0"/>
        <u val="none"/>
        <vertAlign val="baseline"/>
        <sz val="12"/>
        <color theme="1"/>
        <name val="Calibri"/>
        <scheme val="minor"/>
      </font>
    </dxf>
    <dxf>
      <font>
        <i/>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dxf>
    <dxf>
      <font>
        <b val="0"/>
        <i val="0"/>
        <strike val="0"/>
        <condense val="0"/>
        <extend val="0"/>
        <outline val="0"/>
        <shadow val="0"/>
        <u val="none"/>
        <vertAlign val="baseline"/>
        <sz val="12"/>
        <color theme="1"/>
        <name val="Calibri"/>
        <scheme val="minor"/>
      </font>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i/>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dxf>
    <dxf>
      <numFmt numFmtId="3" formatCode="#,##0"/>
    </dxf>
    <dxf>
      <fill>
        <patternFill patternType="solid">
          <fgColor rgb="FFFFE699"/>
          <bgColor rgb="FF000000"/>
        </patternFill>
      </fill>
    </dxf>
    <dxf>
      <font>
        <b val="0"/>
        <i val="0"/>
        <strike val="0"/>
        <condense val="0"/>
        <extend val="0"/>
        <outline val="0"/>
        <shadow val="0"/>
        <u val="none"/>
        <vertAlign val="baseline"/>
        <sz val="12"/>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D209E9-EB2A-423A-8AEA-0684D201C47C}" name="Table134" displayName="Table134" ref="A1:H31" totalsRowShown="0" headerRowDxfId="19">
  <autoFilter ref="A1:H31" xr:uid="{00000000-0009-0000-0100-000001000000}"/>
  <sortState xmlns:xlrd2="http://schemas.microsoft.com/office/spreadsheetml/2017/richdata2" ref="A2:H30">
    <sortCondition descending="1" sortBy="cellColor" ref="C2:C30" dxfId="18"/>
  </sortState>
  <tableColumns count="8">
    <tableColumn id="1" xr3:uid="{AFC7A522-DD65-4B2B-8D74-D94E36C6C022}" name="Project/Building Name"/>
    <tableColumn id="2" xr3:uid="{EFA5586C-7A00-484A-A2C3-543887560582}" name="LEED Version"/>
    <tableColumn id="3" xr3:uid="{A53FED81-2995-4DC0-A15D-A88BE8B95A1C}" name="Certification Level"/>
    <tableColumn id="4" xr3:uid="{DD89D600-2E6E-4B86-90A8-377E7D8ACE1F}" name="GSF" dataDxfId="17" totalsRowDxfId="16"/>
    <tableColumn id="5" xr3:uid="{15195AD0-F094-4C2A-9625-D19FF7494A36}" name="Brief Description"/>
    <tableColumn id="6" xr3:uid="{DEB55939-BAEE-4270-A55B-A3269CC8DDC2}" name="Year Certified" dataDxfId="15" totalsRowDxfId="14"/>
    <tableColumn id="7" xr3:uid="{984D93A0-9BD9-408B-A300-22A61D9A0E1D}" name="Date Certified" dataDxfId="13" totalsRowDxfId="12"/>
    <tableColumn id="9" xr3:uid="{93F5FD97-8D57-4374-B1DC-C625FC8EB5D8}" name="Tracking" dataDxfId="11" totalsRowDxfId="1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034BAC-12AD-4078-A536-E4AB36B6D953}" name="Table13" displayName="Table13" ref="A1:H36" totalsRowShown="0" headerRowDxfId="9">
  <autoFilter ref="A1:H36" xr:uid="{00000000-0009-0000-0100-000001000000}"/>
  <tableColumns count="8">
    <tableColumn id="1" xr3:uid="{F905E86F-B12B-4B9F-89CD-619E3CB08929}" name="Project/Building Name"/>
    <tableColumn id="2" xr3:uid="{6887C641-6C89-4E12-ACB9-701171652EF3}" name="LEED Version"/>
    <tableColumn id="3" xr3:uid="{1A41EA2F-E084-473A-BC85-54C930D22F4A}" name="Certification Level"/>
    <tableColumn id="4" xr3:uid="{224497D8-47D4-4DCC-BDB2-2EEF121EA89F}" name="GSF" dataDxfId="8"/>
    <tableColumn id="5" xr3:uid="{E7FD3DCA-300F-4307-A456-FA8EDE4A4C1C}" name="Brief Description"/>
    <tableColumn id="6" xr3:uid="{9790B55E-9427-4539-92BC-6E1CE6BB9CC4}" name="Year Certified" dataDxfId="7"/>
    <tableColumn id="7" xr3:uid="{E25A211D-14BF-4813-9827-F666B2D998D3}" name="Date Certified" dataDxfId="6"/>
    <tableColumn id="9" xr3:uid="{55717ACD-8072-4AD1-9A79-70E5E3934683}" name="Tracking" dataDxfId="5"/>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36" totalsRowShown="0" headerRowDxfId="4">
  <autoFilter ref="A1:H36" xr:uid="{00000000-0009-0000-0100-000001000000}"/>
  <tableColumns count="8">
    <tableColumn id="1" xr3:uid="{00000000-0010-0000-0000-000001000000}" name="Project/Building Name"/>
    <tableColumn id="2" xr3:uid="{00000000-0010-0000-0000-000002000000}" name="LEED Version"/>
    <tableColumn id="3" xr3:uid="{00000000-0010-0000-0000-000003000000}" name="Certification Level"/>
    <tableColumn id="4" xr3:uid="{00000000-0010-0000-0000-000004000000}" name="GSF" dataDxfId="3"/>
    <tableColumn id="5" xr3:uid="{00000000-0010-0000-0000-000005000000}" name="Brief Description"/>
    <tableColumn id="6" xr3:uid="{00000000-0010-0000-0000-000006000000}" name="Year Certified" dataDxfId="2"/>
    <tableColumn id="7" xr3:uid="{00000000-0010-0000-0000-000007000000}" name="Date Certified" dataDxfId="1"/>
    <tableColumn id="9" xr3:uid="{7498B937-8584-4119-9BC1-561EEBE97208}" name="Tracking"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B03C-E4BD-4100-A51D-F7D791BD9889}">
  <dimension ref="A1:H34"/>
  <sheetViews>
    <sheetView tabSelected="1" zoomScale="110" zoomScaleNormal="110" workbookViewId="0">
      <selection activeCell="J20" sqref="J20"/>
    </sheetView>
  </sheetViews>
  <sheetFormatPr defaultRowHeight="15" x14ac:dyDescent="0.25"/>
  <cols>
    <col min="1" max="1" width="65.28515625" bestFit="1" customWidth="1"/>
    <col min="2" max="2" width="17" bestFit="1" customWidth="1"/>
    <col min="3" max="3" width="22.28515625" bestFit="1" customWidth="1"/>
    <col min="4" max="4" width="9.85546875" style="1" bestFit="1" customWidth="1"/>
    <col min="5" max="5" width="255.7109375" hidden="1" customWidth="1"/>
    <col min="6" max="6" width="28.140625" style="3" customWidth="1"/>
    <col min="7" max="7" width="15.42578125" style="3" customWidth="1"/>
    <col min="8" max="8" width="29.42578125" style="15" bestFit="1" customWidth="1"/>
  </cols>
  <sheetData>
    <row r="1" spans="1:8" s="8" customFormat="1" ht="15.75" x14ac:dyDescent="0.25">
      <c r="A1" s="8" t="s">
        <v>0</v>
      </c>
      <c r="B1" s="8" t="s">
        <v>48</v>
      </c>
      <c r="C1" s="8" t="s">
        <v>1</v>
      </c>
      <c r="D1" s="9" t="s">
        <v>2</v>
      </c>
      <c r="E1" s="8" t="s">
        <v>3</v>
      </c>
      <c r="F1" s="10" t="s">
        <v>49</v>
      </c>
      <c r="G1" s="10" t="s">
        <v>50</v>
      </c>
      <c r="H1" s="16" t="s">
        <v>54</v>
      </c>
    </row>
    <row r="2" spans="1:8" x14ac:dyDescent="0.25">
      <c r="A2" s="12" t="s">
        <v>35</v>
      </c>
      <c r="B2" s="11"/>
      <c r="C2" s="11"/>
      <c r="D2" s="13"/>
      <c r="E2" s="11"/>
      <c r="F2" s="14"/>
      <c r="G2" s="14"/>
      <c r="H2" s="17"/>
    </row>
    <row r="3" spans="1:8" x14ac:dyDescent="0.25">
      <c r="A3" s="4" t="s">
        <v>41</v>
      </c>
      <c r="B3" t="s">
        <v>14</v>
      </c>
      <c r="C3" s="27" t="s">
        <v>15</v>
      </c>
      <c r="D3" s="1">
        <v>27750</v>
      </c>
      <c r="F3" s="3">
        <v>2019</v>
      </c>
      <c r="G3" s="5">
        <v>43802</v>
      </c>
      <c r="H3" s="18" t="s">
        <v>67</v>
      </c>
    </row>
    <row r="4" spans="1:8" x14ac:dyDescent="0.25">
      <c r="A4" s="4" t="s">
        <v>7</v>
      </c>
      <c r="B4" t="s">
        <v>19</v>
      </c>
      <c r="C4" s="27" t="s">
        <v>15</v>
      </c>
      <c r="D4" s="1">
        <v>71814</v>
      </c>
      <c r="E4" t="s">
        <v>8</v>
      </c>
      <c r="F4" s="3">
        <v>2013</v>
      </c>
      <c r="G4" s="5">
        <v>41387</v>
      </c>
      <c r="H4" s="15">
        <v>1000010109</v>
      </c>
    </row>
    <row r="5" spans="1:8" x14ac:dyDescent="0.25">
      <c r="A5" s="4" t="s">
        <v>42</v>
      </c>
      <c r="B5" t="s">
        <v>17</v>
      </c>
      <c r="C5" s="27" t="s">
        <v>15</v>
      </c>
      <c r="D5" s="1">
        <v>5040</v>
      </c>
      <c r="E5" t="s">
        <v>9</v>
      </c>
      <c r="F5" s="3">
        <v>2013</v>
      </c>
      <c r="G5" s="5">
        <v>41468</v>
      </c>
      <c r="H5" s="15">
        <v>1000022638</v>
      </c>
    </row>
    <row r="6" spans="1:8" x14ac:dyDescent="0.25">
      <c r="A6" s="4"/>
      <c r="C6" s="29"/>
      <c r="D6" s="31">
        <f>SUBTOTAL(109,D2:D5)</f>
        <v>104604</v>
      </c>
      <c r="G6" s="5"/>
    </row>
    <row r="7" spans="1:8" x14ac:dyDescent="0.25">
      <c r="A7" s="4"/>
      <c r="C7" s="29"/>
      <c r="G7" s="5"/>
    </row>
    <row r="8" spans="1:8" x14ac:dyDescent="0.25">
      <c r="A8" s="4" t="s">
        <v>16</v>
      </c>
      <c r="B8" t="s">
        <v>17</v>
      </c>
      <c r="C8" s="24" t="s">
        <v>26</v>
      </c>
      <c r="D8" s="1">
        <v>81010</v>
      </c>
      <c r="F8" s="3">
        <v>2019</v>
      </c>
      <c r="H8" s="15">
        <v>1000071156</v>
      </c>
    </row>
    <row r="9" spans="1:8" x14ac:dyDescent="0.25">
      <c r="A9" s="4" t="s">
        <v>21</v>
      </c>
      <c r="B9" t="s">
        <v>17</v>
      </c>
      <c r="C9" s="24" t="s">
        <v>26</v>
      </c>
      <c r="D9" s="1">
        <v>85388</v>
      </c>
      <c r="F9" s="3">
        <v>2019</v>
      </c>
      <c r="H9" s="15">
        <v>1000071172</v>
      </c>
    </row>
    <row r="10" spans="1:8" x14ac:dyDescent="0.25">
      <c r="A10" s="4" t="s">
        <v>23</v>
      </c>
      <c r="B10" t="s">
        <v>17</v>
      </c>
      <c r="C10" s="24" t="s">
        <v>26</v>
      </c>
      <c r="D10" s="1">
        <v>103654</v>
      </c>
      <c r="F10" s="3">
        <v>2019</v>
      </c>
      <c r="H10" s="15">
        <v>1000071170</v>
      </c>
    </row>
    <row r="11" spans="1:8" x14ac:dyDescent="0.25">
      <c r="A11" s="4" t="s">
        <v>40</v>
      </c>
      <c r="B11" t="s">
        <v>14</v>
      </c>
      <c r="C11" s="24" t="s">
        <v>26</v>
      </c>
      <c r="D11" s="1">
        <v>33661</v>
      </c>
      <c r="F11" s="3">
        <v>2019</v>
      </c>
      <c r="G11" s="5">
        <v>43473</v>
      </c>
      <c r="H11" s="18" t="s">
        <v>65</v>
      </c>
    </row>
    <row r="12" spans="1:8" x14ac:dyDescent="0.25">
      <c r="A12" s="4" t="s">
        <v>4</v>
      </c>
      <c r="B12" t="s">
        <v>18</v>
      </c>
      <c r="C12" s="24" t="s">
        <v>26</v>
      </c>
      <c r="D12" s="1">
        <v>0</v>
      </c>
      <c r="F12" s="3">
        <v>2017</v>
      </c>
      <c r="H12" s="15">
        <v>1000067098</v>
      </c>
    </row>
    <row r="13" spans="1:8" x14ac:dyDescent="0.25">
      <c r="A13" s="4" t="s">
        <v>5</v>
      </c>
      <c r="B13" t="s">
        <v>17</v>
      </c>
      <c r="C13" s="24" t="s">
        <v>26</v>
      </c>
      <c r="D13" s="1">
        <v>223481</v>
      </c>
      <c r="E13" t="s">
        <v>6</v>
      </c>
      <c r="F13" s="3">
        <v>2014</v>
      </c>
      <c r="G13" s="5">
        <v>41963</v>
      </c>
      <c r="H13" s="15">
        <v>1000011714</v>
      </c>
    </row>
    <row r="14" spans="1:8" x14ac:dyDescent="0.25">
      <c r="A14" s="4" t="s">
        <v>61</v>
      </c>
      <c r="B14" t="s">
        <v>30</v>
      </c>
      <c r="C14" s="25" t="s">
        <v>26</v>
      </c>
      <c r="D14" s="1">
        <v>128015</v>
      </c>
      <c r="F14" s="22">
        <v>2021</v>
      </c>
      <c r="H14" s="15" t="s">
        <v>62</v>
      </c>
    </row>
    <row r="15" spans="1:8" x14ac:dyDescent="0.25">
      <c r="A15" s="4" t="s">
        <v>57</v>
      </c>
      <c r="B15" t="s">
        <v>58</v>
      </c>
      <c r="C15" s="25" t="s">
        <v>26</v>
      </c>
      <c r="D15" s="1">
        <v>33000</v>
      </c>
      <c r="F15" s="22">
        <v>2021</v>
      </c>
      <c r="H15" s="15" t="s">
        <v>59</v>
      </c>
    </row>
    <row r="16" spans="1:8" x14ac:dyDescent="0.25">
      <c r="A16" s="4"/>
      <c r="C16" s="30"/>
      <c r="D16" s="31">
        <f>SUBTOTAL(109,D8:E15)</f>
        <v>688209</v>
      </c>
      <c r="F16" s="22"/>
    </row>
    <row r="17" spans="1:8" x14ac:dyDescent="0.25">
      <c r="A17" s="4"/>
      <c r="C17" s="30"/>
      <c r="F17" s="22"/>
    </row>
    <row r="18" spans="1:8" x14ac:dyDescent="0.25">
      <c r="A18" s="4" t="s">
        <v>36</v>
      </c>
      <c r="B18" t="s">
        <v>37</v>
      </c>
      <c r="C18" s="28" t="s">
        <v>68</v>
      </c>
      <c r="D18" s="31">
        <v>12309</v>
      </c>
      <c r="F18" s="5">
        <v>43278</v>
      </c>
    </row>
    <row r="19" spans="1:8" x14ac:dyDescent="0.25">
      <c r="A19" s="4"/>
      <c r="C19" s="28"/>
      <c r="F19" s="5"/>
    </row>
    <row r="20" spans="1:8" x14ac:dyDescent="0.25">
      <c r="A20" s="4"/>
      <c r="C20" s="29"/>
      <c r="F20" s="5"/>
    </row>
    <row r="21" spans="1:8" x14ac:dyDescent="0.25">
      <c r="A21" s="4" t="s">
        <v>22</v>
      </c>
      <c r="B21" t="s">
        <v>17</v>
      </c>
      <c r="C21" s="26" t="s">
        <v>25</v>
      </c>
      <c r="D21" s="1">
        <v>15853</v>
      </c>
      <c r="F21" s="3">
        <v>2019</v>
      </c>
      <c r="H21" s="15">
        <v>1000071173</v>
      </c>
    </row>
    <row r="22" spans="1:8" x14ac:dyDescent="0.25">
      <c r="A22" s="4" t="s">
        <v>20</v>
      </c>
      <c r="B22" t="s">
        <v>17</v>
      </c>
      <c r="C22" s="26" t="s">
        <v>25</v>
      </c>
      <c r="D22" s="1">
        <v>16166</v>
      </c>
      <c r="F22" s="3">
        <v>2020</v>
      </c>
      <c r="G22" s="6" t="s">
        <v>44</v>
      </c>
      <c r="H22" s="15">
        <v>1000071163</v>
      </c>
    </row>
    <row r="23" spans="1:8" x14ac:dyDescent="0.25">
      <c r="A23" s="4" t="s">
        <v>24</v>
      </c>
      <c r="B23" t="s">
        <v>17</v>
      </c>
      <c r="C23" s="26" t="s">
        <v>25</v>
      </c>
      <c r="D23" s="1">
        <v>89670</v>
      </c>
      <c r="F23" s="3">
        <v>2019</v>
      </c>
      <c r="H23" s="15">
        <v>1000071155</v>
      </c>
    </row>
    <row r="24" spans="1:8" x14ac:dyDescent="0.25">
      <c r="A24" s="4" t="s">
        <v>27</v>
      </c>
      <c r="B24" t="s">
        <v>17</v>
      </c>
      <c r="C24" s="26" t="s">
        <v>25</v>
      </c>
      <c r="D24" s="1">
        <v>103683</v>
      </c>
      <c r="F24" s="3">
        <v>2019</v>
      </c>
      <c r="H24" s="15">
        <v>1000071171</v>
      </c>
    </row>
    <row r="25" spans="1:8" x14ac:dyDescent="0.25">
      <c r="A25" s="4" t="s">
        <v>39</v>
      </c>
      <c r="B25" t="s">
        <v>17</v>
      </c>
      <c r="C25" s="26" t="s">
        <v>25</v>
      </c>
      <c r="D25" s="1">
        <v>52800</v>
      </c>
      <c r="F25" s="3">
        <v>2017</v>
      </c>
      <c r="G25" s="5">
        <v>42961</v>
      </c>
      <c r="H25" s="15">
        <v>1000054020</v>
      </c>
    </row>
    <row r="26" spans="1:8" x14ac:dyDescent="0.25">
      <c r="A26" s="4" t="s">
        <v>10</v>
      </c>
      <c r="B26" t="s">
        <v>17</v>
      </c>
      <c r="C26" s="26" t="s">
        <v>25</v>
      </c>
      <c r="D26" s="1">
        <v>238500</v>
      </c>
      <c r="E26" t="s">
        <v>33</v>
      </c>
      <c r="F26" s="3">
        <v>2012</v>
      </c>
    </row>
    <row r="27" spans="1:8" x14ac:dyDescent="0.25">
      <c r="A27" s="4" t="s">
        <v>13</v>
      </c>
      <c r="B27" t="s">
        <v>17</v>
      </c>
      <c r="C27" s="26" t="s">
        <v>17</v>
      </c>
      <c r="D27" s="1">
        <v>74788</v>
      </c>
      <c r="E27" t="s">
        <v>43</v>
      </c>
      <c r="F27" s="3">
        <v>2010</v>
      </c>
      <c r="G27" s="5">
        <v>40242</v>
      </c>
      <c r="H27" s="18"/>
    </row>
    <row r="28" spans="1:8" x14ac:dyDescent="0.25">
      <c r="A28" s="4" t="s">
        <v>55</v>
      </c>
      <c r="B28" t="s">
        <v>37</v>
      </c>
      <c r="C28" s="26" t="s">
        <v>25</v>
      </c>
      <c r="D28" s="1">
        <v>68880</v>
      </c>
      <c r="F28" s="5">
        <v>43045</v>
      </c>
    </row>
    <row r="29" spans="1:8" x14ac:dyDescent="0.25">
      <c r="A29" s="4" t="s">
        <v>28</v>
      </c>
      <c r="B29" t="s">
        <v>17</v>
      </c>
      <c r="C29" s="26" t="s">
        <v>25</v>
      </c>
      <c r="D29" s="1">
        <v>90370</v>
      </c>
      <c r="F29" s="5">
        <v>41906</v>
      </c>
      <c r="H29" s="15">
        <v>1000009082</v>
      </c>
    </row>
    <row r="30" spans="1:8" x14ac:dyDescent="0.25">
      <c r="A30" s="4" t="s">
        <v>56</v>
      </c>
      <c r="B30" t="s">
        <v>38</v>
      </c>
      <c r="C30" s="26" t="s">
        <v>25</v>
      </c>
      <c r="D30" s="1">
        <v>34466</v>
      </c>
      <c r="F30" s="5">
        <v>40242</v>
      </c>
    </row>
    <row r="31" spans="1:8" x14ac:dyDescent="0.25">
      <c r="D31" s="31">
        <f>SUBTOTAL(109,D21:E30)</f>
        <v>785176</v>
      </c>
    </row>
    <row r="32" spans="1:8" x14ac:dyDescent="0.25">
      <c r="F32" s="23" t="s">
        <v>44</v>
      </c>
    </row>
    <row r="34" spans="1:8" x14ac:dyDescent="0.25">
      <c r="A34" s="4" t="s">
        <v>4</v>
      </c>
      <c r="B34" t="s">
        <v>18</v>
      </c>
      <c r="C34" s="24" t="s">
        <v>26</v>
      </c>
      <c r="D34" s="1">
        <v>235000</v>
      </c>
      <c r="F34" s="3">
        <v>2017</v>
      </c>
      <c r="H34" s="15">
        <v>1000067098</v>
      </c>
    </row>
  </sheetData>
  <pageMargins left="0.7" right="0.7" top="0.75" bottom="0.75" header="0.3" footer="0.3"/>
  <pageSetup paperSize="11" scale="48"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ED60E-4370-409A-87C7-F9B99B3765FC}">
  <dimension ref="A1:H39"/>
  <sheetViews>
    <sheetView zoomScale="110" zoomScaleNormal="110" workbookViewId="0">
      <selection activeCell="B53" sqref="B53"/>
    </sheetView>
  </sheetViews>
  <sheetFormatPr defaultRowHeight="15" x14ac:dyDescent="0.25"/>
  <cols>
    <col min="1" max="1" width="65.28515625" bestFit="1" customWidth="1"/>
    <col min="2" max="2" width="17" bestFit="1" customWidth="1"/>
    <col min="3" max="3" width="22.28515625" bestFit="1" customWidth="1"/>
    <col min="4" max="4" width="9.85546875" style="1" bestFit="1" customWidth="1"/>
    <col min="5" max="5" width="255.7109375" hidden="1" customWidth="1"/>
    <col min="6" max="6" width="28.140625" style="3" customWidth="1"/>
    <col min="7" max="7" width="15.42578125" style="3" customWidth="1"/>
    <col min="8" max="8" width="29.42578125" style="15" bestFit="1" customWidth="1"/>
  </cols>
  <sheetData>
    <row r="1" spans="1:8" s="8" customFormat="1" ht="15.75" x14ac:dyDescent="0.25">
      <c r="A1" s="8" t="s">
        <v>0</v>
      </c>
      <c r="B1" s="8" t="s">
        <v>48</v>
      </c>
      <c r="C1" s="8" t="s">
        <v>1</v>
      </c>
      <c r="D1" s="9" t="s">
        <v>2</v>
      </c>
      <c r="E1" s="8" t="s">
        <v>3</v>
      </c>
      <c r="F1" s="10" t="s">
        <v>49</v>
      </c>
      <c r="G1" s="10" t="s">
        <v>50</v>
      </c>
      <c r="H1" s="16" t="s">
        <v>54</v>
      </c>
    </row>
    <row r="2" spans="1:8" x14ac:dyDescent="0.25">
      <c r="A2" s="12" t="s">
        <v>35</v>
      </c>
      <c r="B2" s="11"/>
      <c r="C2" s="11"/>
      <c r="D2" s="13"/>
      <c r="E2" s="11"/>
      <c r="F2" s="14"/>
      <c r="G2" s="14"/>
      <c r="H2" s="17"/>
    </row>
    <row r="3" spans="1:8" x14ac:dyDescent="0.25">
      <c r="A3" s="4" t="s">
        <v>16</v>
      </c>
      <c r="B3" t="s">
        <v>17</v>
      </c>
      <c r="C3" t="s">
        <v>26</v>
      </c>
      <c r="D3" s="1">
        <v>81010</v>
      </c>
      <c r="F3" s="3">
        <v>2019</v>
      </c>
      <c r="H3" s="15">
        <v>1000071156</v>
      </c>
    </row>
    <row r="4" spans="1:8" x14ac:dyDescent="0.25">
      <c r="A4" s="4" t="s">
        <v>21</v>
      </c>
      <c r="B4" t="s">
        <v>17</v>
      </c>
      <c r="C4" t="s">
        <v>26</v>
      </c>
      <c r="D4" s="1">
        <v>85388</v>
      </c>
      <c r="F4" s="3">
        <v>2019</v>
      </c>
      <c r="H4" s="15">
        <v>1000071172</v>
      </c>
    </row>
    <row r="5" spans="1:8" x14ac:dyDescent="0.25">
      <c r="A5" s="4" t="s">
        <v>22</v>
      </c>
      <c r="B5" t="s">
        <v>17</v>
      </c>
      <c r="C5" t="s">
        <v>25</v>
      </c>
      <c r="D5" s="1">
        <v>15853</v>
      </c>
      <c r="F5" s="3">
        <v>2019</v>
      </c>
      <c r="H5" s="15">
        <v>1000071173</v>
      </c>
    </row>
    <row r="6" spans="1:8" x14ac:dyDescent="0.25">
      <c r="A6" s="4" t="s">
        <v>23</v>
      </c>
      <c r="B6" t="s">
        <v>17</v>
      </c>
      <c r="C6" t="s">
        <v>26</v>
      </c>
      <c r="D6" s="1">
        <v>103654</v>
      </c>
      <c r="F6" s="3">
        <v>2019</v>
      </c>
      <c r="H6" s="15">
        <v>1000071170</v>
      </c>
    </row>
    <row r="7" spans="1:8" x14ac:dyDescent="0.25">
      <c r="A7" s="4" t="s">
        <v>20</v>
      </c>
      <c r="B7" t="s">
        <v>17</v>
      </c>
      <c r="C7" t="s">
        <v>25</v>
      </c>
      <c r="D7" s="1">
        <v>16166</v>
      </c>
      <c r="F7" s="3">
        <v>2020</v>
      </c>
      <c r="G7" s="6" t="s">
        <v>44</v>
      </c>
      <c r="H7" s="15">
        <v>1000071163</v>
      </c>
    </row>
    <row r="8" spans="1:8" x14ac:dyDescent="0.25">
      <c r="A8" s="4" t="s">
        <v>24</v>
      </c>
      <c r="B8" t="s">
        <v>17</v>
      </c>
      <c r="C8" t="s">
        <v>25</v>
      </c>
      <c r="D8" s="1">
        <v>89670</v>
      </c>
      <c r="F8" s="3">
        <v>2019</v>
      </c>
      <c r="H8" s="15">
        <v>1000071155</v>
      </c>
    </row>
    <row r="9" spans="1:8" x14ac:dyDescent="0.25">
      <c r="A9" s="4" t="s">
        <v>27</v>
      </c>
      <c r="B9" t="s">
        <v>17</v>
      </c>
      <c r="C9" t="s">
        <v>25</v>
      </c>
      <c r="D9" s="1">
        <v>103683</v>
      </c>
      <c r="F9" s="3">
        <v>2019</v>
      </c>
      <c r="H9" s="15">
        <v>1000071171</v>
      </c>
    </row>
    <row r="10" spans="1:8" x14ac:dyDescent="0.25">
      <c r="A10" s="4" t="s">
        <v>29</v>
      </c>
      <c r="B10" t="s">
        <v>30</v>
      </c>
      <c r="C10" s="2" t="s">
        <v>47</v>
      </c>
      <c r="D10" s="1" t="s">
        <v>44</v>
      </c>
      <c r="F10" s="3">
        <v>2020</v>
      </c>
      <c r="G10" s="6" t="s">
        <v>44</v>
      </c>
      <c r="H10" s="15" t="s">
        <v>66</v>
      </c>
    </row>
    <row r="11" spans="1:8" x14ac:dyDescent="0.25">
      <c r="A11" s="4" t="s">
        <v>41</v>
      </c>
      <c r="B11" t="s">
        <v>14</v>
      </c>
      <c r="C11" t="s">
        <v>15</v>
      </c>
      <c r="D11" s="1">
        <v>27750</v>
      </c>
      <c r="F11" s="3">
        <v>2019</v>
      </c>
      <c r="G11" s="5">
        <v>43802</v>
      </c>
      <c r="H11" s="18" t="s">
        <v>67</v>
      </c>
    </row>
    <row r="12" spans="1:8" x14ac:dyDescent="0.25">
      <c r="A12" s="4" t="s">
        <v>40</v>
      </c>
      <c r="B12" t="s">
        <v>14</v>
      </c>
      <c r="C12" t="s">
        <v>26</v>
      </c>
      <c r="D12" s="1">
        <v>33661</v>
      </c>
      <c r="F12" s="3">
        <v>2019</v>
      </c>
      <c r="G12" s="5">
        <v>43473</v>
      </c>
      <c r="H12" s="18" t="s">
        <v>65</v>
      </c>
    </row>
    <row r="13" spans="1:8" x14ac:dyDescent="0.25">
      <c r="A13" s="4" t="s">
        <v>39</v>
      </c>
      <c r="B13" t="s">
        <v>17</v>
      </c>
      <c r="C13" t="s">
        <v>25</v>
      </c>
      <c r="D13" s="1">
        <v>52800</v>
      </c>
      <c r="F13" s="3">
        <v>2017</v>
      </c>
      <c r="G13" s="5">
        <v>42961</v>
      </c>
      <c r="H13" s="15">
        <v>1000054020</v>
      </c>
    </row>
    <row r="14" spans="1:8" x14ac:dyDescent="0.25">
      <c r="A14" s="4" t="s">
        <v>4</v>
      </c>
      <c r="B14" t="s">
        <v>18</v>
      </c>
      <c r="C14" t="s">
        <v>26</v>
      </c>
      <c r="D14" s="1">
        <v>235000</v>
      </c>
      <c r="F14" s="3">
        <v>2017</v>
      </c>
      <c r="H14" s="15">
        <v>1000067098</v>
      </c>
    </row>
    <row r="15" spans="1:8" x14ac:dyDescent="0.25">
      <c r="A15" s="4" t="s">
        <v>5</v>
      </c>
      <c r="B15" t="s">
        <v>17</v>
      </c>
      <c r="C15" t="s">
        <v>26</v>
      </c>
      <c r="D15" s="1">
        <v>223481</v>
      </c>
      <c r="E15" t="s">
        <v>6</v>
      </c>
      <c r="F15" s="3">
        <v>2014</v>
      </c>
      <c r="G15" s="5">
        <v>41963</v>
      </c>
      <c r="H15" s="15">
        <v>1000011714</v>
      </c>
    </row>
    <row r="16" spans="1:8" x14ac:dyDescent="0.25">
      <c r="A16" s="4" t="s">
        <v>7</v>
      </c>
      <c r="B16" t="s">
        <v>19</v>
      </c>
      <c r="C16" t="s">
        <v>15</v>
      </c>
      <c r="D16" s="1">
        <v>71814</v>
      </c>
      <c r="E16" t="s">
        <v>8</v>
      </c>
      <c r="F16" s="3">
        <v>2013</v>
      </c>
      <c r="G16" s="5">
        <v>41387</v>
      </c>
      <c r="H16" s="15">
        <v>1000010109</v>
      </c>
    </row>
    <row r="17" spans="1:8" x14ac:dyDescent="0.25">
      <c r="A17" s="4" t="s">
        <v>42</v>
      </c>
      <c r="B17" t="s">
        <v>17</v>
      </c>
      <c r="C17" t="s">
        <v>15</v>
      </c>
      <c r="D17" s="1">
        <v>5040</v>
      </c>
      <c r="E17" t="s">
        <v>9</v>
      </c>
      <c r="F17" s="3">
        <v>2013</v>
      </c>
      <c r="G17" s="5">
        <v>41468</v>
      </c>
      <c r="H17" s="15">
        <v>1000022638</v>
      </c>
    </row>
    <row r="18" spans="1:8" x14ac:dyDescent="0.25">
      <c r="A18" s="4" t="s">
        <v>10</v>
      </c>
      <c r="B18" t="s">
        <v>17</v>
      </c>
      <c r="C18" t="s">
        <v>25</v>
      </c>
      <c r="D18" s="1">
        <v>238500</v>
      </c>
      <c r="E18" t="s">
        <v>33</v>
      </c>
      <c r="F18" s="3">
        <v>2012</v>
      </c>
    </row>
    <row r="19" spans="1:8" x14ac:dyDescent="0.25">
      <c r="A19" s="4" t="s">
        <v>11</v>
      </c>
      <c r="B19" t="s">
        <v>17</v>
      </c>
      <c r="C19" t="s">
        <v>26</v>
      </c>
      <c r="D19" s="1">
        <v>86000</v>
      </c>
      <c r="E19" t="s">
        <v>12</v>
      </c>
      <c r="F19" s="3">
        <v>2012</v>
      </c>
      <c r="G19" s="5">
        <v>41264</v>
      </c>
      <c r="H19" s="18"/>
    </row>
    <row r="20" spans="1:8" x14ac:dyDescent="0.25">
      <c r="A20" s="4" t="s">
        <v>13</v>
      </c>
      <c r="B20" t="s">
        <v>17</v>
      </c>
      <c r="C20" t="s">
        <v>17</v>
      </c>
      <c r="D20" s="1">
        <v>74788</v>
      </c>
      <c r="E20" t="s">
        <v>43</v>
      </c>
      <c r="F20" s="3">
        <v>2010</v>
      </c>
      <c r="G20" s="5">
        <v>40242</v>
      </c>
      <c r="H20" s="18"/>
    </row>
    <row r="21" spans="1:8" x14ac:dyDescent="0.25">
      <c r="C21" s="20" t="s">
        <v>51</v>
      </c>
      <c r="D21" s="19">
        <f>SUM(D3:D20)</f>
        <v>1544258</v>
      </c>
    </row>
    <row r="23" spans="1:8" x14ac:dyDescent="0.25">
      <c r="A23" s="12" t="s">
        <v>34</v>
      </c>
      <c r="B23" s="11"/>
      <c r="C23" s="11"/>
      <c r="D23" s="13"/>
      <c r="E23" s="11"/>
      <c r="F23" s="14"/>
      <c r="G23" s="14"/>
      <c r="H23" s="17"/>
    </row>
    <row r="24" spans="1:8" x14ac:dyDescent="0.25">
      <c r="A24" s="4" t="s">
        <v>61</v>
      </c>
      <c r="B24" t="s">
        <v>30</v>
      </c>
      <c r="C24" s="21" t="s">
        <v>26</v>
      </c>
      <c r="D24" s="1">
        <v>128015</v>
      </c>
      <c r="F24" s="22">
        <v>2021</v>
      </c>
      <c r="H24" s="15" t="s">
        <v>62</v>
      </c>
    </row>
    <row r="25" spans="1:8" x14ac:dyDescent="0.25">
      <c r="A25" s="4" t="s">
        <v>57</v>
      </c>
      <c r="B25" t="s">
        <v>58</v>
      </c>
      <c r="C25" s="21" t="s">
        <v>26</v>
      </c>
      <c r="D25" s="1">
        <v>33000</v>
      </c>
      <c r="F25" s="22">
        <v>2021</v>
      </c>
      <c r="H25" s="15" t="s">
        <v>59</v>
      </c>
    </row>
    <row r="26" spans="1:8" x14ac:dyDescent="0.25">
      <c r="A26" s="4" t="s">
        <v>55</v>
      </c>
      <c r="B26" t="s">
        <v>37</v>
      </c>
      <c r="C26" t="s">
        <v>25</v>
      </c>
      <c r="D26" s="1">
        <v>68880</v>
      </c>
      <c r="F26" s="5">
        <v>43045</v>
      </c>
    </row>
    <row r="27" spans="1:8" x14ac:dyDescent="0.25">
      <c r="A27" s="4" t="s">
        <v>36</v>
      </c>
      <c r="B27" t="s">
        <v>37</v>
      </c>
      <c r="C27" t="s">
        <v>68</v>
      </c>
      <c r="D27" s="1">
        <v>12309</v>
      </c>
      <c r="F27" s="5">
        <v>43278</v>
      </c>
    </row>
    <row r="28" spans="1:8" x14ac:dyDescent="0.25">
      <c r="A28" s="4" t="s">
        <v>28</v>
      </c>
      <c r="B28" t="s">
        <v>17</v>
      </c>
      <c r="C28" t="s">
        <v>25</v>
      </c>
      <c r="D28" s="1">
        <v>90370</v>
      </c>
      <c r="F28" s="5">
        <v>41906</v>
      </c>
      <c r="H28" s="15">
        <v>1000009082</v>
      </c>
    </row>
    <row r="29" spans="1:8" x14ac:dyDescent="0.25">
      <c r="A29" s="4" t="s">
        <v>56</v>
      </c>
      <c r="B29" t="s">
        <v>38</v>
      </c>
      <c r="C29" t="s">
        <v>25</v>
      </c>
      <c r="D29" s="1">
        <v>34466</v>
      </c>
      <c r="F29" s="5">
        <v>40242</v>
      </c>
    </row>
    <row r="30" spans="1:8" x14ac:dyDescent="0.25">
      <c r="C30" s="20" t="s">
        <v>51</v>
      </c>
      <c r="D30" s="19">
        <f>SUM(D24:D29)</f>
        <v>367040</v>
      </c>
    </row>
    <row r="31" spans="1:8" x14ac:dyDescent="0.25">
      <c r="C31" s="7"/>
    </row>
    <row r="32" spans="1:8" x14ac:dyDescent="0.25">
      <c r="A32" s="12" t="s">
        <v>60</v>
      </c>
      <c r="B32" s="11"/>
      <c r="C32" s="11"/>
      <c r="D32" s="13"/>
      <c r="E32" s="11"/>
      <c r="F32" s="14"/>
      <c r="G32" s="14"/>
      <c r="H32" s="17"/>
    </row>
    <row r="33" spans="1:8" x14ac:dyDescent="0.25">
      <c r="A33" s="4" t="s">
        <v>31</v>
      </c>
      <c r="B33" t="s">
        <v>30</v>
      </c>
      <c r="C33" s="2" t="s">
        <v>47</v>
      </c>
      <c r="D33" s="1">
        <v>80000</v>
      </c>
      <c r="F33" s="3" t="s">
        <v>45</v>
      </c>
      <c r="H33" s="15" t="s">
        <v>64</v>
      </c>
    </row>
    <row r="34" spans="1:8" x14ac:dyDescent="0.25">
      <c r="A34" s="4" t="s">
        <v>52</v>
      </c>
      <c r="B34" t="s">
        <v>30</v>
      </c>
      <c r="C34" s="2" t="s">
        <v>47</v>
      </c>
      <c r="D34" s="1">
        <v>50615</v>
      </c>
      <c r="F34" s="3" t="s">
        <v>45</v>
      </c>
      <c r="H34" s="15" t="s">
        <v>53</v>
      </c>
    </row>
    <row r="35" spans="1:8" x14ac:dyDescent="0.25">
      <c r="A35" s="4" t="s">
        <v>32</v>
      </c>
      <c r="B35" t="s">
        <v>30</v>
      </c>
      <c r="C35" s="2" t="s">
        <v>47</v>
      </c>
      <c r="D35" s="1">
        <v>168970</v>
      </c>
      <c r="F35" s="3" t="s">
        <v>46</v>
      </c>
      <c r="H35" s="15" t="s">
        <v>63</v>
      </c>
    </row>
    <row r="36" spans="1:8" x14ac:dyDescent="0.25">
      <c r="C36" s="20" t="s">
        <v>51</v>
      </c>
      <c r="D36" s="19">
        <f>SUM(D33:D35)</f>
        <v>299585</v>
      </c>
    </row>
    <row r="39" spans="1:8" x14ac:dyDescent="0.25">
      <c r="F39" s="23">
        <f>D21+D30</f>
        <v>1911298</v>
      </c>
    </row>
  </sheetData>
  <pageMargins left="0.7" right="0.7" top="0.75" bottom="0.75" header="0.3" footer="0.3"/>
  <pageSetup paperSize="11" scale="4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opLeftCell="A7" zoomScale="110" zoomScaleNormal="110" workbookViewId="0">
      <selection activeCell="G39" sqref="G39"/>
    </sheetView>
  </sheetViews>
  <sheetFormatPr defaultRowHeight="15" x14ac:dyDescent="0.25"/>
  <cols>
    <col min="1" max="1" width="65.28515625" bestFit="1" customWidth="1"/>
    <col min="2" max="2" width="17" bestFit="1" customWidth="1"/>
    <col min="3" max="3" width="22.28515625" bestFit="1" customWidth="1"/>
    <col min="4" max="4" width="9.85546875" style="1" bestFit="1" customWidth="1"/>
    <col min="5" max="5" width="255.7109375" hidden="1" customWidth="1"/>
    <col min="6" max="6" width="28.140625" style="3" customWidth="1"/>
    <col min="7" max="7" width="15.42578125" style="3" customWidth="1"/>
    <col min="8" max="8" width="29.42578125" style="15" bestFit="1" customWidth="1"/>
  </cols>
  <sheetData>
    <row r="1" spans="1:8" s="8" customFormat="1" ht="15.75" x14ac:dyDescent="0.25">
      <c r="A1" s="8" t="s">
        <v>0</v>
      </c>
      <c r="B1" s="8" t="s">
        <v>48</v>
      </c>
      <c r="C1" s="8" t="s">
        <v>1</v>
      </c>
      <c r="D1" s="9" t="s">
        <v>2</v>
      </c>
      <c r="E1" s="8" t="s">
        <v>3</v>
      </c>
      <c r="F1" s="10" t="s">
        <v>49</v>
      </c>
      <c r="G1" s="10" t="s">
        <v>50</v>
      </c>
      <c r="H1" s="16" t="s">
        <v>54</v>
      </c>
    </row>
    <row r="2" spans="1:8" x14ac:dyDescent="0.25">
      <c r="A2" s="12" t="s">
        <v>35</v>
      </c>
      <c r="B2" s="11"/>
      <c r="C2" s="11"/>
      <c r="D2" s="13"/>
      <c r="E2" s="11"/>
      <c r="F2" s="14"/>
      <c r="G2" s="14"/>
      <c r="H2" s="17"/>
    </row>
    <row r="3" spans="1:8" x14ac:dyDescent="0.25">
      <c r="A3" s="4" t="s">
        <v>16</v>
      </c>
      <c r="B3" t="s">
        <v>17</v>
      </c>
      <c r="C3" t="s">
        <v>26</v>
      </c>
      <c r="D3" s="1">
        <v>81010</v>
      </c>
      <c r="F3" s="3">
        <v>2019</v>
      </c>
      <c r="H3" s="15">
        <v>1000071156</v>
      </c>
    </row>
    <row r="4" spans="1:8" x14ac:dyDescent="0.25">
      <c r="A4" s="4" t="s">
        <v>21</v>
      </c>
      <c r="B4" t="s">
        <v>17</v>
      </c>
      <c r="C4" t="s">
        <v>26</v>
      </c>
      <c r="D4" s="1">
        <v>85388</v>
      </c>
      <c r="F4" s="3">
        <v>2019</v>
      </c>
      <c r="H4" s="15">
        <v>1000071172</v>
      </c>
    </row>
    <row r="5" spans="1:8" x14ac:dyDescent="0.25">
      <c r="A5" s="4" t="s">
        <v>22</v>
      </c>
      <c r="B5" t="s">
        <v>17</v>
      </c>
      <c r="C5" t="s">
        <v>25</v>
      </c>
      <c r="D5" s="1">
        <v>15853</v>
      </c>
      <c r="F5" s="3">
        <v>2019</v>
      </c>
      <c r="H5" s="15">
        <v>1000071173</v>
      </c>
    </row>
    <row r="6" spans="1:8" x14ac:dyDescent="0.25">
      <c r="A6" s="4" t="s">
        <v>23</v>
      </c>
      <c r="B6" t="s">
        <v>17</v>
      </c>
      <c r="C6" t="s">
        <v>26</v>
      </c>
      <c r="D6" s="1">
        <v>103654</v>
      </c>
      <c r="F6" s="3">
        <v>2019</v>
      </c>
      <c r="H6" s="15">
        <v>1000071170</v>
      </c>
    </row>
    <row r="7" spans="1:8" x14ac:dyDescent="0.25">
      <c r="A7" s="4" t="s">
        <v>20</v>
      </c>
      <c r="B7" t="s">
        <v>17</v>
      </c>
      <c r="C7" t="s">
        <v>25</v>
      </c>
      <c r="D7" s="1">
        <v>16166</v>
      </c>
      <c r="F7" s="3">
        <v>2020</v>
      </c>
      <c r="G7" s="6" t="s">
        <v>44</v>
      </c>
      <c r="H7" s="15">
        <v>1000071163</v>
      </c>
    </row>
    <row r="8" spans="1:8" x14ac:dyDescent="0.25">
      <c r="A8" s="4" t="s">
        <v>24</v>
      </c>
      <c r="B8" t="s">
        <v>17</v>
      </c>
      <c r="C8" t="s">
        <v>25</v>
      </c>
      <c r="D8" s="1">
        <v>89670</v>
      </c>
      <c r="F8" s="3">
        <v>2019</v>
      </c>
      <c r="H8" s="15">
        <v>1000071155</v>
      </c>
    </row>
    <row r="9" spans="1:8" x14ac:dyDescent="0.25">
      <c r="A9" s="4" t="s">
        <v>27</v>
      </c>
      <c r="B9" t="s">
        <v>17</v>
      </c>
      <c r="C9" t="s">
        <v>25</v>
      </c>
      <c r="D9" s="1">
        <v>103683</v>
      </c>
      <c r="F9" s="3">
        <v>2019</v>
      </c>
      <c r="H9" s="15">
        <v>1000071171</v>
      </c>
    </row>
    <row r="10" spans="1:8" x14ac:dyDescent="0.25">
      <c r="A10" s="4" t="s">
        <v>29</v>
      </c>
      <c r="B10" t="s">
        <v>30</v>
      </c>
      <c r="C10" s="2" t="s">
        <v>47</v>
      </c>
      <c r="D10" s="1">
        <v>395000</v>
      </c>
      <c r="F10" s="3">
        <v>2020</v>
      </c>
      <c r="G10" s="6" t="s">
        <v>44</v>
      </c>
      <c r="H10" s="15" t="s">
        <v>66</v>
      </c>
    </row>
    <row r="11" spans="1:8" x14ac:dyDescent="0.25">
      <c r="A11" s="4" t="s">
        <v>41</v>
      </c>
      <c r="B11" t="s">
        <v>14</v>
      </c>
      <c r="C11" t="s">
        <v>15</v>
      </c>
      <c r="D11" s="1">
        <v>27750</v>
      </c>
      <c r="F11" s="3">
        <v>2019</v>
      </c>
      <c r="G11" s="5">
        <v>43802</v>
      </c>
      <c r="H11" s="18" t="s">
        <v>67</v>
      </c>
    </row>
    <row r="12" spans="1:8" x14ac:dyDescent="0.25">
      <c r="A12" s="4" t="s">
        <v>40</v>
      </c>
      <c r="B12" t="s">
        <v>14</v>
      </c>
      <c r="C12" t="s">
        <v>26</v>
      </c>
      <c r="D12" s="1">
        <v>33661</v>
      </c>
      <c r="F12" s="3">
        <v>2019</v>
      </c>
      <c r="G12" s="5">
        <v>43473</v>
      </c>
      <c r="H12" s="18" t="s">
        <v>65</v>
      </c>
    </row>
    <row r="13" spans="1:8" x14ac:dyDescent="0.25">
      <c r="A13" s="4" t="s">
        <v>39</v>
      </c>
      <c r="B13" t="s">
        <v>17</v>
      </c>
      <c r="C13" t="s">
        <v>25</v>
      </c>
      <c r="D13" s="1">
        <v>52800</v>
      </c>
      <c r="F13" s="3">
        <v>2017</v>
      </c>
      <c r="G13" s="5">
        <v>42961</v>
      </c>
      <c r="H13" s="15">
        <v>1000054020</v>
      </c>
    </row>
    <row r="14" spans="1:8" x14ac:dyDescent="0.25">
      <c r="A14" s="4" t="s">
        <v>4</v>
      </c>
      <c r="B14" t="s">
        <v>18</v>
      </c>
      <c r="C14" t="s">
        <v>26</v>
      </c>
      <c r="D14" s="1">
        <v>235000</v>
      </c>
      <c r="F14" s="3">
        <v>2017</v>
      </c>
      <c r="H14" s="15">
        <v>1000067098</v>
      </c>
    </row>
    <row r="15" spans="1:8" x14ac:dyDescent="0.25">
      <c r="A15" s="4" t="s">
        <v>5</v>
      </c>
      <c r="B15" t="s">
        <v>17</v>
      </c>
      <c r="C15" t="s">
        <v>26</v>
      </c>
      <c r="D15" s="1">
        <v>223481</v>
      </c>
      <c r="E15" t="s">
        <v>6</v>
      </c>
      <c r="F15" s="3">
        <v>2014</v>
      </c>
      <c r="G15" s="5">
        <v>41963</v>
      </c>
      <c r="H15" s="15">
        <v>1000011714</v>
      </c>
    </row>
    <row r="16" spans="1:8" x14ac:dyDescent="0.25">
      <c r="A16" s="4" t="s">
        <v>7</v>
      </c>
      <c r="B16" t="s">
        <v>19</v>
      </c>
      <c r="C16" t="s">
        <v>15</v>
      </c>
      <c r="D16" s="1">
        <v>71814</v>
      </c>
      <c r="E16" t="s">
        <v>8</v>
      </c>
      <c r="F16" s="3">
        <v>2013</v>
      </c>
      <c r="G16" s="5">
        <v>41387</v>
      </c>
      <c r="H16" s="15">
        <v>1000010109</v>
      </c>
    </row>
    <row r="17" spans="1:8" x14ac:dyDescent="0.25">
      <c r="A17" s="4" t="s">
        <v>42</v>
      </c>
      <c r="B17" t="s">
        <v>17</v>
      </c>
      <c r="C17" t="s">
        <v>15</v>
      </c>
      <c r="D17" s="1">
        <v>5040</v>
      </c>
      <c r="E17" t="s">
        <v>9</v>
      </c>
      <c r="F17" s="3">
        <v>2013</v>
      </c>
      <c r="G17" s="5">
        <v>41468</v>
      </c>
      <c r="H17" s="15">
        <v>1000022638</v>
      </c>
    </row>
    <row r="18" spans="1:8" x14ac:dyDescent="0.25">
      <c r="A18" s="4" t="s">
        <v>10</v>
      </c>
      <c r="B18" t="s">
        <v>17</v>
      </c>
      <c r="C18" t="s">
        <v>25</v>
      </c>
      <c r="D18" s="1">
        <v>238500</v>
      </c>
      <c r="E18" t="s">
        <v>33</v>
      </c>
      <c r="F18" s="3">
        <v>2012</v>
      </c>
    </row>
    <row r="19" spans="1:8" x14ac:dyDescent="0.25">
      <c r="A19" s="4" t="s">
        <v>11</v>
      </c>
      <c r="B19" t="s">
        <v>17</v>
      </c>
      <c r="C19" t="s">
        <v>26</v>
      </c>
      <c r="D19" s="1">
        <v>86000</v>
      </c>
      <c r="E19" t="s">
        <v>12</v>
      </c>
      <c r="F19" s="3">
        <v>2012</v>
      </c>
      <c r="G19" s="5">
        <v>41264</v>
      </c>
      <c r="H19" s="18"/>
    </row>
    <row r="20" spans="1:8" x14ac:dyDescent="0.25">
      <c r="A20" s="4" t="s">
        <v>13</v>
      </c>
      <c r="B20" t="s">
        <v>17</v>
      </c>
      <c r="C20" t="s">
        <v>17</v>
      </c>
      <c r="D20" s="1">
        <v>74788</v>
      </c>
      <c r="E20" t="s">
        <v>43</v>
      </c>
      <c r="F20" s="3">
        <v>2010</v>
      </c>
      <c r="G20" s="5">
        <v>40242</v>
      </c>
      <c r="H20" s="18"/>
    </row>
    <row r="21" spans="1:8" x14ac:dyDescent="0.25">
      <c r="C21" s="20" t="s">
        <v>51</v>
      </c>
      <c r="D21" s="19">
        <f>SUM(D3:D20)</f>
        <v>1939258</v>
      </c>
    </row>
    <row r="23" spans="1:8" x14ac:dyDescent="0.25">
      <c r="A23" s="12" t="s">
        <v>34</v>
      </c>
      <c r="B23" s="11"/>
      <c r="C23" s="11"/>
      <c r="D23" s="13"/>
      <c r="E23" s="11"/>
      <c r="F23" s="14"/>
      <c r="G23" s="14"/>
      <c r="H23" s="17"/>
    </row>
    <row r="24" spans="1:8" x14ac:dyDescent="0.25">
      <c r="A24" s="4" t="s">
        <v>61</v>
      </c>
      <c r="B24" t="s">
        <v>30</v>
      </c>
      <c r="C24" s="21" t="s">
        <v>26</v>
      </c>
      <c r="D24" s="1">
        <v>128015</v>
      </c>
      <c r="F24" s="22">
        <v>2021</v>
      </c>
      <c r="H24" s="15" t="s">
        <v>62</v>
      </c>
    </row>
    <row r="25" spans="1:8" x14ac:dyDescent="0.25">
      <c r="A25" s="4" t="s">
        <v>57</v>
      </c>
      <c r="B25" t="s">
        <v>58</v>
      </c>
      <c r="C25" s="21" t="s">
        <v>26</v>
      </c>
      <c r="D25" s="1">
        <v>33000</v>
      </c>
      <c r="F25" s="22">
        <v>2021</v>
      </c>
      <c r="H25" s="15" t="s">
        <v>59</v>
      </c>
    </row>
    <row r="26" spans="1:8" x14ac:dyDescent="0.25">
      <c r="A26" s="4" t="s">
        <v>55</v>
      </c>
      <c r="B26" t="s">
        <v>37</v>
      </c>
      <c r="C26" t="s">
        <v>25</v>
      </c>
      <c r="D26" s="1">
        <v>68880</v>
      </c>
      <c r="F26" s="5">
        <v>43045</v>
      </c>
    </row>
    <row r="27" spans="1:8" x14ac:dyDescent="0.25">
      <c r="A27" s="4" t="s">
        <v>36</v>
      </c>
      <c r="B27" t="s">
        <v>37</v>
      </c>
      <c r="C27" t="s">
        <v>68</v>
      </c>
      <c r="D27" s="1">
        <v>12309</v>
      </c>
      <c r="F27" s="5">
        <v>43278</v>
      </c>
    </row>
    <row r="28" spans="1:8" x14ac:dyDescent="0.25">
      <c r="A28" s="4" t="s">
        <v>28</v>
      </c>
      <c r="B28" t="s">
        <v>17</v>
      </c>
      <c r="C28" t="s">
        <v>25</v>
      </c>
      <c r="D28" s="1">
        <v>90370</v>
      </c>
      <c r="F28" s="5">
        <v>41906</v>
      </c>
      <c r="H28" s="15">
        <v>1000009082</v>
      </c>
    </row>
    <row r="29" spans="1:8" x14ac:dyDescent="0.25">
      <c r="A29" s="4" t="s">
        <v>56</v>
      </c>
      <c r="B29" t="s">
        <v>38</v>
      </c>
      <c r="C29" t="s">
        <v>25</v>
      </c>
      <c r="D29" s="1">
        <v>34466</v>
      </c>
      <c r="F29" s="5">
        <v>40242</v>
      </c>
    </row>
    <row r="30" spans="1:8" x14ac:dyDescent="0.25">
      <c r="C30" s="20" t="s">
        <v>51</v>
      </c>
      <c r="D30" s="19">
        <f>SUM(D24:D29)</f>
        <v>367040</v>
      </c>
    </row>
    <row r="31" spans="1:8" x14ac:dyDescent="0.25">
      <c r="C31" s="7"/>
    </row>
    <row r="32" spans="1:8" x14ac:dyDescent="0.25">
      <c r="A32" s="12" t="s">
        <v>60</v>
      </c>
      <c r="B32" s="11"/>
      <c r="C32" s="11"/>
      <c r="D32" s="13"/>
      <c r="E32" s="11"/>
      <c r="F32" s="14"/>
      <c r="G32" s="14"/>
      <c r="H32" s="17"/>
    </row>
    <row r="33" spans="1:8" x14ac:dyDescent="0.25">
      <c r="A33" s="4" t="s">
        <v>31</v>
      </c>
      <c r="B33" t="s">
        <v>30</v>
      </c>
      <c r="C33" s="2" t="s">
        <v>47</v>
      </c>
      <c r="D33" s="1">
        <v>80000</v>
      </c>
      <c r="F33" s="3" t="s">
        <v>45</v>
      </c>
      <c r="H33" s="15" t="s">
        <v>64</v>
      </c>
    </row>
    <row r="34" spans="1:8" x14ac:dyDescent="0.25">
      <c r="A34" s="4" t="s">
        <v>52</v>
      </c>
      <c r="B34" t="s">
        <v>30</v>
      </c>
      <c r="C34" s="2" t="s">
        <v>47</v>
      </c>
      <c r="D34" s="1">
        <v>50615</v>
      </c>
      <c r="F34" s="3" t="s">
        <v>45</v>
      </c>
      <c r="H34" s="15" t="s">
        <v>53</v>
      </c>
    </row>
    <row r="35" spans="1:8" x14ac:dyDescent="0.25">
      <c r="A35" s="4" t="s">
        <v>32</v>
      </c>
      <c r="B35" t="s">
        <v>30</v>
      </c>
      <c r="C35" s="2" t="s">
        <v>47</v>
      </c>
      <c r="D35" s="1">
        <v>168970</v>
      </c>
      <c r="F35" s="3" t="s">
        <v>46</v>
      </c>
      <c r="H35" s="15" t="s">
        <v>63</v>
      </c>
    </row>
    <row r="36" spans="1:8" x14ac:dyDescent="0.25">
      <c r="C36" s="20" t="s">
        <v>51</v>
      </c>
      <c r="D36" s="19">
        <f>SUM(D33:D35)</f>
        <v>299585</v>
      </c>
    </row>
    <row r="39" spans="1:8" x14ac:dyDescent="0.25">
      <c r="F39" s="23" t="s">
        <v>44</v>
      </c>
    </row>
  </sheetData>
  <phoneticPr fontId="4"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STARS</vt:lpstr>
      <vt:lpstr>2022 0120 </vt:lpstr>
      <vt:lpstr>USGBC LEED Projects</vt:lpstr>
    </vt:vector>
  </TitlesOfParts>
  <Company>University of South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Suchi Daniels</dc:creator>
  <cp:lastModifiedBy>Daniels, Suchi</cp:lastModifiedBy>
  <dcterms:created xsi:type="dcterms:W3CDTF">2020-02-20T22:01:46Z</dcterms:created>
  <dcterms:modified xsi:type="dcterms:W3CDTF">2022-02-24T20:57:58Z</dcterms:modified>
</cp:coreProperties>
</file>