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KUUSER\Desktop\"/>
    </mc:Choice>
  </mc:AlternateContent>
  <bookViews>
    <workbookView xWindow="480" yWindow="150" windowWidth="22995" windowHeight="95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R71" i="1" l="1"/>
  <c r="P6" i="1" l="1"/>
  <c r="Q6" i="1" s="1"/>
  <c r="P68" i="1" l="1"/>
  <c r="Q31" i="1" s="1"/>
  <c r="P67" i="1"/>
  <c r="Q67" i="1" s="1"/>
  <c r="P66" i="1"/>
  <c r="Q66" i="1" s="1"/>
  <c r="P65" i="1"/>
  <c r="Q65" i="1" s="1"/>
  <c r="P64" i="1"/>
  <c r="Q27" i="1" s="1"/>
  <c r="P63" i="1"/>
  <c r="Q26" i="1" s="1"/>
  <c r="P62" i="1"/>
  <c r="Q62" i="1" s="1"/>
  <c r="P61" i="1"/>
  <c r="Q24" i="1" s="1"/>
  <c r="P57" i="1"/>
  <c r="Q21" i="1" s="1"/>
  <c r="P56" i="1"/>
  <c r="Q20" i="1" s="1"/>
  <c r="P55" i="1"/>
  <c r="Q55" i="1" s="1"/>
  <c r="P54" i="1"/>
  <c r="Q54" i="1" s="1"/>
  <c r="P53" i="1"/>
  <c r="Q17" i="1" s="1"/>
  <c r="P52" i="1"/>
  <c r="Q16" i="1" s="1"/>
  <c r="P51" i="1"/>
  <c r="Q51" i="1" s="1"/>
  <c r="P50" i="1"/>
  <c r="Q14" i="1" s="1"/>
  <c r="P49" i="1"/>
  <c r="Q13" i="1" s="1"/>
  <c r="P48" i="1"/>
  <c r="Q12" i="1" s="1"/>
  <c r="P47" i="1"/>
  <c r="Q47" i="1" s="1"/>
  <c r="P46" i="1"/>
  <c r="Q46" i="1" s="1"/>
  <c r="P42" i="1"/>
  <c r="Q7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P30" i="1"/>
  <c r="P29" i="1"/>
  <c r="Q29" i="1" s="1"/>
  <c r="P28" i="1"/>
  <c r="P27" i="1"/>
  <c r="P26" i="1"/>
  <c r="P25" i="1"/>
  <c r="P24" i="1"/>
  <c r="P23" i="1"/>
  <c r="Q23" i="1" s="1"/>
  <c r="P22" i="1"/>
  <c r="Q22" i="1" s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Q9" i="1" s="1"/>
  <c r="P8" i="1"/>
  <c r="Q8" i="1" s="1"/>
  <c r="P7" i="1"/>
  <c r="P5" i="1"/>
  <c r="P4" i="1"/>
  <c r="P3" i="1"/>
  <c r="Q3" i="1" l="1"/>
  <c r="Q49" i="1"/>
  <c r="Q57" i="1"/>
  <c r="Q68" i="1"/>
  <c r="Q30" i="1"/>
  <c r="Q52" i="1"/>
  <c r="Q63" i="1"/>
  <c r="Q42" i="1"/>
  <c r="Q53" i="1"/>
  <c r="Q64" i="1"/>
  <c r="Q48" i="1"/>
  <c r="Q58" i="1" s="1"/>
  <c r="Q56" i="1"/>
  <c r="Q10" i="1"/>
  <c r="Q18" i="1"/>
  <c r="Q28" i="1"/>
  <c r="Q4" i="1"/>
  <c r="Q11" i="1"/>
  <c r="Q15" i="1"/>
  <c r="Q19" i="1"/>
  <c r="Q25" i="1"/>
  <c r="Q5" i="1"/>
  <c r="Q50" i="1"/>
  <c r="Q61" i="1"/>
  <c r="Q69" i="1" l="1"/>
  <c r="Q43" i="1"/>
</calcChain>
</file>

<file path=xl/sharedStrings.xml><?xml version="1.0" encoding="utf-8"?>
<sst xmlns="http://schemas.openxmlformats.org/spreadsheetml/2006/main" count="109" uniqueCount="79">
  <si>
    <t>Academic</t>
  </si>
  <si>
    <t>Augustein Alumni</t>
  </si>
  <si>
    <t>Baseball Clubhouse</t>
  </si>
  <si>
    <t>Chill Water Plant</t>
  </si>
  <si>
    <t>EBS</t>
  </si>
  <si>
    <t>Chapel</t>
  </si>
  <si>
    <t>Cherry/Gordon/VanMeter</t>
  </si>
  <si>
    <t>Cravens</t>
  </si>
  <si>
    <t>DSU</t>
  </si>
  <si>
    <t>EST</t>
  </si>
  <si>
    <t>Facilities/PDC/Police Dept</t>
  </si>
  <si>
    <t>Fine Arts</t>
  </si>
  <si>
    <t>Garrett/Faculty House</t>
  </si>
  <si>
    <t>GRH</t>
  </si>
  <si>
    <t>Grise</t>
  </si>
  <si>
    <t>Health Services</t>
  </si>
  <si>
    <t>Helm/Ind Ed</t>
  </si>
  <si>
    <t>Honors College</t>
  </si>
  <si>
    <t>JonesJagger</t>
  </si>
  <si>
    <t>MMTH</t>
  </si>
  <si>
    <t>Music Rehersal Hall</t>
  </si>
  <si>
    <t>Potter</t>
  </si>
  <si>
    <t>Preston</t>
  </si>
  <si>
    <t>Gatton</t>
  </si>
  <si>
    <t>Snell</t>
  </si>
  <si>
    <t>STH</t>
  </si>
  <si>
    <t>Service Supply</t>
  </si>
  <si>
    <t>Tate Page</t>
  </si>
  <si>
    <t>TCCW/Planetarium</t>
  </si>
  <si>
    <t>Bates</t>
  </si>
  <si>
    <t>Keen</t>
  </si>
  <si>
    <t>McLean</t>
  </si>
  <si>
    <t xml:space="preserve">Minton </t>
  </si>
  <si>
    <t>PFT</t>
  </si>
  <si>
    <t>Poland</t>
  </si>
  <si>
    <t>Irrigation Meters</t>
  </si>
  <si>
    <t>2015-2016</t>
  </si>
  <si>
    <t>Jul</t>
  </si>
  <si>
    <t>Aug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</si>
  <si>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</si>
  <si>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</si>
  <si>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</si>
  <si>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</si>
  <si>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</si>
  <si>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</si>
  <si>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</si>
  <si>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</si>
  <si>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</si>
  <si>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Sep</t>
  </si>
  <si>
    <t>Adams Whitaker</t>
  </si>
  <si>
    <t>Round about</t>
  </si>
  <si>
    <t>463 South Way</t>
  </si>
  <si>
    <t>Kentucky Bldg - 25142031</t>
  </si>
  <si>
    <t>Northeast - 72883786</t>
  </si>
  <si>
    <t>N E HL - 1341199</t>
  </si>
  <si>
    <t>SouthWest</t>
  </si>
  <si>
    <t>Zach/Meredith</t>
  </si>
  <si>
    <t>Valley Dorms/Heat Plant</t>
  </si>
  <si>
    <t>399 E 15th Ave</t>
  </si>
  <si>
    <t xml:space="preserve">South Lawn </t>
  </si>
  <si>
    <t xml:space="preserve">Baseball </t>
  </si>
  <si>
    <t>Diddle Parking</t>
  </si>
  <si>
    <t>Diddle Parking Fire Hydrant</t>
  </si>
  <si>
    <t>Diddle Arena</t>
  </si>
  <si>
    <t>Dogwood Dr/Big Red Way</t>
  </si>
  <si>
    <t>1419 College St</t>
  </si>
  <si>
    <t>Smitheast - 27518605</t>
  </si>
  <si>
    <t>Smithwest - 68945821</t>
  </si>
  <si>
    <t>WAB/Foundation/CAC</t>
  </si>
  <si>
    <t>1906 College Heights</t>
  </si>
  <si>
    <t>Kentucky Bldg - 22695930</t>
  </si>
  <si>
    <t>F'Ball Practice Field/Facility</t>
  </si>
  <si>
    <t>Sftbl Practice Field</t>
  </si>
  <si>
    <t>Barnes/Bemis</t>
  </si>
  <si>
    <t>Resident Halls</t>
  </si>
  <si>
    <t>Total
Units</t>
  </si>
  <si>
    <t>Total 
Gallons</t>
  </si>
  <si>
    <t>E&amp;G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</si>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</sst>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37" fontId="0" fillId="0" borderId="0" xfId="0" applyNumberFormat="1"/>
    <xf numFmtId="0" fontId="0" fillId="0" borderId="1" xfId="0" applyBorder="1"/>
    <xf numFmtId="37" fontId="0" fillId="0" borderId="1" xfId="0" applyNumberFormat="1" applyBorder="1"/>
    <xf numFmtId="37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topLeftCell="A39" workbookViewId="0">
      <selection activeCell="R71" sqref="R71"/>
    </sheetView>
  </sheetViews>
  <sheetFormatPr defaultRowHeight="15" x14ac:dyDescent="0.25"/>
  <cols>
    <col min="17" max="17" width="10.85546875" bestFit="1" customWidth="1"/>
    <col min="18" max="18" width="11.85546875" bestFit="1" customWidth="1"/>
  </cols>
  <sheetData>
    <row r="1" spans="1:17" x14ac:dyDescent="0.25">
      <c r="A1" t="s">
        <v>36</v>
      </c>
    </row>
    <row r="2" spans="1:17" ht="30" customHeight="1" x14ac:dyDescent="0.25">
      <c r="A2" s="5" t="s">
        <v>77</v>
      </c>
      <c r="B2" s="2"/>
      <c r="C2" s="2"/>
      <c r="D2" s="6" t="s">
        <v>37</v>
      </c>
      <c r="E2" s="6" t="s">
        <v>38</v>
      </c>
      <c r="F2" s="6" t="s">
        <v>48</v>
      </c>
      <c r="G2" s="6" t="s">
        <v>39</v>
      </c>
      <c r="H2" s="7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8" t="s">
        <v>75</v>
      </c>
      <c r="Q2" s="8" t="s">
        <v>76</v>
      </c>
    </row>
    <row r="3" spans="1:17" x14ac:dyDescent="0.25">
      <c r="A3" t="s">
        <v>0</v>
      </c>
      <c r="D3">
        <v>137</v>
      </c>
      <c r="E3">
        <v>36</v>
      </c>
      <c r="F3">
        <v>125</v>
      </c>
      <c r="G3">
        <v>52</v>
      </c>
      <c r="H3">
        <v>175</v>
      </c>
      <c r="I3">
        <v>71</v>
      </c>
      <c r="J3">
        <v>61</v>
      </c>
      <c r="K3">
        <v>62</v>
      </c>
      <c r="L3">
        <v>61</v>
      </c>
      <c r="M3">
        <v>65</v>
      </c>
      <c r="N3">
        <v>72</v>
      </c>
      <c r="O3">
        <v>37</v>
      </c>
      <c r="P3">
        <f>SUM(D3:O3)</f>
        <v>954</v>
      </c>
      <c r="Q3" s="1">
        <f>SUM(P38*748)</f>
        <v>59092</v>
      </c>
    </row>
    <row r="4" spans="1:17" x14ac:dyDescent="0.25">
      <c r="A4" t="s">
        <v>49</v>
      </c>
      <c r="D4">
        <v>4</v>
      </c>
      <c r="E4">
        <v>4</v>
      </c>
      <c r="F4">
        <v>11</v>
      </c>
      <c r="G4">
        <v>8</v>
      </c>
      <c r="H4">
        <v>6</v>
      </c>
      <c r="I4">
        <v>6</v>
      </c>
      <c r="J4">
        <v>1</v>
      </c>
      <c r="K4">
        <v>3</v>
      </c>
      <c r="L4">
        <v>6</v>
      </c>
      <c r="M4">
        <v>6</v>
      </c>
      <c r="N4">
        <v>4</v>
      </c>
      <c r="O4">
        <v>11</v>
      </c>
      <c r="P4">
        <f t="shared" ref="P4:P68" si="0">SUM(D4:O4)</f>
        <v>70</v>
      </c>
      <c r="Q4" s="1">
        <f t="shared" ref="Q4:Q7" si="1">SUM(P39*748)</f>
        <v>312664</v>
      </c>
    </row>
    <row r="5" spans="1:17" x14ac:dyDescent="0.25">
      <c r="A5" t="s">
        <v>1</v>
      </c>
      <c r="D5">
        <v>64</v>
      </c>
      <c r="E5">
        <v>50</v>
      </c>
      <c r="F5">
        <v>56</v>
      </c>
      <c r="G5">
        <v>53</v>
      </c>
      <c r="H5">
        <v>50</v>
      </c>
      <c r="I5">
        <v>21</v>
      </c>
      <c r="J5">
        <v>6</v>
      </c>
      <c r="K5">
        <v>26</v>
      </c>
      <c r="L5">
        <v>6</v>
      </c>
      <c r="M5">
        <v>17</v>
      </c>
      <c r="N5">
        <v>62</v>
      </c>
      <c r="O5">
        <v>63</v>
      </c>
      <c r="P5">
        <f t="shared" si="0"/>
        <v>474</v>
      </c>
      <c r="Q5" s="1">
        <f t="shared" si="1"/>
        <v>324632</v>
      </c>
    </row>
    <row r="6" spans="1:17" x14ac:dyDescent="0.25">
      <c r="A6" t="s">
        <v>2</v>
      </c>
      <c r="D6">
        <v>27</v>
      </c>
      <c r="E6">
        <v>11</v>
      </c>
      <c r="F6">
        <v>20</v>
      </c>
      <c r="G6">
        <v>24</v>
      </c>
      <c r="H6">
        <v>25</v>
      </c>
      <c r="I6">
        <v>24</v>
      </c>
      <c r="J6">
        <v>8</v>
      </c>
      <c r="K6">
        <v>30</v>
      </c>
      <c r="L6">
        <v>25</v>
      </c>
      <c r="M6">
        <v>39</v>
      </c>
      <c r="N6">
        <v>35</v>
      </c>
      <c r="O6">
        <v>25</v>
      </c>
      <c r="P6">
        <f>SUM(D6:O6)</f>
        <v>293</v>
      </c>
      <c r="Q6" s="1">
        <f>SUM(P6*748)</f>
        <v>219164</v>
      </c>
    </row>
    <row r="7" spans="1:17" x14ac:dyDescent="0.25">
      <c r="A7" t="s">
        <v>3</v>
      </c>
      <c r="D7">
        <v>2750</v>
      </c>
      <c r="E7">
        <v>2995</v>
      </c>
      <c r="F7">
        <v>2805</v>
      </c>
      <c r="G7">
        <v>1825</v>
      </c>
      <c r="H7">
        <v>1065</v>
      </c>
      <c r="I7">
        <v>780</v>
      </c>
      <c r="J7">
        <v>620</v>
      </c>
      <c r="K7">
        <v>320</v>
      </c>
      <c r="L7">
        <v>465</v>
      </c>
      <c r="M7">
        <v>980</v>
      </c>
      <c r="N7">
        <v>1445</v>
      </c>
      <c r="O7">
        <v>1700</v>
      </c>
      <c r="P7">
        <f t="shared" si="0"/>
        <v>17750</v>
      </c>
      <c r="Q7" s="1">
        <f t="shared" si="1"/>
        <v>1078616</v>
      </c>
    </row>
    <row r="8" spans="1:17" x14ac:dyDescent="0.25">
      <c r="A8" t="s">
        <v>4</v>
      </c>
      <c r="D8">
        <v>394</v>
      </c>
      <c r="E8">
        <v>448</v>
      </c>
      <c r="F8">
        <v>372</v>
      </c>
      <c r="G8">
        <v>227</v>
      </c>
      <c r="H8">
        <v>144</v>
      </c>
      <c r="I8">
        <v>85</v>
      </c>
      <c r="J8">
        <v>41</v>
      </c>
      <c r="K8">
        <v>29</v>
      </c>
      <c r="L8">
        <v>120</v>
      </c>
      <c r="M8">
        <v>138</v>
      </c>
      <c r="N8">
        <v>213</v>
      </c>
      <c r="O8">
        <v>254</v>
      </c>
      <c r="P8">
        <f t="shared" si="0"/>
        <v>2465</v>
      </c>
      <c r="Q8" s="1">
        <f>SUM(P8*748)</f>
        <v>1843820</v>
      </c>
    </row>
    <row r="9" spans="1:17" x14ac:dyDescent="0.25">
      <c r="A9" t="s">
        <v>5</v>
      </c>
      <c r="D9">
        <v>9</v>
      </c>
      <c r="E9">
        <v>9</v>
      </c>
      <c r="F9">
        <v>1</v>
      </c>
      <c r="G9">
        <v>2</v>
      </c>
      <c r="H9">
        <v>3</v>
      </c>
      <c r="I9">
        <v>10</v>
      </c>
      <c r="J9">
        <v>9</v>
      </c>
      <c r="K9">
        <v>13</v>
      </c>
      <c r="L9">
        <v>14</v>
      </c>
      <c r="M9">
        <v>18</v>
      </c>
      <c r="N9">
        <v>21</v>
      </c>
      <c r="O9">
        <v>20</v>
      </c>
      <c r="P9">
        <f t="shared" si="0"/>
        <v>129</v>
      </c>
      <c r="Q9" s="1">
        <f>SUM(P9*748)</f>
        <v>96492</v>
      </c>
    </row>
    <row r="10" spans="1:17" x14ac:dyDescent="0.25">
      <c r="A10" t="s">
        <v>6</v>
      </c>
      <c r="D10">
        <v>407</v>
      </c>
      <c r="E10">
        <v>380</v>
      </c>
      <c r="F10">
        <v>339</v>
      </c>
      <c r="G10">
        <v>308</v>
      </c>
      <c r="H10">
        <v>223</v>
      </c>
      <c r="I10">
        <v>206</v>
      </c>
      <c r="J10">
        <v>196</v>
      </c>
      <c r="K10">
        <v>237</v>
      </c>
      <c r="L10">
        <v>210</v>
      </c>
      <c r="M10">
        <v>238</v>
      </c>
      <c r="N10">
        <v>268</v>
      </c>
      <c r="O10">
        <v>222</v>
      </c>
      <c r="P10">
        <f t="shared" si="0"/>
        <v>3234</v>
      </c>
      <c r="Q10" s="1">
        <f t="shared" ref="Q10:Q21" si="2">SUM(P46*748)</f>
        <v>1599972</v>
      </c>
    </row>
    <row r="11" spans="1:17" x14ac:dyDescent="0.25">
      <c r="A11" t="s">
        <v>7</v>
      </c>
      <c r="D11">
        <v>217</v>
      </c>
      <c r="E11">
        <v>229</v>
      </c>
      <c r="F11">
        <v>292</v>
      </c>
      <c r="G11">
        <v>126</v>
      </c>
      <c r="H11">
        <v>90</v>
      </c>
      <c r="I11">
        <v>101</v>
      </c>
      <c r="J11">
        <v>261</v>
      </c>
      <c r="K11">
        <v>0</v>
      </c>
      <c r="L11">
        <v>0</v>
      </c>
      <c r="M11">
        <v>192</v>
      </c>
      <c r="N11">
        <v>18</v>
      </c>
      <c r="O11">
        <v>338</v>
      </c>
      <c r="P11">
        <f t="shared" si="0"/>
        <v>1864</v>
      </c>
      <c r="Q11" s="1">
        <f t="shared" si="2"/>
        <v>4787200</v>
      </c>
    </row>
    <row r="12" spans="1:17" x14ac:dyDescent="0.25">
      <c r="A12" t="s">
        <v>63</v>
      </c>
      <c r="D12">
        <v>135</v>
      </c>
      <c r="E12">
        <v>125</v>
      </c>
      <c r="F12">
        <v>129</v>
      </c>
      <c r="G12">
        <v>144</v>
      </c>
      <c r="H12">
        <v>165</v>
      </c>
      <c r="I12">
        <v>246</v>
      </c>
      <c r="J12">
        <v>190</v>
      </c>
      <c r="K12">
        <v>221</v>
      </c>
      <c r="L12">
        <v>308</v>
      </c>
      <c r="M12">
        <v>233</v>
      </c>
      <c r="N12">
        <v>141</v>
      </c>
      <c r="O12">
        <v>214</v>
      </c>
      <c r="P12">
        <f t="shared" si="0"/>
        <v>2251</v>
      </c>
      <c r="Q12" s="1">
        <f t="shared" si="2"/>
        <v>6211392</v>
      </c>
    </row>
    <row r="13" spans="1:17" x14ac:dyDescent="0.25">
      <c r="A13" t="s">
        <v>61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f t="shared" si="0"/>
        <v>1</v>
      </c>
      <c r="Q13" s="1">
        <f t="shared" si="2"/>
        <v>839256</v>
      </c>
    </row>
    <row r="14" spans="1:17" x14ac:dyDescent="0.25">
      <c r="A14" t="s">
        <v>62</v>
      </c>
      <c r="D14">
        <v>26</v>
      </c>
      <c r="E14">
        <v>44</v>
      </c>
      <c r="F14">
        <v>88</v>
      </c>
      <c r="G14">
        <v>92</v>
      </c>
      <c r="H14">
        <v>0</v>
      </c>
      <c r="I14">
        <v>0</v>
      </c>
      <c r="J14">
        <v>0</v>
      </c>
      <c r="K14">
        <v>0</v>
      </c>
      <c r="L14">
        <v>0</v>
      </c>
      <c r="M14">
        <v>6</v>
      </c>
      <c r="N14">
        <v>20</v>
      </c>
      <c r="O14">
        <v>0</v>
      </c>
      <c r="P14">
        <f t="shared" si="0"/>
        <v>276</v>
      </c>
      <c r="Q14" s="1">
        <f t="shared" si="2"/>
        <v>2745160</v>
      </c>
    </row>
    <row r="15" spans="1:17" x14ac:dyDescent="0.25">
      <c r="A15" t="s">
        <v>8</v>
      </c>
      <c r="D15">
        <v>809</v>
      </c>
      <c r="E15">
        <v>843</v>
      </c>
      <c r="F15">
        <v>1350</v>
      </c>
      <c r="G15">
        <v>1015</v>
      </c>
      <c r="H15">
        <v>1268</v>
      </c>
      <c r="I15">
        <v>1074</v>
      </c>
      <c r="J15">
        <v>251</v>
      </c>
      <c r="K15">
        <v>577</v>
      </c>
      <c r="L15">
        <v>725</v>
      </c>
      <c r="M15">
        <v>827</v>
      </c>
      <c r="N15">
        <v>1282</v>
      </c>
      <c r="O15">
        <v>553</v>
      </c>
      <c r="P15">
        <f t="shared" si="0"/>
        <v>10574</v>
      </c>
      <c r="Q15" s="1">
        <f t="shared" si="2"/>
        <v>2728704</v>
      </c>
    </row>
    <row r="16" spans="1:17" x14ac:dyDescent="0.25">
      <c r="A16" t="s">
        <v>9</v>
      </c>
      <c r="D16">
        <v>158</v>
      </c>
      <c r="E16">
        <v>194</v>
      </c>
      <c r="F16">
        <v>176</v>
      </c>
      <c r="G16">
        <v>80</v>
      </c>
      <c r="H16">
        <v>56</v>
      </c>
      <c r="I16">
        <v>31</v>
      </c>
      <c r="J16">
        <v>19</v>
      </c>
      <c r="K16">
        <v>27</v>
      </c>
      <c r="L16">
        <v>24</v>
      </c>
      <c r="M16">
        <v>48</v>
      </c>
      <c r="N16">
        <v>64</v>
      </c>
      <c r="O16">
        <v>86</v>
      </c>
      <c r="P16">
        <f t="shared" si="0"/>
        <v>963</v>
      </c>
      <c r="Q16" s="1">
        <f t="shared" si="2"/>
        <v>908072</v>
      </c>
    </row>
    <row r="17" spans="1:17" x14ac:dyDescent="0.25">
      <c r="A17" t="s">
        <v>10</v>
      </c>
      <c r="D17">
        <v>10</v>
      </c>
      <c r="E17">
        <v>12</v>
      </c>
      <c r="F17">
        <v>11</v>
      </c>
      <c r="G17">
        <v>11</v>
      </c>
      <c r="H17">
        <v>41</v>
      </c>
      <c r="I17">
        <v>0</v>
      </c>
      <c r="J17">
        <v>0</v>
      </c>
      <c r="K17">
        <v>0</v>
      </c>
      <c r="L17">
        <v>9</v>
      </c>
      <c r="M17">
        <v>10</v>
      </c>
      <c r="N17">
        <v>4</v>
      </c>
      <c r="O17">
        <v>7</v>
      </c>
      <c r="P17">
        <f t="shared" si="0"/>
        <v>115</v>
      </c>
      <c r="Q17" s="1">
        <f t="shared" si="2"/>
        <v>4790940</v>
      </c>
    </row>
    <row r="18" spans="1:17" x14ac:dyDescent="0.25">
      <c r="A18" t="s">
        <v>11</v>
      </c>
      <c r="D18">
        <v>286</v>
      </c>
      <c r="E18">
        <v>305</v>
      </c>
      <c r="F18">
        <v>314</v>
      </c>
      <c r="G18">
        <v>317</v>
      </c>
      <c r="H18">
        <v>224</v>
      </c>
      <c r="I18">
        <v>189</v>
      </c>
      <c r="J18">
        <v>123</v>
      </c>
      <c r="K18">
        <v>177</v>
      </c>
      <c r="L18">
        <v>168</v>
      </c>
      <c r="M18">
        <v>225</v>
      </c>
      <c r="N18">
        <v>288</v>
      </c>
      <c r="O18">
        <v>193</v>
      </c>
      <c r="P18">
        <f t="shared" si="0"/>
        <v>2809</v>
      </c>
      <c r="Q18" s="1">
        <f t="shared" si="2"/>
        <v>575960</v>
      </c>
    </row>
    <row r="19" spans="1:17" x14ac:dyDescent="0.25">
      <c r="A19" t="s">
        <v>71</v>
      </c>
      <c r="D19">
        <v>4</v>
      </c>
      <c r="E19">
        <v>9</v>
      </c>
      <c r="F19">
        <v>1</v>
      </c>
      <c r="G19">
        <v>2</v>
      </c>
      <c r="H19">
        <v>2</v>
      </c>
      <c r="I19">
        <v>2</v>
      </c>
      <c r="J19">
        <v>1</v>
      </c>
      <c r="K19">
        <v>3</v>
      </c>
      <c r="L19">
        <v>10</v>
      </c>
      <c r="M19">
        <v>10</v>
      </c>
      <c r="N19">
        <v>11</v>
      </c>
      <c r="O19">
        <v>12</v>
      </c>
      <c r="P19">
        <f t="shared" si="0"/>
        <v>67</v>
      </c>
      <c r="Q19" s="1">
        <f t="shared" si="2"/>
        <v>2008380</v>
      </c>
    </row>
    <row r="20" spans="1:17" x14ac:dyDescent="0.25">
      <c r="A20" t="s">
        <v>12</v>
      </c>
      <c r="D20">
        <v>357</v>
      </c>
      <c r="E20">
        <v>414</v>
      </c>
      <c r="F20">
        <v>615</v>
      </c>
      <c r="G20">
        <v>773</v>
      </c>
      <c r="H20">
        <v>871</v>
      </c>
      <c r="I20">
        <v>576</v>
      </c>
      <c r="J20">
        <v>144</v>
      </c>
      <c r="K20">
        <v>391</v>
      </c>
      <c r="L20">
        <v>452</v>
      </c>
      <c r="M20">
        <v>407</v>
      </c>
      <c r="N20">
        <v>697</v>
      </c>
      <c r="O20">
        <v>154</v>
      </c>
      <c r="P20">
        <f t="shared" si="0"/>
        <v>5851</v>
      </c>
      <c r="Q20" s="1">
        <f t="shared" si="2"/>
        <v>4743068</v>
      </c>
    </row>
    <row r="21" spans="1:17" x14ac:dyDescent="0.25">
      <c r="A21" t="s">
        <v>13</v>
      </c>
      <c r="D21">
        <v>48</v>
      </c>
      <c r="E21">
        <v>33</v>
      </c>
      <c r="F21">
        <v>66</v>
      </c>
      <c r="G21">
        <v>82</v>
      </c>
      <c r="H21">
        <v>81</v>
      </c>
      <c r="I21">
        <v>93</v>
      </c>
      <c r="J21">
        <v>21</v>
      </c>
      <c r="K21">
        <v>55</v>
      </c>
      <c r="L21">
        <v>87</v>
      </c>
      <c r="M21">
        <v>84</v>
      </c>
      <c r="N21">
        <v>85</v>
      </c>
      <c r="O21">
        <v>33</v>
      </c>
      <c r="P21">
        <f t="shared" si="0"/>
        <v>768</v>
      </c>
      <c r="Q21" s="1">
        <f t="shared" si="2"/>
        <v>20328396</v>
      </c>
    </row>
    <row r="22" spans="1:17" x14ac:dyDescent="0.25">
      <c r="A22" t="s">
        <v>14</v>
      </c>
      <c r="D22">
        <v>750</v>
      </c>
      <c r="E22">
        <v>696</v>
      </c>
      <c r="F22">
        <v>1225</v>
      </c>
      <c r="G22">
        <v>486</v>
      </c>
      <c r="H22">
        <v>329</v>
      </c>
      <c r="I22">
        <v>367</v>
      </c>
      <c r="J22">
        <v>785</v>
      </c>
      <c r="K22">
        <v>503</v>
      </c>
      <c r="L22">
        <v>112</v>
      </c>
      <c r="M22">
        <v>138</v>
      </c>
      <c r="N22">
        <v>180</v>
      </c>
      <c r="O22">
        <v>160</v>
      </c>
      <c r="P22">
        <f t="shared" si="0"/>
        <v>5731</v>
      </c>
      <c r="Q22" s="1">
        <f>SUM(P22*748)</f>
        <v>4286788</v>
      </c>
    </row>
    <row r="23" spans="1:17" x14ac:dyDescent="0.25">
      <c r="A23" t="s">
        <v>15</v>
      </c>
      <c r="D23">
        <v>6</v>
      </c>
      <c r="E23">
        <v>8</v>
      </c>
      <c r="F23">
        <v>10</v>
      </c>
      <c r="G23">
        <v>11</v>
      </c>
      <c r="H23">
        <v>12</v>
      </c>
      <c r="I23">
        <v>12</v>
      </c>
      <c r="J23">
        <v>6</v>
      </c>
      <c r="K23">
        <v>10</v>
      </c>
      <c r="L23">
        <v>12</v>
      </c>
      <c r="M23">
        <v>15</v>
      </c>
      <c r="N23">
        <v>14</v>
      </c>
      <c r="O23">
        <v>7</v>
      </c>
      <c r="P23">
        <f t="shared" si="0"/>
        <v>123</v>
      </c>
      <c r="Q23" s="1">
        <f>SUM(P23*748)</f>
        <v>92004</v>
      </c>
    </row>
    <row r="24" spans="1:17" x14ac:dyDescent="0.25">
      <c r="A24" t="s">
        <v>16</v>
      </c>
      <c r="D24">
        <v>336</v>
      </c>
      <c r="E24">
        <v>331</v>
      </c>
      <c r="F24">
        <v>338</v>
      </c>
      <c r="G24">
        <v>303</v>
      </c>
      <c r="H24">
        <v>269</v>
      </c>
      <c r="I24">
        <v>308</v>
      </c>
      <c r="J24">
        <v>265</v>
      </c>
      <c r="K24">
        <v>286</v>
      </c>
      <c r="L24">
        <v>336</v>
      </c>
      <c r="M24">
        <v>297</v>
      </c>
      <c r="N24">
        <v>347</v>
      </c>
      <c r="O24">
        <v>244</v>
      </c>
      <c r="P24">
        <f t="shared" si="0"/>
        <v>3660</v>
      </c>
      <c r="Q24" s="1">
        <f>SUM(P61*748)</f>
        <v>614108</v>
      </c>
    </row>
    <row r="25" spans="1:17" x14ac:dyDescent="0.25">
      <c r="A25" t="s">
        <v>17</v>
      </c>
      <c r="D25">
        <v>0</v>
      </c>
      <c r="E25">
        <v>0</v>
      </c>
      <c r="F25">
        <v>0</v>
      </c>
      <c r="G25">
        <v>0</v>
      </c>
      <c r="H25">
        <v>0</v>
      </c>
      <c r="I25">
        <v>34</v>
      </c>
      <c r="J25">
        <v>15</v>
      </c>
      <c r="K25">
        <v>19</v>
      </c>
      <c r="L25">
        <v>30</v>
      </c>
      <c r="M25">
        <v>41</v>
      </c>
      <c r="N25">
        <v>37</v>
      </c>
      <c r="O25">
        <v>14</v>
      </c>
      <c r="P25">
        <f t="shared" si="0"/>
        <v>190</v>
      </c>
      <c r="Q25" s="1">
        <f>SUM(P62*748)</f>
        <v>99484</v>
      </c>
    </row>
    <row r="26" spans="1:17" x14ac:dyDescent="0.25">
      <c r="A26" t="s">
        <v>18</v>
      </c>
      <c r="D26">
        <v>122</v>
      </c>
      <c r="E26">
        <v>98</v>
      </c>
      <c r="F26">
        <v>89</v>
      </c>
      <c r="G26">
        <v>121</v>
      </c>
      <c r="H26">
        <v>31</v>
      </c>
      <c r="I26">
        <v>142</v>
      </c>
      <c r="J26">
        <v>39</v>
      </c>
      <c r="K26">
        <v>41</v>
      </c>
      <c r="L26">
        <v>28</v>
      </c>
      <c r="M26">
        <v>24</v>
      </c>
      <c r="N26">
        <v>50</v>
      </c>
      <c r="O26">
        <v>59</v>
      </c>
      <c r="P26">
        <f t="shared" si="0"/>
        <v>844</v>
      </c>
      <c r="Q26" s="1">
        <f>SUM(P63*748)</f>
        <v>275264</v>
      </c>
    </row>
    <row r="27" spans="1:17" x14ac:dyDescent="0.25">
      <c r="A27" t="s">
        <v>52</v>
      </c>
      <c r="D27">
        <v>270</v>
      </c>
      <c r="E27">
        <v>208</v>
      </c>
      <c r="F27">
        <v>211</v>
      </c>
      <c r="G27">
        <v>116</v>
      </c>
      <c r="H27">
        <v>40</v>
      </c>
      <c r="I27">
        <v>4</v>
      </c>
      <c r="J27">
        <v>2</v>
      </c>
      <c r="K27">
        <v>4</v>
      </c>
      <c r="L27">
        <v>14</v>
      </c>
      <c r="M27">
        <v>28</v>
      </c>
      <c r="N27">
        <v>32</v>
      </c>
      <c r="O27">
        <v>86</v>
      </c>
      <c r="P27">
        <f t="shared" si="0"/>
        <v>1015</v>
      </c>
      <c r="Q27" s="1">
        <f>SUM(P64*748)</f>
        <v>448800</v>
      </c>
    </row>
    <row r="28" spans="1:17" x14ac:dyDescent="0.25">
      <c r="A28" t="s">
        <v>70</v>
      </c>
      <c r="D28">
        <v>7</v>
      </c>
      <c r="E28">
        <v>1</v>
      </c>
      <c r="F28">
        <v>5</v>
      </c>
      <c r="G28">
        <v>3</v>
      </c>
      <c r="H28">
        <v>3</v>
      </c>
      <c r="I28">
        <v>28</v>
      </c>
      <c r="J28">
        <v>167</v>
      </c>
      <c r="K28">
        <v>68</v>
      </c>
      <c r="L28">
        <v>3</v>
      </c>
      <c r="M28">
        <v>3</v>
      </c>
      <c r="N28">
        <v>3</v>
      </c>
      <c r="O28">
        <v>3</v>
      </c>
      <c r="P28">
        <f t="shared" si="0"/>
        <v>294</v>
      </c>
      <c r="Q28" s="1">
        <f>SUM(P65*748)</f>
        <v>227392</v>
      </c>
    </row>
    <row r="29" spans="1:17" x14ac:dyDescent="0.25">
      <c r="A29" t="s">
        <v>66</v>
      </c>
      <c r="D29">
        <v>86</v>
      </c>
      <c r="E29">
        <v>83</v>
      </c>
      <c r="F29">
        <v>252</v>
      </c>
      <c r="G29">
        <v>192</v>
      </c>
      <c r="H29">
        <v>193</v>
      </c>
      <c r="I29">
        <v>212</v>
      </c>
      <c r="J29">
        <v>37</v>
      </c>
      <c r="K29">
        <v>74</v>
      </c>
      <c r="L29">
        <v>85</v>
      </c>
      <c r="M29">
        <v>79</v>
      </c>
      <c r="N29">
        <v>313</v>
      </c>
      <c r="O29">
        <v>59</v>
      </c>
      <c r="P29">
        <f t="shared" si="0"/>
        <v>1665</v>
      </c>
      <c r="Q29" s="1">
        <f>SUM(P29*748)</f>
        <v>1245420</v>
      </c>
    </row>
    <row r="30" spans="1:17" x14ac:dyDescent="0.25">
      <c r="A30" t="s">
        <v>67</v>
      </c>
      <c r="D30">
        <v>161</v>
      </c>
      <c r="E30">
        <v>187</v>
      </c>
      <c r="F30">
        <v>257</v>
      </c>
      <c r="G30">
        <v>164</v>
      </c>
      <c r="H30">
        <v>140</v>
      </c>
      <c r="I30">
        <v>246</v>
      </c>
      <c r="J30">
        <v>76</v>
      </c>
      <c r="K30">
        <v>91</v>
      </c>
      <c r="L30">
        <v>139</v>
      </c>
      <c r="M30">
        <v>121</v>
      </c>
      <c r="N30">
        <v>111</v>
      </c>
      <c r="O30">
        <v>66</v>
      </c>
      <c r="P30">
        <f t="shared" si="0"/>
        <v>1759</v>
      </c>
      <c r="Q30" s="1">
        <f>SUM(P67*748)</f>
        <v>77792</v>
      </c>
    </row>
    <row r="31" spans="1:17" x14ac:dyDescent="0.25">
      <c r="A31" t="s">
        <v>19</v>
      </c>
      <c r="D31">
        <v>51</v>
      </c>
      <c r="E31">
        <v>54</v>
      </c>
      <c r="F31">
        <v>136</v>
      </c>
      <c r="G31">
        <v>166</v>
      </c>
      <c r="H31">
        <v>134</v>
      </c>
      <c r="I31">
        <v>150</v>
      </c>
      <c r="J31">
        <v>73</v>
      </c>
      <c r="K31">
        <v>76</v>
      </c>
      <c r="L31">
        <v>137</v>
      </c>
      <c r="M31">
        <v>145</v>
      </c>
      <c r="N31">
        <v>159</v>
      </c>
      <c r="O31">
        <v>56</v>
      </c>
      <c r="P31">
        <f t="shared" si="0"/>
        <v>1337</v>
      </c>
      <c r="Q31" s="1">
        <f>SUM(P68*748)</f>
        <v>311916</v>
      </c>
    </row>
    <row r="32" spans="1:17" x14ac:dyDescent="0.25">
      <c r="A32" t="s">
        <v>20</v>
      </c>
      <c r="D32">
        <v>1</v>
      </c>
      <c r="E32">
        <v>2</v>
      </c>
      <c r="F32">
        <v>7</v>
      </c>
      <c r="G32">
        <v>6</v>
      </c>
      <c r="H32">
        <v>9</v>
      </c>
      <c r="I32">
        <v>6</v>
      </c>
      <c r="J32">
        <v>2</v>
      </c>
      <c r="K32">
        <v>4</v>
      </c>
      <c r="L32">
        <v>9</v>
      </c>
      <c r="M32">
        <v>6</v>
      </c>
      <c r="N32">
        <v>6</v>
      </c>
      <c r="O32">
        <v>2</v>
      </c>
      <c r="P32">
        <f t="shared" si="0"/>
        <v>60</v>
      </c>
      <c r="Q32" s="1">
        <f t="shared" ref="Q32:Q42" si="3">SUM(P32*748)</f>
        <v>44880</v>
      </c>
    </row>
    <row r="33" spans="1:17" x14ac:dyDescent="0.25">
      <c r="A33" t="s">
        <v>21</v>
      </c>
      <c r="D33">
        <v>14</v>
      </c>
      <c r="E33">
        <v>14</v>
      </c>
      <c r="F33">
        <v>16</v>
      </c>
      <c r="G33">
        <v>13</v>
      </c>
      <c r="H33">
        <v>16</v>
      </c>
      <c r="I33">
        <v>20</v>
      </c>
      <c r="J33">
        <v>7</v>
      </c>
      <c r="K33">
        <v>14</v>
      </c>
      <c r="L33">
        <v>17</v>
      </c>
      <c r="M33">
        <v>18</v>
      </c>
      <c r="N33">
        <v>15</v>
      </c>
      <c r="O33">
        <v>13</v>
      </c>
      <c r="P33">
        <f t="shared" si="0"/>
        <v>177</v>
      </c>
      <c r="Q33" s="1">
        <f t="shared" si="3"/>
        <v>132396</v>
      </c>
    </row>
    <row r="34" spans="1:17" x14ac:dyDescent="0.25">
      <c r="A34" t="s">
        <v>22</v>
      </c>
      <c r="D34">
        <v>235</v>
      </c>
      <c r="E34">
        <v>128</v>
      </c>
      <c r="F34">
        <v>162</v>
      </c>
      <c r="G34">
        <v>171</v>
      </c>
      <c r="H34">
        <v>183</v>
      </c>
      <c r="I34">
        <v>173</v>
      </c>
      <c r="J34">
        <v>90</v>
      </c>
      <c r="K34">
        <v>210</v>
      </c>
      <c r="L34">
        <v>211</v>
      </c>
      <c r="M34">
        <v>196</v>
      </c>
      <c r="N34">
        <v>201</v>
      </c>
      <c r="O34">
        <v>106</v>
      </c>
      <c r="P34">
        <f t="shared" si="0"/>
        <v>2066</v>
      </c>
      <c r="Q34" s="1">
        <f t="shared" si="3"/>
        <v>1545368</v>
      </c>
    </row>
    <row r="35" spans="1:17" x14ac:dyDescent="0.25">
      <c r="A35" t="s">
        <v>23</v>
      </c>
      <c r="D35">
        <v>12</v>
      </c>
      <c r="E35">
        <v>32</v>
      </c>
      <c r="F35">
        <v>70</v>
      </c>
      <c r="G35">
        <v>0</v>
      </c>
      <c r="H35">
        <v>0</v>
      </c>
      <c r="I35">
        <v>59</v>
      </c>
      <c r="J35">
        <v>141</v>
      </c>
      <c r="K35">
        <v>166</v>
      </c>
      <c r="L35">
        <v>263</v>
      </c>
      <c r="M35">
        <v>173</v>
      </c>
      <c r="N35">
        <v>148</v>
      </c>
      <c r="O35">
        <v>128</v>
      </c>
      <c r="P35">
        <f t="shared" si="0"/>
        <v>1192</v>
      </c>
      <c r="Q35" s="1">
        <f t="shared" si="3"/>
        <v>891616</v>
      </c>
    </row>
    <row r="36" spans="1:17" x14ac:dyDescent="0.25">
      <c r="A36" t="s">
        <v>24</v>
      </c>
      <c r="D36">
        <v>406</v>
      </c>
      <c r="E36">
        <v>416</v>
      </c>
      <c r="F36">
        <v>492</v>
      </c>
      <c r="G36">
        <v>345</v>
      </c>
      <c r="H36">
        <v>220</v>
      </c>
      <c r="I36">
        <v>179</v>
      </c>
      <c r="J36">
        <v>37</v>
      </c>
      <c r="K36">
        <v>61</v>
      </c>
      <c r="L36">
        <v>100</v>
      </c>
      <c r="M36">
        <v>227</v>
      </c>
      <c r="N36">
        <v>291</v>
      </c>
      <c r="O36">
        <v>251</v>
      </c>
      <c r="P36">
        <f t="shared" si="0"/>
        <v>3025</v>
      </c>
      <c r="Q36" s="1">
        <f t="shared" si="3"/>
        <v>2262700</v>
      </c>
    </row>
    <row r="37" spans="1:17" x14ac:dyDescent="0.25">
      <c r="A37" t="s">
        <v>25</v>
      </c>
      <c r="D37">
        <v>11</v>
      </c>
      <c r="E37">
        <v>10</v>
      </c>
      <c r="F37">
        <v>21</v>
      </c>
      <c r="G37">
        <v>28</v>
      </c>
      <c r="H37">
        <v>31</v>
      </c>
      <c r="I37">
        <v>29</v>
      </c>
      <c r="J37">
        <v>8</v>
      </c>
      <c r="K37">
        <v>14</v>
      </c>
      <c r="L37">
        <v>23</v>
      </c>
      <c r="M37">
        <v>24</v>
      </c>
      <c r="N37">
        <v>29</v>
      </c>
      <c r="O37">
        <v>11</v>
      </c>
      <c r="P37">
        <f t="shared" si="0"/>
        <v>239</v>
      </c>
      <c r="Q37" s="1">
        <f t="shared" si="3"/>
        <v>178772</v>
      </c>
    </row>
    <row r="38" spans="1:17" x14ac:dyDescent="0.25">
      <c r="A38" t="s">
        <v>26</v>
      </c>
      <c r="D38">
        <v>4</v>
      </c>
      <c r="E38">
        <v>4</v>
      </c>
      <c r="F38">
        <v>8</v>
      </c>
      <c r="G38">
        <v>22</v>
      </c>
      <c r="H38">
        <v>8</v>
      </c>
      <c r="I38">
        <v>12</v>
      </c>
      <c r="J38">
        <v>0</v>
      </c>
      <c r="K38">
        <v>0</v>
      </c>
      <c r="L38">
        <v>7</v>
      </c>
      <c r="M38">
        <v>4</v>
      </c>
      <c r="N38">
        <v>4</v>
      </c>
      <c r="O38">
        <v>6</v>
      </c>
      <c r="P38">
        <f t="shared" si="0"/>
        <v>79</v>
      </c>
      <c r="Q38" s="1">
        <f t="shared" si="3"/>
        <v>59092</v>
      </c>
    </row>
    <row r="39" spans="1:17" x14ac:dyDescent="0.25">
      <c r="A39" t="s">
        <v>72</v>
      </c>
      <c r="D39">
        <v>52</v>
      </c>
      <c r="E39">
        <v>52</v>
      </c>
      <c r="F39">
        <v>58</v>
      </c>
      <c r="G39">
        <v>48</v>
      </c>
      <c r="H39">
        <v>29</v>
      </c>
      <c r="I39">
        <v>17</v>
      </c>
      <c r="J39">
        <v>6</v>
      </c>
      <c r="K39">
        <v>27</v>
      </c>
      <c r="L39">
        <v>30</v>
      </c>
      <c r="M39">
        <v>30</v>
      </c>
      <c r="N39">
        <v>36</v>
      </c>
      <c r="O39">
        <v>33</v>
      </c>
      <c r="P39">
        <f t="shared" si="0"/>
        <v>418</v>
      </c>
      <c r="Q39" s="1">
        <f t="shared" si="3"/>
        <v>312664</v>
      </c>
    </row>
    <row r="40" spans="1:17" x14ac:dyDescent="0.25">
      <c r="A40" t="s">
        <v>27</v>
      </c>
      <c r="D40">
        <v>20</v>
      </c>
      <c r="E40">
        <v>15</v>
      </c>
      <c r="F40">
        <v>83</v>
      </c>
      <c r="G40">
        <v>66</v>
      </c>
      <c r="H40">
        <v>34</v>
      </c>
      <c r="I40">
        <v>34</v>
      </c>
      <c r="J40">
        <v>15</v>
      </c>
      <c r="K40">
        <v>68</v>
      </c>
      <c r="L40">
        <v>27</v>
      </c>
      <c r="M40">
        <v>27</v>
      </c>
      <c r="N40">
        <v>21</v>
      </c>
      <c r="O40">
        <v>24</v>
      </c>
      <c r="P40">
        <f t="shared" si="0"/>
        <v>434</v>
      </c>
      <c r="Q40" s="1">
        <f t="shared" si="3"/>
        <v>324632</v>
      </c>
    </row>
    <row r="41" spans="1:17" x14ac:dyDescent="0.25">
      <c r="A41" t="s">
        <v>28</v>
      </c>
      <c r="D41">
        <v>384</v>
      </c>
      <c r="E41">
        <v>460</v>
      </c>
      <c r="F41">
        <v>379</v>
      </c>
      <c r="G41">
        <v>230</v>
      </c>
      <c r="H41">
        <v>174</v>
      </c>
      <c r="I41">
        <v>91</v>
      </c>
      <c r="J41">
        <v>62</v>
      </c>
      <c r="K41">
        <v>341</v>
      </c>
      <c r="L41">
        <v>59</v>
      </c>
      <c r="M41">
        <v>98</v>
      </c>
      <c r="N41">
        <v>305</v>
      </c>
      <c r="O41">
        <v>309</v>
      </c>
      <c r="P41">
        <f t="shared" si="0"/>
        <v>2892</v>
      </c>
      <c r="Q41" s="1">
        <f t="shared" si="3"/>
        <v>2163216</v>
      </c>
    </row>
    <row r="42" spans="1:17" x14ac:dyDescent="0.25">
      <c r="A42" s="2" t="s">
        <v>68</v>
      </c>
      <c r="B42" s="2"/>
      <c r="C42" s="2"/>
      <c r="D42" s="2">
        <v>150</v>
      </c>
      <c r="E42" s="2">
        <v>310</v>
      </c>
      <c r="F42" s="2">
        <v>172</v>
      </c>
      <c r="G42" s="2">
        <v>180</v>
      </c>
      <c r="H42" s="2">
        <v>44</v>
      </c>
      <c r="I42" s="2">
        <v>35</v>
      </c>
      <c r="J42" s="2">
        <v>26</v>
      </c>
      <c r="K42" s="2">
        <v>281</v>
      </c>
      <c r="L42" s="2">
        <v>17</v>
      </c>
      <c r="M42" s="2">
        <v>19</v>
      </c>
      <c r="N42" s="2">
        <v>118</v>
      </c>
      <c r="O42" s="2">
        <v>90</v>
      </c>
      <c r="P42" s="2">
        <f t="shared" si="0"/>
        <v>1442</v>
      </c>
      <c r="Q42" s="3">
        <f t="shared" si="3"/>
        <v>1078616</v>
      </c>
    </row>
    <row r="43" spans="1:17" x14ac:dyDescent="0.25">
      <c r="A43" s="9" t="s">
        <v>78</v>
      </c>
      <c r="B43" s="9"/>
      <c r="Q43" s="4">
        <f>SUM(Q3:Q42)</f>
        <v>72873900</v>
      </c>
    </row>
    <row r="44" spans="1:17" x14ac:dyDescent="0.25">
      <c r="Q44" s="1"/>
    </row>
    <row r="45" spans="1:17" ht="30" x14ac:dyDescent="0.25">
      <c r="A45" s="5" t="s">
        <v>74</v>
      </c>
      <c r="B45" s="2"/>
      <c r="C45" s="2"/>
      <c r="D45" s="6" t="s">
        <v>37</v>
      </c>
      <c r="E45" s="6" t="s">
        <v>38</v>
      </c>
      <c r="F45" s="6" t="s">
        <v>48</v>
      </c>
      <c r="G45" s="6" t="s">
        <v>39</v>
      </c>
      <c r="H45" s="7" t="s">
        <v>40</v>
      </c>
      <c r="I45" s="6" t="s">
        <v>41</v>
      </c>
      <c r="J45" s="6" t="s">
        <v>42</v>
      </c>
      <c r="K45" s="6" t="s">
        <v>43</v>
      </c>
      <c r="L45" s="6" t="s">
        <v>44</v>
      </c>
      <c r="M45" s="6" t="s">
        <v>45</v>
      </c>
      <c r="N45" s="6" t="s">
        <v>46</v>
      </c>
      <c r="O45" s="6" t="s">
        <v>47</v>
      </c>
      <c r="P45" s="8" t="s">
        <v>75</v>
      </c>
      <c r="Q45" s="8" t="s">
        <v>76</v>
      </c>
    </row>
    <row r="46" spans="1:17" x14ac:dyDescent="0.25">
      <c r="A46" t="s">
        <v>29</v>
      </c>
      <c r="D46">
        <v>22</v>
      </c>
      <c r="E46">
        <v>19</v>
      </c>
      <c r="F46">
        <v>258</v>
      </c>
      <c r="G46">
        <v>270</v>
      </c>
      <c r="H46">
        <v>257</v>
      </c>
      <c r="I46">
        <v>267</v>
      </c>
      <c r="J46">
        <v>59</v>
      </c>
      <c r="K46">
        <v>176</v>
      </c>
      <c r="L46">
        <v>206</v>
      </c>
      <c r="M46">
        <v>226</v>
      </c>
      <c r="N46">
        <v>290</v>
      </c>
      <c r="O46">
        <v>89</v>
      </c>
      <c r="P46">
        <f t="shared" si="0"/>
        <v>2139</v>
      </c>
      <c r="Q46" s="1">
        <f>SUM(P46*748)</f>
        <v>1599972</v>
      </c>
    </row>
    <row r="47" spans="1:17" x14ac:dyDescent="0.25">
      <c r="A47" t="s">
        <v>73</v>
      </c>
      <c r="D47">
        <v>12</v>
      </c>
      <c r="E47">
        <v>57</v>
      </c>
      <c r="F47">
        <v>681</v>
      </c>
      <c r="G47">
        <v>796</v>
      </c>
      <c r="H47">
        <v>849</v>
      </c>
      <c r="I47">
        <v>953</v>
      </c>
      <c r="J47">
        <v>269</v>
      </c>
      <c r="K47">
        <v>586</v>
      </c>
      <c r="L47">
        <v>731</v>
      </c>
      <c r="M47">
        <v>665</v>
      </c>
      <c r="N47">
        <v>704</v>
      </c>
      <c r="O47">
        <v>97</v>
      </c>
      <c r="P47">
        <f t="shared" si="0"/>
        <v>6400</v>
      </c>
      <c r="Q47" s="1">
        <f>SUM(P47*748)</f>
        <v>4787200</v>
      </c>
    </row>
    <row r="48" spans="1:17" x14ac:dyDescent="0.25">
      <c r="A48" t="s">
        <v>30</v>
      </c>
      <c r="D48">
        <v>2641</v>
      </c>
      <c r="E48">
        <v>106</v>
      </c>
      <c r="F48">
        <v>597</v>
      </c>
      <c r="G48">
        <v>733</v>
      </c>
      <c r="H48">
        <v>732</v>
      </c>
      <c r="I48">
        <v>820</v>
      </c>
      <c r="J48">
        <v>133</v>
      </c>
      <c r="K48">
        <v>373</v>
      </c>
      <c r="L48">
        <v>656</v>
      </c>
      <c r="M48">
        <v>632</v>
      </c>
      <c r="N48">
        <v>747</v>
      </c>
      <c r="O48">
        <v>134</v>
      </c>
      <c r="P48">
        <f t="shared" si="0"/>
        <v>8304</v>
      </c>
      <c r="Q48" s="1">
        <f>SUM(P48*748)</f>
        <v>6211392</v>
      </c>
    </row>
    <row r="49" spans="1:17" x14ac:dyDescent="0.25">
      <c r="A49" t="s">
        <v>31</v>
      </c>
      <c r="D49">
        <v>25</v>
      </c>
      <c r="E49">
        <v>28</v>
      </c>
      <c r="F49">
        <v>108</v>
      </c>
      <c r="G49">
        <v>172</v>
      </c>
      <c r="H49">
        <v>143</v>
      </c>
      <c r="I49">
        <v>266</v>
      </c>
      <c r="J49">
        <v>38</v>
      </c>
      <c r="K49">
        <v>56</v>
      </c>
      <c r="L49">
        <v>86</v>
      </c>
      <c r="M49">
        <v>82</v>
      </c>
      <c r="N49">
        <v>96</v>
      </c>
      <c r="O49">
        <v>22</v>
      </c>
      <c r="P49">
        <f t="shared" si="0"/>
        <v>1122</v>
      </c>
      <c r="Q49" s="1">
        <f>SUM(P49*748)</f>
        <v>839256</v>
      </c>
    </row>
    <row r="50" spans="1:17" x14ac:dyDescent="0.25">
      <c r="A50" t="s">
        <v>32</v>
      </c>
      <c r="D50">
        <v>40</v>
      </c>
      <c r="E50">
        <v>90</v>
      </c>
      <c r="F50">
        <v>410</v>
      </c>
      <c r="G50">
        <v>555</v>
      </c>
      <c r="H50">
        <v>440</v>
      </c>
      <c r="I50">
        <v>475</v>
      </c>
      <c r="J50">
        <v>75</v>
      </c>
      <c r="K50">
        <v>260</v>
      </c>
      <c r="L50">
        <v>425</v>
      </c>
      <c r="M50">
        <v>385</v>
      </c>
      <c r="N50">
        <v>445</v>
      </c>
      <c r="O50">
        <v>70</v>
      </c>
      <c r="P50">
        <f t="shared" si="0"/>
        <v>3670</v>
      </c>
      <c r="Q50" s="1">
        <f t="shared" ref="Q50:Q57" si="4">SUM(P50*748)</f>
        <v>2745160</v>
      </c>
    </row>
    <row r="51" spans="1:17" x14ac:dyDescent="0.25">
      <c r="A51" t="s">
        <v>53</v>
      </c>
      <c r="D51">
        <v>478</v>
      </c>
      <c r="E51">
        <v>353</v>
      </c>
      <c r="F51">
        <v>568</v>
      </c>
      <c r="G51">
        <v>497</v>
      </c>
      <c r="H51">
        <v>304</v>
      </c>
      <c r="I51">
        <v>270</v>
      </c>
      <c r="J51">
        <v>82</v>
      </c>
      <c r="K51">
        <v>162</v>
      </c>
      <c r="L51">
        <v>214</v>
      </c>
      <c r="M51">
        <v>238</v>
      </c>
      <c r="N51">
        <v>389</v>
      </c>
      <c r="O51">
        <v>93</v>
      </c>
      <c r="P51">
        <f t="shared" si="0"/>
        <v>3648</v>
      </c>
      <c r="Q51" s="1">
        <f t="shared" si="4"/>
        <v>2728704</v>
      </c>
    </row>
    <row r="52" spans="1:17" x14ac:dyDescent="0.25">
      <c r="A52" t="s">
        <v>54</v>
      </c>
      <c r="D52">
        <v>88</v>
      </c>
      <c r="E52">
        <v>28</v>
      </c>
      <c r="F52">
        <v>197</v>
      </c>
      <c r="G52">
        <v>132</v>
      </c>
      <c r="H52">
        <v>138</v>
      </c>
      <c r="I52">
        <v>145</v>
      </c>
      <c r="J52">
        <v>32</v>
      </c>
      <c r="K52">
        <v>74</v>
      </c>
      <c r="L52">
        <v>117</v>
      </c>
      <c r="M52">
        <v>109</v>
      </c>
      <c r="N52">
        <v>126</v>
      </c>
      <c r="O52">
        <v>28</v>
      </c>
      <c r="P52">
        <f t="shared" si="0"/>
        <v>1214</v>
      </c>
      <c r="Q52" s="1">
        <f t="shared" si="4"/>
        <v>908072</v>
      </c>
    </row>
    <row r="53" spans="1:17" x14ac:dyDescent="0.25">
      <c r="A53" t="s">
        <v>33</v>
      </c>
      <c r="D53">
        <v>173</v>
      </c>
      <c r="E53">
        <v>188</v>
      </c>
      <c r="F53">
        <v>808</v>
      </c>
      <c r="G53">
        <v>845</v>
      </c>
      <c r="H53">
        <v>833</v>
      </c>
      <c r="I53">
        <v>864</v>
      </c>
      <c r="J53">
        <v>125</v>
      </c>
      <c r="K53">
        <v>444</v>
      </c>
      <c r="L53">
        <v>651</v>
      </c>
      <c r="M53">
        <v>629</v>
      </c>
      <c r="N53">
        <v>725</v>
      </c>
      <c r="O53">
        <v>120</v>
      </c>
      <c r="P53">
        <f t="shared" si="0"/>
        <v>6405</v>
      </c>
      <c r="Q53" s="1">
        <f t="shared" si="4"/>
        <v>4790940</v>
      </c>
    </row>
    <row r="54" spans="1:17" x14ac:dyDescent="0.25">
      <c r="A54" t="s">
        <v>34</v>
      </c>
      <c r="D54">
        <v>70</v>
      </c>
      <c r="E54">
        <v>50</v>
      </c>
      <c r="F54">
        <v>140</v>
      </c>
      <c r="G54">
        <v>90</v>
      </c>
      <c r="H54">
        <v>90</v>
      </c>
      <c r="I54">
        <v>60</v>
      </c>
      <c r="J54">
        <v>30</v>
      </c>
      <c r="K54">
        <v>90</v>
      </c>
      <c r="L54">
        <v>50</v>
      </c>
      <c r="M54">
        <v>40</v>
      </c>
      <c r="N54">
        <v>40</v>
      </c>
      <c r="O54">
        <v>20</v>
      </c>
      <c r="P54">
        <f t="shared" si="0"/>
        <v>770</v>
      </c>
      <c r="Q54" s="1">
        <f t="shared" si="4"/>
        <v>575960</v>
      </c>
    </row>
    <row r="55" spans="1:17" x14ac:dyDescent="0.25">
      <c r="A55" t="s">
        <v>55</v>
      </c>
      <c r="D55">
        <v>80</v>
      </c>
      <c r="E55">
        <v>85</v>
      </c>
      <c r="F55">
        <v>275</v>
      </c>
      <c r="G55">
        <v>295</v>
      </c>
      <c r="H55">
        <v>310</v>
      </c>
      <c r="I55">
        <v>365</v>
      </c>
      <c r="J55">
        <v>95</v>
      </c>
      <c r="K55">
        <v>220</v>
      </c>
      <c r="L55">
        <v>290</v>
      </c>
      <c r="M55">
        <v>290</v>
      </c>
      <c r="N55">
        <v>305</v>
      </c>
      <c r="O55">
        <v>75</v>
      </c>
      <c r="P55">
        <f t="shared" si="0"/>
        <v>2685</v>
      </c>
      <c r="Q55" s="1">
        <f t="shared" si="4"/>
        <v>2008380</v>
      </c>
    </row>
    <row r="56" spans="1:17" x14ac:dyDescent="0.25">
      <c r="A56" t="s">
        <v>56</v>
      </c>
      <c r="D56">
        <v>298</v>
      </c>
      <c r="E56">
        <v>270</v>
      </c>
      <c r="F56">
        <v>833</v>
      </c>
      <c r="G56">
        <v>755</v>
      </c>
      <c r="H56">
        <v>705</v>
      </c>
      <c r="I56">
        <v>705</v>
      </c>
      <c r="J56">
        <v>116</v>
      </c>
      <c r="K56">
        <v>434</v>
      </c>
      <c r="L56">
        <v>555</v>
      </c>
      <c r="M56">
        <v>605</v>
      </c>
      <c r="N56">
        <v>817</v>
      </c>
      <c r="O56">
        <v>248</v>
      </c>
      <c r="P56">
        <f t="shared" si="0"/>
        <v>6341</v>
      </c>
      <c r="Q56" s="1">
        <f t="shared" si="4"/>
        <v>4743068</v>
      </c>
    </row>
    <row r="57" spans="1:17" x14ac:dyDescent="0.25">
      <c r="A57" s="2" t="s">
        <v>57</v>
      </c>
      <c r="B57" s="2"/>
      <c r="C57" s="2"/>
      <c r="D57" s="2">
        <v>45</v>
      </c>
      <c r="E57" s="2">
        <v>376</v>
      </c>
      <c r="F57" s="2">
        <v>1213</v>
      </c>
      <c r="G57" s="2">
        <v>1325</v>
      </c>
      <c r="H57" s="2">
        <v>2126</v>
      </c>
      <c r="I57" s="2">
        <v>4355</v>
      </c>
      <c r="J57" s="2">
        <v>2760</v>
      </c>
      <c r="K57" s="2">
        <v>4408</v>
      </c>
      <c r="L57" s="2">
        <v>4348</v>
      </c>
      <c r="M57" s="2">
        <v>3396</v>
      </c>
      <c r="N57" s="2">
        <v>2400</v>
      </c>
      <c r="O57" s="2">
        <v>425</v>
      </c>
      <c r="P57" s="2">
        <f t="shared" si="0"/>
        <v>27177</v>
      </c>
      <c r="Q57" s="3">
        <f t="shared" si="4"/>
        <v>20328396</v>
      </c>
    </row>
    <row r="58" spans="1:17" x14ac:dyDescent="0.25">
      <c r="A58" s="9" t="s">
        <v>78</v>
      </c>
      <c r="B58" s="9"/>
      <c r="Q58" s="4">
        <f>SUM(Q46:Q57)</f>
        <v>52266500</v>
      </c>
    </row>
    <row r="59" spans="1:17" x14ac:dyDescent="0.25">
      <c r="Q59" s="1"/>
    </row>
    <row r="60" spans="1:17" ht="30" x14ac:dyDescent="0.25">
      <c r="A60" s="5" t="s">
        <v>35</v>
      </c>
      <c r="B60" s="2"/>
      <c r="C60" s="2"/>
      <c r="D60" s="6" t="s">
        <v>37</v>
      </c>
      <c r="E60" s="6" t="s">
        <v>38</v>
      </c>
      <c r="F60" s="6" t="s">
        <v>48</v>
      </c>
      <c r="G60" s="6" t="s">
        <v>39</v>
      </c>
      <c r="H60" s="7" t="s">
        <v>40</v>
      </c>
      <c r="I60" s="6" t="s">
        <v>41</v>
      </c>
      <c r="J60" s="6" t="s">
        <v>42</v>
      </c>
      <c r="K60" s="6" t="s">
        <v>43</v>
      </c>
      <c r="L60" s="6" t="s">
        <v>44</v>
      </c>
      <c r="M60" s="6" t="s">
        <v>45</v>
      </c>
      <c r="N60" s="6" t="s">
        <v>46</v>
      </c>
      <c r="O60" s="6" t="s">
        <v>47</v>
      </c>
      <c r="P60" s="8" t="s">
        <v>75</v>
      </c>
      <c r="Q60" s="8" t="s">
        <v>76</v>
      </c>
    </row>
    <row r="61" spans="1:17" x14ac:dyDescent="0.25">
      <c r="A61" t="s">
        <v>50</v>
      </c>
      <c r="D61">
        <v>78</v>
      </c>
      <c r="E61">
        <v>31</v>
      </c>
      <c r="F61">
        <v>280</v>
      </c>
      <c r="G61">
        <v>25</v>
      </c>
      <c r="H61">
        <v>23</v>
      </c>
      <c r="I61">
        <v>15</v>
      </c>
      <c r="J61">
        <v>0</v>
      </c>
      <c r="K61">
        <v>0</v>
      </c>
      <c r="L61">
        <v>0</v>
      </c>
      <c r="M61">
        <v>0</v>
      </c>
      <c r="N61">
        <v>302</v>
      </c>
      <c r="O61">
        <v>67</v>
      </c>
      <c r="P61">
        <f t="shared" si="0"/>
        <v>821</v>
      </c>
      <c r="Q61" s="1">
        <f t="shared" ref="Q61:Q68" si="5">SUM(P61*748)</f>
        <v>614108</v>
      </c>
    </row>
    <row r="62" spans="1:17" x14ac:dyDescent="0.25">
      <c r="A62" t="s">
        <v>51</v>
      </c>
      <c r="D62">
        <v>1</v>
      </c>
      <c r="E62">
        <v>1</v>
      </c>
      <c r="F62">
        <v>57</v>
      </c>
      <c r="G62">
        <v>38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31</v>
      </c>
      <c r="O62">
        <v>5</v>
      </c>
      <c r="P62">
        <f t="shared" si="0"/>
        <v>133</v>
      </c>
      <c r="Q62" s="1">
        <f t="shared" si="5"/>
        <v>99484</v>
      </c>
    </row>
    <row r="63" spans="1:17" x14ac:dyDescent="0.25">
      <c r="A63" t="s">
        <v>58</v>
      </c>
      <c r="D63">
        <v>30</v>
      </c>
      <c r="E63">
        <v>64</v>
      </c>
      <c r="F63">
        <v>60</v>
      </c>
      <c r="G63">
        <v>93</v>
      </c>
      <c r="H63">
        <v>1</v>
      </c>
      <c r="I63">
        <v>1</v>
      </c>
      <c r="J63">
        <v>0</v>
      </c>
      <c r="K63">
        <v>0</v>
      </c>
      <c r="L63">
        <v>0</v>
      </c>
      <c r="M63">
        <v>4</v>
      </c>
      <c r="N63">
        <v>104</v>
      </c>
      <c r="O63">
        <v>11</v>
      </c>
      <c r="P63">
        <f t="shared" si="0"/>
        <v>368</v>
      </c>
      <c r="Q63" s="1">
        <f t="shared" si="5"/>
        <v>275264</v>
      </c>
    </row>
    <row r="64" spans="1:17" x14ac:dyDescent="0.25">
      <c r="A64" t="s">
        <v>59</v>
      </c>
      <c r="D64">
        <v>48</v>
      </c>
      <c r="E64">
        <v>89</v>
      </c>
      <c r="F64">
        <v>148</v>
      </c>
      <c r="G64">
        <v>232</v>
      </c>
      <c r="H64">
        <v>12</v>
      </c>
      <c r="I64">
        <v>31</v>
      </c>
      <c r="J64">
        <v>0</v>
      </c>
      <c r="K64">
        <v>0</v>
      </c>
      <c r="L64">
        <v>0</v>
      </c>
      <c r="M64">
        <v>0</v>
      </c>
      <c r="N64">
        <v>23</v>
      </c>
      <c r="O64">
        <v>17</v>
      </c>
      <c r="P64">
        <f t="shared" si="0"/>
        <v>600</v>
      </c>
      <c r="Q64" s="1">
        <f t="shared" si="5"/>
        <v>448800</v>
      </c>
    </row>
    <row r="65" spans="1:18" x14ac:dyDescent="0.25">
      <c r="A65" t="s">
        <v>60</v>
      </c>
      <c r="D65">
        <v>38</v>
      </c>
      <c r="E65">
        <v>59</v>
      </c>
      <c r="F65">
        <v>64</v>
      </c>
      <c r="G65">
        <v>125</v>
      </c>
      <c r="H65">
        <v>0</v>
      </c>
      <c r="I65">
        <v>0</v>
      </c>
      <c r="J65">
        <v>0</v>
      </c>
      <c r="K65">
        <v>0</v>
      </c>
      <c r="L65">
        <v>0</v>
      </c>
      <c r="M65">
        <v>1</v>
      </c>
      <c r="N65">
        <v>17</v>
      </c>
      <c r="O65">
        <v>0</v>
      </c>
      <c r="P65">
        <f t="shared" si="0"/>
        <v>304</v>
      </c>
      <c r="Q65" s="1">
        <f t="shared" si="5"/>
        <v>227392</v>
      </c>
    </row>
    <row r="66" spans="1:18" x14ac:dyDescent="0.25">
      <c r="A66" t="s">
        <v>64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f t="shared" si="0"/>
        <v>0</v>
      </c>
      <c r="Q66" s="1">
        <f t="shared" si="5"/>
        <v>0</v>
      </c>
    </row>
    <row r="67" spans="1:18" x14ac:dyDescent="0.25">
      <c r="A67" t="s">
        <v>65</v>
      </c>
      <c r="D67">
        <v>3</v>
      </c>
      <c r="E67">
        <v>21</v>
      </c>
      <c r="F67">
        <v>33</v>
      </c>
      <c r="G67">
        <v>47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f t="shared" si="0"/>
        <v>104</v>
      </c>
      <c r="Q67" s="1">
        <f t="shared" si="5"/>
        <v>77792</v>
      </c>
    </row>
    <row r="68" spans="1:18" x14ac:dyDescent="0.25">
      <c r="A68" s="2" t="s">
        <v>69</v>
      </c>
      <c r="B68" s="2"/>
      <c r="C68" s="2"/>
      <c r="D68" s="2">
        <v>47</v>
      </c>
      <c r="E68" s="2">
        <v>78</v>
      </c>
      <c r="F68" s="2">
        <v>111</v>
      </c>
      <c r="G68" s="2">
        <v>132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2</v>
      </c>
      <c r="N68" s="2">
        <v>47</v>
      </c>
      <c r="O68" s="2">
        <v>0</v>
      </c>
      <c r="P68" s="2">
        <f t="shared" si="0"/>
        <v>417</v>
      </c>
      <c r="Q68" s="3">
        <f t="shared" si="5"/>
        <v>311916</v>
      </c>
    </row>
    <row r="69" spans="1:18" x14ac:dyDescent="0.25">
      <c r="A69" s="9" t="s">
        <v>78</v>
      </c>
      <c r="B69" s="9"/>
      <c r="Q69" s="4">
        <f>SUM(Q61:Q68)</f>
        <v>2054756</v>
      </c>
    </row>
    <row r="71" spans="1:18" x14ac:dyDescent="0.25">
      <c r="R71" s="1">
        <f>Q69+Q58+Q43</f>
        <v>127195156</v>
      </c>
    </row>
  </sheetData>
  <mergeCells count="3">
    <mergeCell ref="A43:B43"/>
    <mergeCell ref="A58:B58"/>
    <mergeCell ref="A69:B69"/>
  </mergeCells>
  <pageMargins left="0.7" right="0.7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Kentucky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Kayla</dc:creator>
  <cp:lastModifiedBy>WKUUSER</cp:lastModifiedBy>
  <cp:lastPrinted>2017-01-11T20:19:25Z</cp:lastPrinted>
  <dcterms:created xsi:type="dcterms:W3CDTF">2017-01-09T16:57:23Z</dcterms:created>
  <dcterms:modified xsi:type="dcterms:W3CDTF">2017-01-18T20:18:05Z</dcterms:modified>
</cp:coreProperties>
</file>