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vorak\Google Drive\STARS\2016-17\"/>
    </mc:Choice>
  </mc:AlternateContent>
  <bookViews>
    <workbookView xWindow="0" yWindow="0" windowWidth="28800" windowHeight="11985" activeTab="3"/>
  </bookViews>
  <sheets>
    <sheet name="Criteria" sheetId="1" r:id="rId1"/>
    <sheet name="2015-16" sheetId="3" r:id="rId2"/>
    <sheet name="Research 2014-15" sheetId="5" r:id="rId3"/>
    <sheet name="Research 2015-16" sheetId="6" r:id="rId4"/>
    <sheet name="Undergrad course descriptions" sheetId="7" r:id="rId5"/>
    <sheet name="Learning Outcomes" sheetId="8" state="hidden" r:id="rId6"/>
    <sheet name="Cool Courses" sheetId="9" state="hidden" r:id="rId7"/>
    <sheet name="Cool course theme ideas" sheetId="10" state="hidden" r:id="rId8"/>
  </sheets>
  <definedNames>
    <definedName name="_xlnm._FilterDatabase" localSheetId="2" hidden="1">'Research 2014-15'!$A$1:$J$145</definedName>
    <definedName name="_xlnm._FilterDatabase" localSheetId="3" hidden="1">'Research 2015-16'!$A$1:$J$146</definedName>
  </definedNames>
  <calcPr calcId="152511" concurrentCalc="0"/>
</workbook>
</file>

<file path=xl/calcChain.xml><?xml version="1.0" encoding="utf-8"?>
<calcChain xmlns="http://schemas.openxmlformats.org/spreadsheetml/2006/main">
  <c r="D335" i="3" l="1"/>
  <c r="C22" i="8"/>
  <c r="C21" i="8"/>
  <c r="C24" i="8"/>
  <c r="C20" i="8"/>
  <c r="C23" i="8"/>
  <c r="D24" i="8"/>
  <c r="D22" i="8"/>
  <c r="D23" i="8"/>
  <c r="C19" i="8"/>
  <c r="B18" i="8"/>
  <c r="I150" i="6"/>
  <c r="I149" i="5"/>
  <c r="D338" i="3"/>
  <c r="D339" i="3"/>
  <c r="D325" i="3"/>
  <c r="D251" i="3"/>
  <c r="D331" i="3"/>
  <c r="D333" i="3"/>
  <c r="D334" i="3"/>
  <c r="D326" i="3"/>
  <c r="D252" i="3"/>
  <c r="D332" i="3"/>
  <c r="D329" i="3"/>
  <c r="D328" i="3"/>
  <c r="C178" i="3"/>
  <c r="C177" i="3"/>
</calcChain>
</file>

<file path=xl/comments1.xml><?xml version="1.0" encoding="utf-8"?>
<comments xmlns="http://schemas.openxmlformats.org/spreadsheetml/2006/main">
  <authors>
    <author/>
  </authors>
  <commentList>
    <comment ref="A89" authorId="0" shapeId="0">
      <text>
        <r>
          <rPr>
            <sz val="10"/>
            <color rgb="FF000000"/>
            <rFont val="Arial"/>
          </rPr>
          <t>T&amp;P integration?
	-Amy Dvorak</t>
        </r>
      </text>
    </comment>
  </commentList>
</comments>
</file>

<file path=xl/sharedStrings.xml><?xml version="1.0" encoding="utf-8"?>
<sst xmlns="http://schemas.openxmlformats.org/spreadsheetml/2006/main" count="2161" uniqueCount="976">
  <si>
    <t>CRITERIA</t>
  </si>
  <si>
    <t xml:space="preserve">Research </t>
  </si>
  <si>
    <t>Research that focuses on: social wellbeing, economic prosperity, and ecological health.</t>
  </si>
  <si>
    <t>Explicitly addresses sustainability and/or furthers our understanding of the interconnectedness of social, economic and environmental issues;</t>
  </si>
  <si>
    <t>Contributes directly toward solving one or more major sustainability challenge (e.g. contributes toward achieving principles outlined in the Earth Charter); and/or</t>
  </si>
  <si>
    <t>Engages community members with the aim of combining knowledge and action to achieve positive social, economic and environmental outcomes (e.g. participatory and community-based research and engaged scholarship)</t>
  </si>
  <si>
    <t>Courses</t>
  </si>
  <si>
    <t>Sustainability courses are courses in which the primary and explicit focus is on sustainability and/or on understanding or solving one or more major sustainability challenge (e.g. the course contributes toward achieving principles outlined in the Earth Charter). This includes:</t>
  </si>
  <si>
    <r>
      <t xml:space="preserve">1) Foundational courses in which the primary and explicit focus is on </t>
    </r>
    <r>
      <rPr>
        <b/>
        <sz val="10"/>
        <rFont val="Arial"/>
      </rPr>
      <t>sustainability as an integrated concept having social, economic, and environmental dimensions</t>
    </r>
    <r>
      <rPr>
        <sz val="10"/>
        <color rgb="FF000000"/>
        <rFont val="Arial"/>
      </rPr>
      <t>. Obvious examples include: Introduction to Sustainability, Sustainable Development, and Sustainability Science, however courses may also count if their course descriptions indicate a primary and explicit focus on sustainability.</t>
    </r>
  </si>
  <si>
    <t>2) Courses in which the primary and explicit focus is on the application of sustainability within a field. As sustainability is an interdisciplinary topic, such courses generally incorporate insights from multiple disciplines. Obvious examples include Sustainable Agriculture, Architecture for Sustainability, and Sustainable Business, however courses may also count if their course descriptions indicate a primary and explicit focus on sustainability within a field.</t>
  </si>
  <si>
    <t>3) Courses in which the primary focus is on providing skills and/or knowledge directly connected to understanding or solving one or more major sustainability challenges. A course might provide knowledge and understanding of the problem or tools for solving it, for example Climate Change Science, Renewable Energy Policy, Environmental Justice, or Green Chemistry. Such courses do not necessarily cover “sustainability” as a concept, but should address more than one of the three dimensions of sustainability (i.e. social wellbeing, economic prosperity, and environmental health).</t>
  </si>
  <si>
    <t>While a foundational course such as chemistry or sociology might provide knowledge that is useful to practitioners of sustainability, it would not be considered a sustainability course. Likewise, although specific tools or practices such as GIS (Geographical Information Systems) or engineering can be applied towards sustainability, such courses would not count as sustainability courses unless their primary and explicit focus is on sustainable applications. If there is a sustainability unit, module or activity within one of these courses, but it is not the main focus, the course may be counted as a course that includes sustainability.</t>
  </si>
  <si>
    <t>Department</t>
  </si>
  <si>
    <t xml:space="preserve">Professor </t>
  </si>
  <si>
    <t>Environmental Health</t>
  </si>
  <si>
    <t>Economic Health/Prosperity</t>
  </si>
  <si>
    <t>Social Health/Wellbeing</t>
  </si>
  <si>
    <t>Global / Local (spatial)</t>
  </si>
  <si>
    <t>Long Term Solutions (temporal)</t>
  </si>
  <si>
    <t>Sustainability explicit in course title, description or syllabus</t>
  </si>
  <si>
    <t>Sustainability Component</t>
  </si>
  <si>
    <t>Sustainability Focused</t>
  </si>
  <si>
    <t>Could apply dependent on:</t>
  </si>
  <si>
    <t>Focused</t>
  </si>
  <si>
    <t xml:space="preserve">Potentially could be sustainably related/focused </t>
  </si>
  <si>
    <t>Art</t>
  </si>
  <si>
    <t>ART 499-01: Indp. Study Civic Ware</t>
  </si>
  <si>
    <t>Parque</t>
  </si>
  <si>
    <t>x</t>
  </si>
  <si>
    <t>ART 499-02: Indp. Study Civic Ware 2</t>
  </si>
  <si>
    <t xml:space="preserve">David, Johnston, Odell  </t>
  </si>
  <si>
    <t>ART 490 Senior Art Practice</t>
  </si>
  <si>
    <t>Beers, Fisher, Imatani, Perlitz, Tomlinson, Vogel</t>
  </si>
  <si>
    <t>This course applies if the student critques environmental, economic, or social health</t>
  </si>
  <si>
    <t>ART 499 Independent Study</t>
  </si>
  <si>
    <t>Art Faculty</t>
  </si>
  <si>
    <t>Academic English Studies</t>
  </si>
  <si>
    <t>AES 165: High Intermediate Content-Based Topics for
Nonnative Speakers</t>
  </si>
  <si>
    <t>Biology</t>
  </si>
  <si>
    <t>Bio 100: Perspectives in Biology</t>
  </si>
  <si>
    <t>Biology Faculty</t>
  </si>
  <si>
    <t>Bio 107: Field Paleontology of Oregon</t>
  </si>
  <si>
    <t>Bio 114: Origin of Life in the Universe</t>
  </si>
  <si>
    <t>Clifton, Loening, Safran, Tufte</t>
  </si>
  <si>
    <t>Bio 115: Explorations in Regional Biology</t>
  </si>
  <si>
    <t xml:space="preserve">x </t>
  </si>
  <si>
    <t>Bio 141: Investigations in Ecology and Environmental Science</t>
  </si>
  <si>
    <t>Bierzychudek, Clifton, Kennedy</t>
  </si>
  <si>
    <t>Bio 151: Investigate Genetics/Evolution</t>
  </si>
  <si>
    <t>Autumn, Binford, Weissman</t>
  </si>
  <si>
    <t>Bio 200: Investigation in Cell and Molecular Biology</t>
  </si>
  <si>
    <t>Bio 211: Land Vertebrates</t>
  </si>
  <si>
    <t>Clifton</t>
  </si>
  <si>
    <t>Bio 212 Invertebrate Zoology</t>
  </si>
  <si>
    <t>Bio 221: Marine Biology</t>
  </si>
  <si>
    <t>Bio 223: Plant Biology</t>
  </si>
  <si>
    <t>BIO 244 Practicum</t>
  </si>
  <si>
    <t>BIO 311 Molecular Biology</t>
  </si>
  <si>
    <t>Lycan</t>
  </si>
  <si>
    <t>Bio 335: Ecology</t>
  </si>
  <si>
    <t>Bierzychudek</t>
  </si>
  <si>
    <t>Bio 320 Human Genetics and Disease</t>
  </si>
  <si>
    <t>Bio 390: Evolution</t>
  </si>
  <si>
    <t>Binford</t>
  </si>
  <si>
    <t>BIO 337 Environmental Physiology</t>
  </si>
  <si>
    <t>Autumn</t>
  </si>
  <si>
    <t>BIO 343 Microbiology</t>
  </si>
  <si>
    <t>BIO 352 Animal Behavior</t>
  </si>
  <si>
    <t>BIO 375 Comparative Physiology</t>
  </si>
  <si>
    <t>BIO 395 Biology Seminar</t>
  </si>
  <si>
    <t>BIO 408 Phylogenetic Biology and Molecular Evolution</t>
  </si>
  <si>
    <t>BIO 490 Special Topics in Biology</t>
  </si>
  <si>
    <t>This course applies if the student critques environmental economic or social health</t>
  </si>
  <si>
    <t>BIO 495 Biology Senior Thesis</t>
  </si>
  <si>
    <t>Bio 499: Independent Research Caribbean Biogeography</t>
  </si>
  <si>
    <t>Chemistry</t>
  </si>
  <si>
    <t>Chem 100: Perspectives in Environmental Chemistry</t>
  </si>
  <si>
    <t>Balko, Bentley, Chemistry Faculty</t>
  </si>
  <si>
    <t>CHEM 114 The Origins of Life in the Universe</t>
  </si>
  <si>
    <t>CHEM 244 Practicum</t>
  </si>
  <si>
    <t>Chemistry Faculty</t>
  </si>
  <si>
    <t>CHEM 299 Independent Study</t>
  </si>
  <si>
    <t>Chem 415 Nanomaterials Chemistry</t>
  </si>
  <si>
    <t>Bentley</t>
  </si>
  <si>
    <t>CHEM 480 Senior Research</t>
  </si>
  <si>
    <t>This course applies if the student chooses to concentrate on environmental, economic, or social health.</t>
  </si>
  <si>
    <t>CHEM 490 Chemistry Honors Research</t>
  </si>
  <si>
    <t>CHEM 499 Independent Research</t>
  </si>
  <si>
    <t>CORE</t>
  </si>
  <si>
    <t>CORE 107-16: Art and Social Change</t>
  </si>
  <si>
    <t>Garrick Imatani</t>
  </si>
  <si>
    <t>CORE 107-22: The Water Course</t>
  </si>
  <si>
    <t>Loretta Johnson</t>
  </si>
  <si>
    <t>CORE 107-29&amp;32: Representing America in the Era of Environmentalism</t>
  </si>
  <si>
    <t>Heather Miner</t>
  </si>
  <si>
    <t>Education</t>
  </si>
  <si>
    <t>ED 450 Philosophy and Practice of Environmental / Ecological Education</t>
  </si>
  <si>
    <t>Education Faculty</t>
  </si>
  <si>
    <t>Entrepreneural Innovation</t>
  </si>
  <si>
    <t>EINV 290 Technologies of the Future</t>
  </si>
  <si>
    <t>Environmental Studies</t>
  </si>
  <si>
    <t>ENVS 160: Introduction to Environmental Studies</t>
  </si>
  <si>
    <t>Environmental Studies Faculty</t>
  </si>
  <si>
    <t>ENVS 200 Situating the Global Environment</t>
  </si>
  <si>
    <t>AY offered</t>
  </si>
  <si>
    <t>ENVS 220: Environmental Analysis</t>
  </si>
  <si>
    <t>Proctor</t>
  </si>
  <si>
    <t>ENVS 345 Sustainability Internship Seminar</t>
  </si>
  <si>
    <t>Category</t>
  </si>
  <si>
    <t>ENVS 330: Situating Environmental Problems and Solutions</t>
  </si>
  <si>
    <t>Kleiss</t>
  </si>
  <si>
    <t>ENVS 490 Topics in Environmental Studies</t>
  </si>
  <si>
    <t>ENVS 460 Topics in Environmental Law and Policy</t>
  </si>
  <si>
    <t>Law Faculty</t>
  </si>
  <si>
    <t xml:space="preserve">ENVS 490 (Un)Natural Disasters </t>
  </si>
  <si>
    <t xml:space="preserve">Safran        </t>
  </si>
  <si>
    <t>ENVS 499-01: Indp. Study Climate Change Law</t>
  </si>
  <si>
    <t xml:space="preserve">ENVS 499-01: Indp. Study Climate Changing in the Developing Century </t>
  </si>
  <si>
    <t>ENVS 244-01: Symposium Co-Chair</t>
  </si>
  <si>
    <t>ENVS 244-02: Bicycle Transit Analysis</t>
  </si>
  <si>
    <t>Economics</t>
  </si>
  <si>
    <t>Description</t>
  </si>
  <si>
    <t>ECON 100 Principles of Economics</t>
  </si>
  <si>
    <t>Bekar, Bostian, Grant, Hart-Landsberg,
O’Sullivan, Tymoigne</t>
  </si>
  <si>
    <t>link to course</t>
  </si>
  <si>
    <t>ECON 232 Economic Development</t>
  </si>
  <si>
    <t>Hart-Landsberg.</t>
  </si>
  <si>
    <t>ECON 260 Environmental and Natural Resource Economics</t>
  </si>
  <si>
    <t>Bostian</t>
  </si>
  <si>
    <t>ECON 332 Urban Economics</t>
  </si>
  <si>
    <t>O'Sullivan</t>
  </si>
  <si>
    <t>Undergraduate College total courses</t>
  </si>
  <si>
    <t>ECON 365 Public Economics</t>
  </si>
  <si>
    <t>Economics Faculty</t>
  </si>
  <si>
    <t>ECON 444: Internship Green Energy Institute</t>
  </si>
  <si>
    <t>Geological Sceinces</t>
  </si>
  <si>
    <t>Geo 150: Environmental Geology</t>
  </si>
  <si>
    <t>Safran</t>
  </si>
  <si>
    <t>Geo 170: Climate Science</t>
  </si>
  <si>
    <t xml:space="preserve">Kleiss </t>
  </si>
  <si>
    <t>GEOL 270 Issues in Oceanography</t>
  </si>
  <si>
    <t>Depts Included</t>
  </si>
  <si>
    <t>GEOL 280: The Fundamentals of Hydrology</t>
  </si>
  <si>
    <t>Total Depts</t>
  </si>
  <si>
    <t>GEOL 340 Spatial Problems in Earth System Science</t>
  </si>
  <si>
    <t>Kleiss, Safran</t>
  </si>
  <si>
    <t>International Affairs</t>
  </si>
  <si>
    <t>IA 211 International Organization</t>
  </si>
  <si>
    <t>Petersen, Lascurettes</t>
  </si>
  <si>
    <t>IA 230 African Politics</t>
  </si>
  <si>
    <t>International Affairs Faculty</t>
  </si>
  <si>
    <t>IA 231 Latin American Politics</t>
  </si>
  <si>
    <t>IA 232: Southeast Asian Politics</t>
  </si>
  <si>
    <t>Coe</t>
  </si>
  <si>
    <t>IA 238 Political Economy of Development</t>
  </si>
  <si>
    <t>IA 257: Global Resource Dilemmas</t>
  </si>
  <si>
    <t>Mandel</t>
  </si>
  <si>
    <t>IA 296 Human Rights in International Relations</t>
  </si>
  <si>
    <t>Smith-Cannoy</t>
  </si>
  <si>
    <t>IA 313 International Ethics</t>
  </si>
  <si>
    <t>IA 330: Global Security</t>
  </si>
  <si>
    <t>IA 333 International Law</t>
  </si>
  <si>
    <t>IA 340 International Political Economy</t>
  </si>
  <si>
    <t>Bennett</t>
  </si>
  <si>
    <t xml:space="preserve">IA 350 Social Justice in the Global Economy
</t>
  </si>
  <si>
    <t>IA 430 International Affairs Seminar</t>
  </si>
  <si>
    <t>Coe, Smith-Cannoy</t>
  </si>
  <si>
    <t>This course applies is student choses to focuses on issue concerning environmental, economic, or social health</t>
  </si>
  <si>
    <t>IA 444 Practicum</t>
  </si>
  <si>
    <t>ART 451: Special Topics in Art History -- "Art &amp; the Environment"</t>
  </si>
  <si>
    <t>IA 499 Independent Study</t>
  </si>
  <si>
    <t>IA 244 Practicum: IA Symposium</t>
  </si>
  <si>
    <t>IA 299 Independent Study</t>
  </si>
  <si>
    <t xml:space="preserve">The chosen theme this semester is "Art and the Environment," however, that is only for this year </t>
  </si>
  <si>
    <t>History</t>
  </si>
  <si>
    <t>History 112: Making Modern Japan</t>
  </si>
  <si>
    <t>Bernstein</t>
  </si>
  <si>
    <t>History 111: Making Modern China</t>
  </si>
  <si>
    <t>Glosser</t>
  </si>
  <si>
    <t>HIST 224 The Making of Modern Britain, 1815 to Present</t>
  </si>
  <si>
    <t>Campion</t>
  </si>
  <si>
    <t>History 336: Wilderness and the American West</t>
  </si>
  <si>
    <t>History Faculty</t>
  </si>
  <si>
    <t>HIST 239 Constructing the American Landscape</t>
  </si>
  <si>
    <t>Hillyer</t>
  </si>
  <si>
    <t xml:space="preserve">HIST 261: Global Environmental History
</t>
  </si>
  <si>
    <t>HIST 288 China in the News: Socio-Anthropological and Historical Perspective on Modern China</t>
  </si>
  <si>
    <t>Glosser, Hubbert</t>
  </si>
  <si>
    <t>HIST 316 Popular Culture and Everyday Life in Japanese History</t>
  </si>
  <si>
    <t>HIST 347 Modern Mexico: Culture, Politics, and Economic Crisis</t>
  </si>
  <si>
    <t>Young</t>
  </si>
  <si>
    <t>HIST 348 Modern Cuba</t>
  </si>
  <si>
    <t>HIST 244 Practicum</t>
  </si>
  <si>
    <t>HIST 299 Independent Study</t>
  </si>
  <si>
    <t xml:space="preserve">HIST 300 Historical Materials
</t>
  </si>
  <si>
    <t>-</t>
  </si>
  <si>
    <t>This course applies if the teacher critques environmental, economic, or social health</t>
  </si>
  <si>
    <t>HIST 400 Reading Colloquium</t>
  </si>
  <si>
    <t>HIST 444 Practicum</t>
  </si>
  <si>
    <t>HIST 450 History Seminar</t>
  </si>
  <si>
    <t>This course applies is the teacher critques environmental, economic, or social health</t>
  </si>
  <si>
    <t>HIST 499 Independent Study</t>
  </si>
  <si>
    <t>This course applies is the student critques environmental, economic, or social health</t>
  </si>
  <si>
    <t>Philosophy</t>
  </si>
  <si>
    <t>Philosophy 215: Philosophy and the Environment</t>
  </si>
  <si>
    <t>Odenbaugh</t>
  </si>
  <si>
    <t>takes place during abroad experience -- depends on if sustainability focused by professor in that area</t>
  </si>
  <si>
    <t>Political Science</t>
  </si>
  <si>
    <t>POLS 244 Practicum</t>
  </si>
  <si>
    <t>Political Science Faculty</t>
  </si>
  <si>
    <t>This course applies if the student focuses on environmental, economic, or social health</t>
  </si>
  <si>
    <t>POLS 253 Public Policy</t>
  </si>
  <si>
    <t>Seljan</t>
  </si>
  <si>
    <t>POLS 299 Independent Study</t>
  </si>
  <si>
    <t>This course applies is the student chooses to focus on environmental, economic, or social health</t>
  </si>
  <si>
    <t>POLS 313 International Political Theory</t>
  </si>
  <si>
    <t>POLS 400 Senior Thesis</t>
  </si>
  <si>
    <t>This course applies if the student chooses to focus on environmental, economic, or social health</t>
  </si>
  <si>
    <t>POLS 420 Policy Innovation</t>
  </si>
  <si>
    <t>POLS 444 Practicum</t>
  </si>
  <si>
    <t>POLS 499 Independent Study</t>
  </si>
  <si>
    <t>Sociology and Anthropology</t>
  </si>
  <si>
    <t>SOAN 214: Social Change</t>
  </si>
  <si>
    <t>Mechlinski, Podobnik</t>
  </si>
  <si>
    <t>SOAN 234: Anthropology of Tourism</t>
  </si>
  <si>
    <t>SOAN Faculty</t>
  </si>
  <si>
    <t>SOAN 249 The Political Economy of Food</t>
  </si>
  <si>
    <t>Goldman</t>
  </si>
  <si>
    <t>SOAN 266: Social Change in Latin America</t>
  </si>
  <si>
    <t>SOAN 275 Africa in Social and Cultural Perspective</t>
  </si>
  <si>
    <t>SOAN 288 China in the News: Socio-Anthropological
and Historical Perspective on Modern China</t>
  </si>
  <si>
    <t>SOAN 305 Environmental Sociology</t>
  </si>
  <si>
    <t>Podobnik.</t>
  </si>
  <si>
    <t>SOAN 306 Social Permaculture</t>
  </si>
  <si>
    <t>SOAN 350 Global Inequality</t>
  </si>
  <si>
    <t>SOAN 352 Women in Developing Countries</t>
  </si>
  <si>
    <t>SOAN 375 From Modernity to Postmodernity</t>
  </si>
  <si>
    <t>SOAN 385 International Migration</t>
  </si>
  <si>
    <t xml:space="preserve">Psychology </t>
  </si>
  <si>
    <t>PSY 460 Community Psychology</t>
  </si>
  <si>
    <t>Faculty</t>
  </si>
  <si>
    <t>PSY 398 Psychology and the Natural Environment</t>
  </si>
  <si>
    <t>Spring 2014</t>
  </si>
  <si>
    <t>PSY 244 Practicum</t>
  </si>
  <si>
    <t>Psychology Faculty</t>
  </si>
  <si>
    <t>This courses applies if the student chooses to focus on environmental, economic, or social health</t>
  </si>
  <si>
    <t>PSY 345 Overseas Internship</t>
  </si>
  <si>
    <t xml:space="preserve"> Davidson, J. Detweiler-Bedell, Schneider,
Schoeneman.</t>
  </si>
  <si>
    <t>PSY 375 Health Psychology</t>
  </si>
  <si>
    <t>PSY 390 Cross-Cultural Psychology</t>
  </si>
  <si>
    <t>PSY 400 Advanced Topics in Psychology</t>
  </si>
  <si>
    <t>Rheteric and Media Studies</t>
  </si>
  <si>
    <t>RHMS 321 Argumentation and Social Justice</t>
  </si>
  <si>
    <t>Reyes</t>
  </si>
  <si>
    <t>RHMS 360 Digital Media and Society</t>
  </si>
  <si>
    <t>Sebok</t>
  </si>
  <si>
    <t>Physical Education/Athletics</t>
  </si>
  <si>
    <t>PE/A: 141 Wilderness First Responder</t>
  </si>
  <si>
    <t>Yuska</t>
  </si>
  <si>
    <t>PE/A: 142 Wilderness Leadership</t>
  </si>
  <si>
    <t>TOTAL Component</t>
  </si>
  <si>
    <t xml:space="preserve">TOTAL courses that potentially could be sustainably related/focused </t>
  </si>
  <si>
    <t>Counseling</t>
  </si>
  <si>
    <t>MCFT 577: Global Awareness in Professional Practice</t>
  </si>
  <si>
    <t>MHC 549: Clinical Reasoning</t>
  </si>
  <si>
    <t>MHC 511: Cultural Foundations and Social Justice</t>
  </si>
  <si>
    <t>CPSY 550: Diversity and Social Justice</t>
  </si>
  <si>
    <t>Ecopsychology</t>
  </si>
  <si>
    <t>CPSY 519 Pre-Practicum in Community Engagement</t>
  </si>
  <si>
    <t>CPSY 528 Introduction to Ecopsychology in Counseling</t>
  </si>
  <si>
    <t xml:space="preserve">CPSY 596 Wilderness &amp; Adventure Therapy Intensive </t>
  </si>
  <si>
    <t>CPSY 597 Ecotherapy</t>
  </si>
  <si>
    <t>CPSY 902 Culture and Community</t>
  </si>
  <si>
    <t xml:space="preserve">CPSY 544: Theory and Empirical Basis for EcoPysch </t>
  </si>
  <si>
    <t>Educational Leadership</t>
  </si>
  <si>
    <t>SCED 508: Social Justice, Diversity and Cultural Issues</t>
  </si>
  <si>
    <t>EDAD 504: Ethics, Policy, Law</t>
  </si>
  <si>
    <t>EDAD 508: Engaging the Community for Effective Schools</t>
  </si>
  <si>
    <t>EDAD 523: Communication Skills and Conflict Resolution</t>
  </si>
  <si>
    <t>EDAD 540 Organtional Change for Action</t>
  </si>
  <si>
    <t>EDAD 552  Culturally Responsive Practices for School Leaders</t>
  </si>
  <si>
    <t xml:space="preserve"> EDAD 559 Collaborative Leadership and Team-Building</t>
  </si>
  <si>
    <t>EDAD 604 Ethics, Policy, and the Law</t>
  </si>
  <si>
    <t xml:space="preserve"> EDLL 704 Leading Change Through Cultural Competence</t>
  </si>
  <si>
    <t xml:space="preserve"> EDLL 708 Ethics and Leadership for Social Justice</t>
  </si>
  <si>
    <t xml:space="preserve"> EDLL 715 Intercultural Community Collaboration</t>
  </si>
  <si>
    <t xml:space="preserve"> EDLL 725 Leadership in a Changing Global Society: Alternative Perspectives</t>
  </si>
  <si>
    <t xml:space="preserve"> EDLL 780 Social Justice Leadership Retreat</t>
  </si>
  <si>
    <t>SCED 505 Personal/Social Development and Consultation</t>
  </si>
  <si>
    <t xml:space="preserve"> CED 508 Social Justice, Diversity, and Cultural Issues</t>
  </si>
  <si>
    <t xml:space="preserve"> SCED 565 College Planning to Promote Equity and Access for All Students</t>
  </si>
  <si>
    <t>Student Affairs Administration Courses</t>
  </si>
  <si>
    <t xml:space="preserve"> SAA 509 Equity and Social Justice in Higher Education </t>
  </si>
  <si>
    <t>Teaching</t>
  </si>
  <si>
    <t>SS 548 Teaching the Geography of Inequality</t>
  </si>
  <si>
    <t>ED 635 Earth Crisis Curriculum</t>
  </si>
  <si>
    <t>Writing and Creative Media Courses</t>
  </si>
  <si>
    <t>WCM 513 Field Notes: Observation and Reflection in the Natural World</t>
  </si>
  <si>
    <t>Core</t>
  </si>
  <si>
    <t>CORE 537 Seminar in Moral Development, Ethics, and Imagination</t>
  </si>
  <si>
    <t>CORE 620 Reading the Landscape</t>
  </si>
  <si>
    <t>CORE 504: Journey through Change: Sustaining Social Activism</t>
  </si>
  <si>
    <t xml:space="preserve"> ED 573 Teaching for Social Justice: Classroom Management Workshop</t>
  </si>
  <si>
    <t>ED 572 Native American Sociopolitics: History and Effects</t>
  </si>
  <si>
    <t xml:space="preserve"> ED 554 Teaching for Social Justice: Middle-Level/High School Field Experience Seminar II</t>
  </si>
  <si>
    <t xml:space="preserve"> ED 553 Teaching for Social Justice: Middle-Level/High School Field Experience Seminar I</t>
  </si>
  <si>
    <t xml:space="preserve"> ED 550 Social, Historical, and Ethical Perspectives on Education</t>
  </si>
  <si>
    <t xml:space="preserve"> ED 547 Race, Culture, and Power</t>
  </si>
  <si>
    <t xml:space="preserve"> ESOL 502 Focus on Culture and Community in Teaching ESOL/Bilingual Students</t>
  </si>
  <si>
    <t xml:space="preserve"> LA 504 Bearing Witness: Writing, Documentary Studies, Social Justice</t>
  </si>
  <si>
    <t xml:space="preserve"> LA 515 Drama for Learning and Social Action</t>
  </si>
  <si>
    <t xml:space="preserve"> LA 526 Reading Other Voices</t>
  </si>
  <si>
    <t>LA 533 Field Notes: Observation and Reflection in the Natural World</t>
  </si>
  <si>
    <t xml:space="preserve"> SCI 555 Field Natural History</t>
  </si>
  <si>
    <t xml:space="preserve"> SCI 580 Teaching Children About the Natural World</t>
  </si>
  <si>
    <t>SCI 921 Ecoscapes International</t>
  </si>
  <si>
    <t>Total Component:</t>
  </si>
  <si>
    <t xml:space="preserve">Depends on the context they are exploring </t>
  </si>
  <si>
    <t xml:space="preserve"> "Introduction to gene expression and protein localization in the context of genetically modified foods and HIV infection. Project-based laboratories on enzyme kinetics, molecular cloning, and cell structure introduce students to experimental design and data analysis in these areas."</t>
  </si>
  <si>
    <t xml:space="preserve">Depends how deeply they go into the "ecological process" </t>
  </si>
  <si>
    <r>
      <t xml:space="preserve">Description: "Terrestrial vertebrate diversity. Ecological and evolutionary processes that </t>
    </r>
    <r>
      <rPr>
        <b/>
        <sz val="10"/>
        <rFont val="Arial"/>
      </rPr>
      <t xml:space="preserve">promote and maintain patterns </t>
    </r>
    <r>
      <rPr>
        <sz val="10"/>
        <color rgb="FF000000"/>
        <rFont val="Arial"/>
      </rPr>
      <t>of form, function, and behavior of birds, etc."</t>
    </r>
  </si>
  <si>
    <t>Total Focused:</t>
  </si>
  <si>
    <t>"the diversity of invertebrates, with emphasis on the arthropods. intro to their structure, development, behavior, natural history, and evolutionary relationships"</t>
  </si>
  <si>
    <t>"promote and maintain biodiversity"</t>
  </si>
  <si>
    <t>"physical, chem, and bio processes that promote and maintain biodiversity. Ecological and evolutionaty mechanisms at work within marine processes that produce specific physiological adaptations, body types, and behavioral strategies"</t>
  </si>
  <si>
    <t>Metz</t>
  </si>
  <si>
    <t>how plants have been sustainable ("diverse and successful") and how they talk about plant's "role on human lives"</t>
  </si>
  <si>
    <t>"...emphasis on the roles of plants in ecosystems and human lives. key characteristics of major plant lineages in the contect of how plant have become such a diverse and successful group of organisms"</t>
  </si>
  <si>
    <t xml:space="preserve"> sustainability from a genetic perspective </t>
  </si>
  <si>
    <t>"...emphasis on the biological problems as iron homeostasis, HIV, infection, and sex determination"</t>
  </si>
  <si>
    <t>Law School</t>
  </si>
  <si>
    <t>How significant they go over ecology applications &amp; if they include human/economic health</t>
  </si>
  <si>
    <r>
      <t>"Interactions between organisms and their physical and biological environment..</t>
    </r>
    <r>
      <rPr>
        <b/>
        <sz val="10"/>
        <rFont val="Arial"/>
      </rPr>
      <t>.Applications of ecological principles to conservation issues and other envrionmental problems</t>
    </r>
    <r>
      <rPr>
        <sz val="10"/>
        <color rgb="FF000000"/>
        <rFont val="Arial"/>
      </rPr>
      <t>".</t>
    </r>
  </si>
  <si>
    <t xml:space="preserve"> sustainability from a genetic perspective, emphasizing human health. focus on solutions to geneitic diseases. </t>
  </si>
  <si>
    <r>
      <t xml:space="preserve">"Molecular and cellular basis of various genetic diseases, the role of genes in disease, </t>
    </r>
    <r>
      <rPr>
        <b/>
        <sz val="10"/>
        <rFont val="Arial"/>
      </rPr>
      <t>how mutationa arise, and approaches to therapy</t>
    </r>
    <r>
      <rPr>
        <sz val="10"/>
        <color rgb="FF000000"/>
        <rFont val="Arial"/>
      </rPr>
      <t>. Ethical issues surrounding gene therapy and DNA diagnostics."</t>
    </r>
  </si>
  <si>
    <t>Total courses: 227</t>
  </si>
  <si>
    <t>focus on long/short term adaptions to the environment</t>
  </si>
  <si>
    <t>"How major environmental paramaters...have influenced short-term (acclimatization) and long term (evolutionary) alterations in the physiology of animals.</t>
  </si>
  <si>
    <t>Total depts: 2</t>
  </si>
  <si>
    <t>focus on adaption to environment, need interdisciplanary dimension (ie: ecoonomic/social element)</t>
  </si>
  <si>
    <t>American Legal History</t>
  </si>
  <si>
    <t>Blumm</t>
  </si>
  <si>
    <t>Animal Law Fundamentals</t>
  </si>
  <si>
    <r>
      <t xml:space="preserve">"How and why animals behave as they do. </t>
    </r>
    <r>
      <rPr>
        <b/>
        <sz val="10"/>
        <rFont val="Arial"/>
      </rPr>
      <t>Focus on the adaptiveness</t>
    </r>
    <r>
      <rPr>
        <sz val="10"/>
        <color rgb="FF000000"/>
        <rFont val="Arial"/>
      </rPr>
      <t xml:space="preserve"> of animal behavior using a strong </t>
    </r>
    <r>
      <rPr>
        <b/>
        <sz val="10"/>
        <rFont val="Arial"/>
      </rPr>
      <t>ecological and evolutionary theme</t>
    </r>
    <r>
      <rPr>
        <sz val="10"/>
        <color rgb="FF000000"/>
        <rFont val="Arial"/>
      </rPr>
      <t>."</t>
    </r>
  </si>
  <si>
    <t>Sullivan</t>
  </si>
  <si>
    <t>BIO 369 Developmental Biology</t>
  </si>
  <si>
    <t>Hermann</t>
  </si>
  <si>
    <t>Animal Law Graduate LLM Seminar</t>
  </si>
  <si>
    <t>Hessler, Frasch</t>
  </si>
  <si>
    <t>Depends if there is some emphais on physiology's effects on social health/wellbeing</t>
  </si>
  <si>
    <t>Wood,  Tichenor</t>
  </si>
  <si>
    <r>
      <t>"how different kinds of animals work and why they have evolved to work the way they do...</t>
    </r>
    <r>
      <rPr>
        <b/>
        <sz val="10"/>
        <rFont val="Arial"/>
      </rPr>
      <t>physiological adaptations to environmental challenges.</t>
    </r>
    <r>
      <rPr>
        <sz val="10"/>
        <color rgb="FF000000"/>
        <rFont val="Arial"/>
      </rPr>
      <t xml:space="preserve"> constraints on physiological evolution...</t>
    </r>
  </si>
  <si>
    <t>Climate Change</t>
  </si>
  <si>
    <t>BIO 380 Behabioral Genetics</t>
  </si>
  <si>
    <t>Powers</t>
  </si>
  <si>
    <t>Velasquez Ulloa</t>
  </si>
  <si>
    <t>focus on environmental health?</t>
  </si>
  <si>
    <t>Public Lands and Resource Law</t>
  </si>
  <si>
    <t>Energy Law</t>
  </si>
  <si>
    <r>
      <t>"study of genetic control of behavior...</t>
    </r>
    <r>
      <rPr>
        <b/>
        <sz val="10"/>
        <rFont val="Arial"/>
      </rPr>
      <t>exploration of genetic contributions to social behavior, drug addiction</t>
    </r>
    <r>
      <rPr>
        <sz val="10"/>
        <color rgb="FF000000"/>
        <rFont val="Arial"/>
      </rPr>
      <t>, circadian rhythms, learning and memory, and others"</t>
    </r>
  </si>
  <si>
    <t>BIO 390 Evolution</t>
  </si>
  <si>
    <t>Environmental Justice Seminar</t>
  </si>
  <si>
    <t>Johnston, Funk</t>
  </si>
  <si>
    <t>Environmental Litigation</t>
  </si>
  <si>
    <t>Buchele</t>
  </si>
  <si>
    <t>Enivronmental Law</t>
  </si>
  <si>
    <t>discusses role of evolutionary thought on conservation &amp; medicine --&gt; environmental + social elements</t>
  </si>
  <si>
    <t>Fromherz</t>
  </si>
  <si>
    <r>
      <t xml:space="preserve">...history of evolutionary thought, evolution of single-gene and quantitative genetic traits, speciation, and molecular evoltion. </t>
    </r>
    <r>
      <rPr>
        <b/>
        <sz val="10"/>
        <rFont val="Arial"/>
      </rPr>
      <t>Role of evolutionary ideas in issues such as species conservation, medicine, science-religion conflicts.</t>
    </r>
  </si>
  <si>
    <t>Environmental Law Advanced Topic Seminar</t>
  </si>
  <si>
    <t>Environmental Law Graduate LLM Seminar I</t>
  </si>
  <si>
    <t>Rohlf</t>
  </si>
  <si>
    <t>Environmental Law Graduate LLM Seminar II</t>
  </si>
  <si>
    <t>Forest and Law Policy</t>
  </si>
  <si>
    <t>Brown</t>
  </si>
  <si>
    <t>Hazardous Waste Law</t>
  </si>
  <si>
    <t>Johnston</t>
  </si>
  <si>
    <t>International Environmental Law</t>
  </si>
  <si>
    <t>Wildlife Law</t>
  </si>
  <si>
    <t>563 SM: Clean Water Act</t>
  </si>
  <si>
    <t>Internship Seminar: Natural Resources Law</t>
  </si>
  <si>
    <t>Grenham</t>
  </si>
  <si>
    <t>Renewable Energy Law and Policy Seminar</t>
  </si>
  <si>
    <t>Sustainable Food and Agriculture Seminar</t>
  </si>
  <si>
    <t>Kimbrell</t>
  </si>
  <si>
    <t>Sustainability Law and Business Seminar</t>
  </si>
  <si>
    <t>International Trade Law and the Environment</t>
  </si>
  <si>
    <t>Wold</t>
  </si>
  <si>
    <t>Water Policy Seminar</t>
  </si>
  <si>
    <t>Ryan</t>
  </si>
  <si>
    <t>Earthrise Ethics 1</t>
  </si>
  <si>
    <t>Earthrise Ethics 2</t>
  </si>
  <si>
    <t>342 E: Environmental Justice (survey)</t>
  </si>
  <si>
    <t>Ostar, J.</t>
  </si>
  <si>
    <t xml:space="preserve"> 700 A2: Low Income Tax Clinic</t>
  </si>
  <si>
    <t xml:space="preserve">
594 A1:Environmental/Animal Law Advocacy I </t>
  </si>
  <si>
    <t xml:space="preserve">595 A1: Environmental/Animal Law Advocacy II </t>
  </si>
  <si>
    <t xml:space="preserve"> 534 E: International Environmental Law</t>
  </si>
  <si>
    <t xml:space="preserve">754 AY: International Environmental Law Project I
</t>
  </si>
  <si>
    <t xml:space="preserve"> 755 AZ: International Environmental Law Project II </t>
  </si>
  <si>
    <t>580 SM: International Human Rights Seminar</t>
  </si>
  <si>
    <t xml:space="preserve">388 SM: International Investment Law Seminar </t>
  </si>
  <si>
    <t xml:space="preserve"> 784 SM: Internship: Environmental Justice/Civil Rights</t>
  </si>
  <si>
    <t xml:space="preserve">753 SM: Internship: Environmental Prosecution I 
              </t>
  </si>
  <si>
    <t xml:space="preserve"> 753 SM: Internship: Environmental Prosecution II </t>
  </si>
  <si>
    <t>749 SM: Internship: Sustainability</t>
  </si>
  <si>
    <t>786 SM: Internship: Western Resources Lgl Center</t>
  </si>
  <si>
    <t xml:space="preserve">452 SM: Law and Education Seminar
</t>
  </si>
  <si>
    <t xml:space="preserve"> 719: Moot Court: Environmental Advocacy National </t>
  </si>
  <si>
    <t xml:space="preserve">782: Moot Court: Environmental Negotiations National </t>
  </si>
  <si>
    <t>401 A: Natural Resources Law</t>
  </si>
  <si>
    <t xml:space="preserve">442 SM: Nonprofit Animal Law Sem </t>
  </si>
  <si>
    <t xml:space="preserve"> 424 SM: Sexual Orientation and Gender Identity Seminar</t>
  </si>
  <si>
    <t>582 A: Clean Water Act</t>
  </si>
  <si>
    <t xml:space="preserve"> 555 SM: Environmental Law Advanced Topic Seminar: Environmental Decision-Making</t>
  </si>
  <si>
    <t xml:space="preserve"> 351 SM: Environmental Practice Seminar: Business Transactions</t>
  </si>
  <si>
    <t>332 SM: Environmental Trading Seminar</t>
  </si>
  <si>
    <t>531 E: International Trade Law and Environment</t>
  </si>
  <si>
    <t>562 SM: Law, Science &amp; Environment Seminar</t>
  </si>
  <si>
    <t>406 E: NW Energy Law</t>
  </si>
  <si>
    <t xml:space="preserve">408 E: Ocean and Coastal Law </t>
  </si>
  <si>
    <t xml:space="preserve"> 414: Pacific Salmon Seminar</t>
  </si>
  <si>
    <t>453 SM: Public Health Law and Policy Seminar</t>
  </si>
  <si>
    <t>491 SM: Renewable Energy Law and Policy Seminar</t>
  </si>
  <si>
    <t xml:space="preserve">519 SM: Renewable Energy Project Finance and Development Seminar </t>
  </si>
  <si>
    <t>LAW Total Component:</t>
  </si>
  <si>
    <t>LAW Total Focused:</t>
  </si>
  <si>
    <t>GRAD+LAW Component:</t>
  </si>
  <si>
    <t>GRAD+LAW Focused:</t>
  </si>
  <si>
    <t xml:space="preserve">CAS + GRAD + LAW </t>
  </si>
  <si>
    <t>Total Courses:</t>
  </si>
  <si>
    <t>Departments</t>
  </si>
  <si>
    <t>CHEM 105 Perspectives in Nutrition</t>
  </si>
  <si>
    <t>Lochner</t>
  </si>
  <si>
    <t>environmental/ecolomic elements?</t>
  </si>
  <si>
    <t>"the fundamental basis of human nutritional needs and contemporary controversies in nutrition..."</t>
  </si>
  <si>
    <t>CHEM 305 Aquatic Chemistry</t>
  </si>
  <si>
    <t>Balko</t>
  </si>
  <si>
    <t xml:space="preserve">skills for assessing water quality, but does not include economci/social elements </t>
  </si>
  <si>
    <t>CHEM 335 Metabolic Biochemistry</t>
  </si>
  <si>
    <t>explores basis of health at a cellular level, skills for assessing human/environmental health</t>
  </si>
  <si>
    <t>it's emphasis on environmental/social effects of nanotechnology</t>
  </si>
  <si>
    <r>
      <t xml:space="preserve">"...emphasis on applications choses from energy, medicine, catalysis, and information storage. </t>
    </r>
    <r>
      <rPr>
        <b/>
        <sz val="10"/>
        <rFont val="Arial"/>
      </rPr>
      <t>Emerging public understanding of nanotechnology and research into environmental health and safety impacts</t>
    </r>
    <r>
      <rPr>
        <sz val="10"/>
        <color rgb="FF000000"/>
        <rFont val="Arial"/>
      </rPr>
      <t>"</t>
    </r>
  </si>
  <si>
    <t>CORE 106-16 The Social Contract</t>
  </si>
  <si>
    <t>Fall 2015</t>
  </si>
  <si>
    <t>Martinez</t>
  </si>
  <si>
    <t xml:space="preserve">questions of justice, environment, and social norms </t>
  </si>
  <si>
    <r>
      <t>We will ask whether there is a social contract. ...does the idea of a social contract help us understand the relationship between the government and society?...</t>
    </r>
    <r>
      <rPr>
        <b/>
        <sz val="10"/>
        <rFont val="Arial"/>
      </rPr>
      <t xml:space="preserve"> What about the environment? If the social contract is the basis for understanding justice, then can non-human animals be part of the contract? What about the rest of nature? If not, is there no such thing as justice for non-human animals or environmental justice?</t>
    </r>
  </si>
  <si>
    <t>alt years</t>
  </si>
  <si>
    <t xml:space="preserve">English </t>
  </si>
  <si>
    <t>ENG 322 Post-Civil War American Literature</t>
  </si>
  <si>
    <t>alt</t>
  </si>
  <si>
    <t>Callahan, Cole</t>
  </si>
  <si>
    <t xml:space="preserve">how in-depth they get on envrionmental issues (Westward expansion, industrialization), </t>
  </si>
  <si>
    <r>
      <t xml:space="preserve">"literature as it reflects cultural and </t>
    </r>
    <r>
      <rPr>
        <b/>
        <sz val="10"/>
        <rFont val="Arial"/>
      </rPr>
      <t>historical events such as reconstruction, industrialization, Western expansion, the women's rights</t>
    </r>
    <r>
      <rPr>
        <sz val="10"/>
        <color rgb="FF000000"/>
        <rFont val="Arial"/>
      </rPr>
      <t xml:space="preserve"> movement..."</t>
    </r>
  </si>
  <si>
    <t>EINV201 Cases in Entrepreneurial Thinking &amp; Practice</t>
  </si>
  <si>
    <t>Goebel</t>
  </si>
  <si>
    <t xml:space="preserve">skills for problem solving w/ sustainability. depends on if they specifically adress sustainability issues </t>
  </si>
  <si>
    <t>"entrepreneurship and innovation are presented as a process of creative problem-solving and value creation that individuals and organizations have successfully applied to a wide variety of markets and social and institutional challenges.."</t>
  </si>
  <si>
    <t>Undergraduate Students in programs with SLOutcome</t>
  </si>
  <si>
    <t>Grad</t>
  </si>
  <si>
    <t>Counting all Grads re: LO and social justice mision</t>
  </si>
  <si>
    <t>Law</t>
  </si>
  <si>
    <t>Law School Faculty</t>
  </si>
  <si>
    <t xml:space="preserve">ENVS 350 Environmental Theory </t>
  </si>
  <si>
    <t>Questions "Big Green Words' for their usage, validity, and usefulness in adressing environmental issues; "sustainability" is one of the words deeply explored in class</t>
  </si>
  <si>
    <t>explores environmental law/policy in the US --sustainability, conservation, economics = key element, solution-oriented</t>
  </si>
  <si>
    <t>Law students to count: JD: natural resource, animal law, public interest, global, count both LLMs</t>
  </si>
  <si>
    <t xml:space="preserve">economic analysis skills necessary for sustainability work. specific focus on social and environmental issues  </t>
  </si>
  <si>
    <r>
      <t xml:space="preserve">"intro to the study of market economies...inflaction and unemployment, money and banking, monetary and fiscal policy. Government regulation and policy. </t>
    </r>
    <r>
      <rPr>
        <b/>
        <sz val="10"/>
        <rFont val="Arial"/>
      </rPr>
      <t>Discrimination and poverty, imperfect competiiton, environmental problems, internatonal competitiveness.</t>
    </r>
  </si>
  <si>
    <t>focused on sustainable (social + economic) development of LCDs</t>
  </si>
  <si>
    <t xml:space="preserve">"problems of less-developed countries and proposed solutions. extent and nature of international causes of underdevelopment, strategies for development." </t>
  </si>
  <si>
    <t xml:space="preserve">ECON 235 Labor Economics </t>
  </si>
  <si>
    <t>alternate years</t>
  </si>
  <si>
    <t>Grant</t>
  </si>
  <si>
    <t>social/economic justice focused</t>
  </si>
  <si>
    <t>"the operation and political economy of labor markets: current labor issues, employment and unemployment, supply of and demand for labor...discrimination, labor mobility, the role of trade unions, the nature of work."</t>
  </si>
  <si>
    <t>ECON 255: Technology, Institutions, and Economic Growth</t>
  </si>
  <si>
    <t>every 3rd year</t>
  </si>
  <si>
    <t>Beckar</t>
  </si>
  <si>
    <t>takes on the multiple perspectives of sustainability, though not a huge emphasis on environmental/social health</t>
  </si>
  <si>
    <t>"...specific attention paid to technology, institutions, geograpy, and culture as sources of economic growth..."</t>
  </si>
  <si>
    <t xml:space="preserve">ECON 265 Pacific Northwest Policy Issues </t>
  </si>
  <si>
    <r>
      <t xml:space="preserve">"...Diagnosis of the problem motivating a </t>
    </r>
    <r>
      <rPr>
        <b/>
        <sz val="10"/>
        <rFont val="Arial"/>
      </rPr>
      <t>policy</t>
    </r>
    <r>
      <rPr>
        <sz val="10"/>
        <color rgb="FF000000"/>
        <rFont val="Arial"/>
      </rPr>
      <t xml:space="preserve"> and evaluation of the merits of the policy solution.</t>
    </r>
    <r>
      <rPr>
        <b/>
        <sz val="10"/>
        <rFont val="Arial"/>
      </rPr>
      <t xml:space="preserve"> Potential isses: financing public education, promoting economic development, protecting natural resources, designing mass transit...responding to gentrification</t>
    </r>
    <r>
      <rPr>
        <sz val="10"/>
        <color rgb="FF000000"/>
        <rFont val="Arial"/>
      </rPr>
      <t>."</t>
    </r>
  </si>
  <si>
    <t>land use, social/economic problems, policy responses to these issues; solution oriented</t>
  </si>
  <si>
    <t>"why cities exist and how they interact within a regional economy; the pattern of land use in modern metropolitan areas; the economic forces behind urban problems such as poverty..."</t>
  </si>
  <si>
    <t>ECON 360 Advanced Environmental and Natural Resource Economics</t>
  </si>
  <si>
    <t>role of government in solution making, public-policy issues (health care, education, etc.). not big environmental element</t>
  </si>
  <si>
    <t>"Micro-economic issues: the provision of public goods; externality problems; the incidence, efficiency, broader impacts of taxation policy; different approaches to defining fairness in income distribution..."</t>
  </si>
  <si>
    <t>policy/law solutions to transitioning to renewable energy</t>
  </si>
  <si>
    <t>"...we will examine some repsonses to climate change, including geoengineering, adaptation, and mitigation"</t>
  </si>
  <si>
    <t xml:space="preserve">Bernstein environmental historian - through lens of environment, society, modernity. not </t>
  </si>
  <si>
    <t>History 211: Reform, Rebellion, and Revolution in Modern China</t>
  </si>
  <si>
    <t xml:space="preserve">How much emphasis is placed on resource extraction, chinese environment in course. should look @ syllabus </t>
  </si>
  <si>
    <t>Industrialization is major theme of the class, as it relates to society, economics, and envrionment</t>
  </si>
  <si>
    <t>HIST 235 History of the Pacific Northwest</t>
  </si>
  <si>
    <t>Connects 3 themes of sustainability together in the situated context of the PNW. Though not action/solution focued</t>
  </si>
  <si>
    <t>"Historical development of the PNW over the past 200 years. Native cultures, euro-american exploration and settlement, fur trade, missions, overland emigration, resource development, the question of regionalism"</t>
  </si>
  <si>
    <t xml:space="preserve">explores environmental/social issues/ideologies from the historical perspective. in class imagination of different ways to "cosntruct the american landscape" </t>
  </si>
  <si>
    <t>shifts in the relationship between humans and the envrionment</t>
  </si>
  <si>
    <t>Step 1: search name in courses list, if not in courses list, look on web Step 2: if they are on the courses list, but you can not find research info on web - email them OR if they are listed in multiple courses on courses list/focused, add 'em</t>
  </si>
  <si>
    <t>Step 3: If they are not on courses list, and not on web (easily) skip it</t>
  </si>
  <si>
    <t>Step 4: check this page: http://collaborativeresearch.lclark.edu/projects/?f=biochemistrymolecular-biology</t>
  </si>
  <si>
    <t>Tomlinson</t>
  </si>
  <si>
    <t>Cara</t>
  </si>
  <si>
    <t xml:space="preserve">College of Arts &amp; Sciences </t>
  </si>
  <si>
    <t>TOTAL COURSES SURVEYED</t>
  </si>
  <si>
    <t>TOTAL Focused</t>
  </si>
  <si>
    <t>Graduate School Total Courses</t>
  </si>
  <si>
    <t>Total departments</t>
  </si>
  <si>
    <t>CPSY 501: Environmental Identity and Ecological Self</t>
  </si>
  <si>
    <t>15-16</t>
  </si>
  <si>
    <t>MCFT 511 Equity in Family Therapy</t>
  </si>
  <si>
    <t>CPSY 506 Life Span Development</t>
  </si>
  <si>
    <t>Odell</t>
  </si>
  <si>
    <t>Dawn</t>
  </si>
  <si>
    <t>Matthew</t>
  </si>
  <si>
    <t>David</t>
  </si>
  <si>
    <t>Benjamin</t>
  </si>
  <si>
    <t>Imatani</t>
  </si>
  <si>
    <t>Garrick</t>
  </si>
  <si>
    <t>Deborah</t>
  </si>
  <si>
    <t>Jesse W. Loar*, Robert M. Seiser, Alexandra E. Sundberg*, Holly J. Sagerson*, Nasreen Ilias*, Pamela Zobel-Thropp, Elizabeth A. Craig, and Deborah E. Lycan . (2004) Genetic and biochemical interactions among Yar1, Ltv1 and Rps3 define novel links between environmental stress and ribosome biogenesis in Saccharomyces cerevisiae. Genetics 168 :1877-89.</t>
  </si>
  <si>
    <t>Gregory</t>
  </si>
  <si>
    <t>Kenneth</t>
  </si>
  <si>
    <t>Paulette</t>
  </si>
  <si>
    <t>Kellar</t>
  </si>
  <si>
    <t>Greta</t>
  </si>
  <si>
    <t>Velazquez Ulloa</t>
  </si>
  <si>
    <t>Norma</t>
  </si>
  <si>
    <t>Margaret</t>
  </si>
  <si>
    <t xml:space="preserve">I have ongoing research programs in both the coastal forests of the western US, where a recently introduced pathogen is transforming forest diversity, and in the tropical rainforests of eastern Ecuador, where I have a long-term project on the role of natural regeneration in the maintenance of the hyperdiversity in Amazonian forests. </t>
  </si>
  <si>
    <t>Janis</t>
  </si>
  <si>
    <t>Kuo</t>
  </si>
  <si>
    <t>Louis</t>
  </si>
  <si>
    <t>de Paula</t>
  </si>
  <si>
    <t>Julio</t>
  </si>
  <si>
    <t>Loening</t>
  </si>
  <si>
    <t>Nikolaus</t>
  </si>
  <si>
    <t>Barbara</t>
  </si>
  <si>
    <t xml:space="preserve">Research: An Electrochemical Investigation of the Enhanced Reactivity of Clays in Contact with Iron Metal </t>
  </si>
  <si>
    <t>Jones</t>
  </si>
  <si>
    <t>Casey</t>
  </si>
  <si>
    <t>Sloan</t>
  </si>
  <si>
    <t>Tod</t>
  </si>
  <si>
    <t>Counseling Psychology</t>
  </si>
  <si>
    <t xml:space="preserve">Graduate School </t>
  </si>
  <si>
    <t xml:space="preserve">Sloan’s current scholarship involves developing systems to support 
activists and change agents in grassroots ecological and social justice 
organizations. He focuses on how activists can reach the mainstream more
 effectively in order to fortify movements for real democracy and 
economic justice.  For example, see the Facebook group OccuPsy: Critical Psychology for Decolonization.
  He also helps organize counselors and therapists to support each other
 in making human service agencies more effective and humane - see Portland Mental Health Workers Collective.
                  </t>
  </si>
  <si>
    <t>Mortola</t>
  </si>
  <si>
    <t>Peter</t>
  </si>
  <si>
    <t>McDowell</t>
  </si>
  <si>
    <t>Teresa</t>
  </si>
  <si>
    <t xml:space="preserve">McDowell, T., Melendez, T., and Goessling, K. (2012).  Transformative 
learning through international immersion: Building multicultural 
competence in family Therapy and counseling.  Journal  of Marital and Family Therapy.
                              </t>
  </si>
  <si>
    <t>Rees</t>
  </si>
  <si>
    <t>Amy</t>
  </si>
  <si>
    <t>Kerl-McClain</t>
  </si>
  <si>
    <t>Stella</t>
  </si>
  <si>
    <t>Hernandez-Wolfe</t>
  </si>
  <si>
    <t>Pilar</t>
  </si>
  <si>
    <t xml:space="preserve">Hernandez-Wolfe, P., Killian, K., Engstrom, D. &amp; Gangsei, D. (2014). Vicarious resilience, vicarious trauma and awareness of equity in trauma Work, Journal of Humanistic Psychology, doi: 10.1177/0022167814534322
                                </t>
  </si>
  <si>
    <t>Diamond</t>
  </si>
  <si>
    <t>Elena</t>
  </si>
  <si>
    <t>Last Name</t>
  </si>
  <si>
    <t>First Name</t>
  </si>
  <si>
    <t>Division</t>
  </si>
  <si>
    <t>Course List (# of repetitions)</t>
  </si>
  <si>
    <t>Sust Research Desc/Title of publication</t>
  </si>
  <si>
    <t xml:space="preserve">Year of publication(s)
</t>
  </si>
  <si>
    <t>Send email for further infomation?</t>
  </si>
  <si>
    <t xml:space="preserve">Included
</t>
  </si>
  <si>
    <t xml:space="preserve">Not included, questionable
</t>
  </si>
  <si>
    <t>Daniel</t>
  </si>
  <si>
    <t>Earthrise Law Center - Law</t>
  </si>
  <si>
    <t>Daniel J. Rohlf, Conservation-Reliant Species: Toward a Biologically-Based Definition,BIOSCIENCE 1 (2014) (co-authored with Dr. Carlos Carroll and Brett Hartl)</t>
  </si>
  <si>
    <t>Craig</t>
  </si>
  <si>
    <t xml:space="preserve">
            Salmon and Water Temperature: Taking Endangered Species Seriously in Establishing Water Quality Standards, 33 ENVIRONMENTAL LAW 151 (2003).
                              </t>
  </si>
  <si>
    <t>Arthur</t>
  </si>
  <si>
    <t>Hart-Landsberg</t>
  </si>
  <si>
    <t>Martin</t>
  </si>
  <si>
    <t>James</t>
  </si>
  <si>
    <t>Bekar</t>
  </si>
  <si>
    <t>Clifford</t>
  </si>
  <si>
    <t>Tymoigne</t>
  </si>
  <si>
    <t>Eric</t>
  </si>
  <si>
    <t>Torres</t>
  </si>
  <si>
    <t>Danielle</t>
  </si>
  <si>
    <t xml:space="preserve">Favela, A. &amp; Torres, D. (2008). Supporting New Minority Teachers 
through Culture, Community and Collaboration. Northwest Passage: NWATE 
Journal of Educational Practices, 6(1), 23-33.
                              </t>
  </si>
  <si>
    <t>Galloway</t>
  </si>
  <si>
    <t>Mollie</t>
  </si>
  <si>
    <t>Galloway, M. K., Ishimaru, A., &amp; Larson, R. (Forthcoming). When 
Aspirations Exceed Actions: Leaders’ Descriptions of Educational Equity.
 Journal of School Leadership.</t>
  </si>
  <si>
    <t>Zimring</t>
  </si>
  <si>
    <t>Rishona</t>
  </si>
  <si>
    <t>English</t>
  </si>
  <si>
    <t>Callahan</t>
  </si>
  <si>
    <t>John</t>
  </si>
  <si>
    <t>Toutonghi</t>
  </si>
  <si>
    <t>Pauls</t>
  </si>
  <si>
    <t>Pritchard</t>
  </si>
  <si>
    <t>William</t>
  </si>
  <si>
    <t>Gross</t>
  </si>
  <si>
    <t>Karen</t>
  </si>
  <si>
    <t>Fosso</t>
  </si>
  <si>
    <t>Kurt</t>
  </si>
  <si>
    <t>Cole</t>
  </si>
  <si>
    <t>Rachel</t>
  </si>
  <si>
    <t>Proctor, James D., and Evan Berry. 2011. Ecotopian exceptionalism.
Journal for the Study of Religion, Nature and Culture 5 (2)
(August 29): 145-163</t>
  </si>
  <si>
    <t>Jessica</t>
  </si>
  <si>
    <t>Vilches</t>
  </si>
  <si>
    <t>Freddy</t>
  </si>
  <si>
    <t>Foreign Languages</t>
  </si>
  <si>
    <t>Toledano Redondo</t>
  </si>
  <si>
    <t>Juan</t>
  </si>
  <si>
    <t>Suttmeier</t>
  </si>
  <si>
    <t>Bruce</t>
  </si>
  <si>
    <t>Robinson Kelly</t>
  </si>
  <si>
    <t>Molly</t>
  </si>
  <si>
    <t>Raillard</t>
  </si>
  <si>
    <t>Matthieu</t>
  </si>
  <si>
    <t>DeMarte</t>
  </si>
  <si>
    <t>Isabelle</t>
  </si>
  <si>
    <t>Dede</t>
  </si>
  <si>
    <t>Keith</t>
  </si>
  <si>
    <t>Augst</t>
  </si>
  <si>
    <t>Therese</t>
  </si>
  <si>
    <t>Altpeter-Jones</t>
  </si>
  <si>
    <t>Katharina</t>
  </si>
  <si>
    <t>Brand</t>
  </si>
  <si>
    <t>Philippe</t>
  </si>
  <si>
    <t>Philippe’s research interests range across a variety of topics in 
twentieth and twenty-first century French and Francophone literature, 
film, and culture. He is particularly interested in literary innovation,
 post-apocalyptic fiction and film, immigration and national identity, 
and issues of social justice.</t>
  </si>
  <si>
    <t>Elliott</t>
  </si>
  <si>
    <t>How did the migrant detention bureaucracy develop in the United States and Mexico over the course of the past century?</t>
  </si>
  <si>
    <t>Summer 2014</t>
  </si>
  <si>
    <t>Hunter</t>
  </si>
  <si>
    <t>Jane</t>
  </si>
  <si>
    <t>Westervelt</t>
  </si>
  <si>
    <t>Healy</t>
  </si>
  <si>
    <t>Maureen</t>
  </si>
  <si>
    <t>Reiko</t>
  </si>
  <si>
    <t>Robert</t>
  </si>
  <si>
    <t>Global Threat: Target-Centered Assessment and Management (Westport, CT: Praeger Security International, 2008).</t>
  </si>
  <si>
    <t>Heather</t>
  </si>
  <si>
    <t>Elizabeth</t>
  </si>
  <si>
    <t>Yin</t>
  </si>
  <si>
    <t>Tung</t>
  </si>
  <si>
    <t>Law School Faculty - Law</t>
  </si>
  <si>
    <t>Vail</t>
  </si>
  <si>
    <t>Bernard</t>
  </si>
  <si>
    <t>Steverson</t>
  </si>
  <si>
    <t>Janet</t>
  </si>
  <si>
    <t>Parry</t>
  </si>
  <si>
    <t>Newell</t>
  </si>
  <si>
    <t>Douglas</t>
  </si>
  <si>
    <t>Loren</t>
  </si>
  <si>
    <t>Lydia</t>
  </si>
  <si>
    <t>Funk</t>
  </si>
  <si>
    <t xml:space="preserve">Climate Change and the Puget Sound: Building the Legal Framework for Adaptation,
 Center for Progressive Reform (2011) (co-authored with Robert L. 
Glicksman, Catherine O’Neill, Yee Huang, William L. Andreen, Robin 
Kundis Craig, Victor Flatt, Dale Goble, Alice Kaswan and Robert R.M. 
Verchick)
                              </t>
  </si>
  <si>
    <t>Drummonds</t>
  </si>
  <si>
    <t>Henry</t>
  </si>
  <si>
    <t>Bushaw</t>
  </si>
  <si>
    <t>Lawrence</t>
  </si>
  <si>
    <t>Bogdanski</t>
  </si>
  <si>
    <t>John A. Bogdanski, Treating Foreign Students at U.S. Colleges as Residents, 146 TAXNOTES1159 (2015)John A. Bogdanski, Bad Guys Get Last Laugh – An Income Tax Deduction, 41 CORP.TAX. 27(2014)John A. Bogdanski, Pay Up Now, Deduct Later (Maybe) – Ash Grove Cement Co., 41 CORP.TAX. 27 (2014)John A. Bogdanski, Lessons Galore from Tax Court in Holding Company Valuation Case, 41EST.PLAN. 44 (2014)John A. Bogdanski, Proposed Research Credit Rules Take Another Swipe at MultinationalGroups, 41 CORP.TAX. 19 (2014)John A. Bogdanski, Tax Court Reverses Course on Pair of Valuation Issues, 41 EST.PLAN. 18(2014)John A. Bogdanski, Highest and Best Use: How High? How Good?, 40 EST.PLAN. 41 (2013)John A. Bogdanski, Section 336(e) Elections Finally Arrive, 40 CORP.TAX. 3 (2013)John A. Bogdanski, Vintage Shelters Did Not Improve With Age, 40 CORP.TAX. 22 (2013)</t>
  </si>
  <si>
    <t>Michael</t>
  </si>
  <si>
    <t>Faculty Scholarship – as of March 12, 2015Published:Paula L. Abrams, The Scarlet Letter: The Supreme Court and the Language of Abortion Stigmain WOMENANDTHELAW,2013(Tracy Thomas, ed.), Thomson Reuters (2013)Brian Blum, CONTRACTS:EXAMPLES&amp;EXPLANATIONS, Wolters Kluwer Law &amp; Business (SixthEdition) (2013)Brian Blum, BANKRUPTCYANDDEBTOR/CREDITOR, Wolters Kluwer Law &amp; Business (SixthEdition) (2014)Michael C. Blumm, The Underappreciated Role of the National Environmental Policy Act inWilderness Designation and Management, 44 ENVTL.L.323 (2014) (co-authored with Lorena M.Wisehart)Michael C. Blumm, Salmon Hatcheries as Fish Factories: Forgetting the Lessons of Leopold, 4SEATTLEU.ENVTL.L.REV.409(2014)</t>
  </si>
  <si>
    <t>Blum</t>
  </si>
  <si>
    <t>Brian</t>
  </si>
  <si>
    <t>Beloof</t>
  </si>
  <si>
    <t>Abrams</t>
  </si>
  <si>
    <t>Paula</t>
  </si>
  <si>
    <t xml:space="preserve">
            Population Control and Sustainability: It’s the Same Old Song but With a Different Meaning, 27 ENVIRONMENTAL LAW REVIEW 1111 (1997). SSRN Link
            </t>
  </si>
  <si>
    <t>Varol</t>
  </si>
  <si>
    <t>Ozan</t>
  </si>
  <si>
    <t>Stumpf</t>
  </si>
  <si>
    <t>Juliet</t>
  </si>
  <si>
    <t xml:space="preserve">Daniel J. Chepaitis &amp; Andrea K. Panagakis, 
            Individualism Submerged:
            Climate Change and the Perils of an Engineered Environment
            (Juliet P. Stumpf, ed.), 28 UCLA J. Envtl. L. &amp; Pol’y 291 (2010).
                              </t>
  </si>
  <si>
    <t>Erin</t>
  </si>
  <si>
    <t>Erin Ryan, The Elaborate Paper Tiger: Environmental Enforcement and the Rule of Law inChina, 24 DUKEENVTLL.&amp;POL’YF.184(2014)</t>
  </si>
  <si>
    <t>Parikh</t>
  </si>
  <si>
    <t>Samir</t>
  </si>
  <si>
    <t>Oleske</t>
  </si>
  <si>
    <t>Jeffrey</t>
  </si>
  <si>
    <t>Salzman, “Creating Markets for Ecosystem Services: Notes from the Field”</t>
  </si>
  <si>
    <t>Foster</t>
  </si>
  <si>
    <t>George</t>
  </si>
  <si>
    <t>Laakmann</t>
  </si>
  <si>
    <t>Anna</t>
  </si>
  <si>
    <t>Nicholas</t>
  </si>
  <si>
    <t>Nicholas Fromherz, From Consultation to Consent: Community Approval as a Prerequisite toEnvironmentally Significant Projects, 116 W.VA.L.REV. 109 (2013)</t>
  </si>
  <si>
    <t>LaPlante</t>
  </si>
  <si>
    <t>Allison</t>
  </si>
  <si>
    <t>Allison LaPlante, On Judicial Review Under the Clean Water Act in the Wake of Decker v.Northwest Environmental Defense Center: What We Now Know and What We Have Yet to FindOut, 43 ENVTL.L. 767 (2014) (co-authored with Lia Comerford)</t>
  </si>
  <si>
    <t>Melissa</t>
  </si>
  <si>
    <t>Melissa A. Powers, Sustainable Energy Subsidies, 43 ENVTL.L. 211 (2013)</t>
  </si>
  <si>
    <t>Chris</t>
  </si>
  <si>
    <t>Chris Wold, Addressing Climate Change through Nonclimate International Instruments inGLOBALCLIMATECHANGEANDU.S.LAW(Michael B. Gerrard, ed.), American Bar AssociationPress (Second Edition) (co-authored with David Hunter)</t>
  </si>
  <si>
    <t>Tung Yin, Is Diversity Diverse Enough?, 21 ASIANAM.L.J. 89 (2014)</t>
  </si>
  <si>
    <t>Johansen</t>
  </si>
  <si>
    <t>Steven</t>
  </si>
  <si>
    <t>Legal Analysis and Writing</t>
  </si>
  <si>
    <t>Mache</t>
  </si>
  <si>
    <t>Jens</t>
  </si>
  <si>
    <t>Mathematical Sciences</t>
  </si>
  <si>
    <t>Jens Mache, Virginia Lo and Sharad Garg, The Impact of Spatial Layout of Jobs on I/O Hotspots in Mesh Networks , Journal of Parallel and Distributed Computing, Volume 65, Issue 10, pages 1190-1203, October 2005</t>
  </si>
  <si>
    <t>Chen</t>
  </si>
  <si>
    <t>Yung-Pin</t>
  </si>
  <si>
    <t>Stavrov</t>
  </si>
  <si>
    <t>Iva</t>
  </si>
  <si>
    <t>Stanhope</t>
  </si>
  <si>
    <t>Ely</t>
  </si>
  <si>
    <t>Drake</t>
  </si>
  <si>
    <t>Cameron</t>
  </si>
  <si>
    <t>Naiomi</t>
  </si>
  <si>
    <t>Allen</t>
  </si>
  <si>
    <t>Paul</t>
  </si>
  <si>
    <t>Inouye</t>
  </si>
  <si>
    <t>Lance</t>
  </si>
  <si>
    <t>Music</t>
  </si>
  <si>
    <t>Smith</t>
  </si>
  <si>
    <t>Jay</t>
  </si>
  <si>
    <t>“Consensus, Climate, and Contrarians” Topics in Contemporary Philosophy, forthcoming.</t>
  </si>
  <si>
    <t>Joel</t>
  </si>
  <si>
    <t>Fritzman</t>
  </si>
  <si>
    <t>Snodgrass</t>
  </si>
  <si>
    <t>Herschel</t>
  </si>
  <si>
    <t>Physics</t>
  </si>
  <si>
    <t>Scalettar</t>
  </si>
  <si>
    <t>Bethe</t>
  </si>
  <si>
    <t>How do nerve cells maintain synapses with an adequate supply of proteins that facilitate memory formation?</t>
  </si>
  <si>
    <t>Summer 2013</t>
  </si>
  <si>
    <t>Tufte</t>
  </si>
  <si>
    <t>Stephen</t>
  </si>
  <si>
    <t>Broide</t>
  </si>
  <si>
    <t>Johnson</t>
  </si>
  <si>
    <t>Curtis</t>
  </si>
  <si>
    <t>Todd</t>
  </si>
  <si>
    <t>Gilbert</t>
  </si>
  <si>
    <t>Leah</t>
  </si>
  <si>
    <t>Schoeneman</t>
  </si>
  <si>
    <t>Thomas</t>
  </si>
  <si>
    <t>Psychology</t>
  </si>
  <si>
    <t>Schoeneman, T. J., Schoeneman, K. A., Obradovic, J., &amp; Beecher-Flad, L. (2010). Social representations of AIDS: Pictures in abnormal psychology textbooks, 1984-2005. Journal of Applied Social Psychology, 40, 13-35.</t>
  </si>
  <si>
    <t>Detweiler-Bedell</t>
  </si>
  <si>
    <t>Watson</t>
  </si>
  <si>
    <t>Nilsen</t>
  </si>
  <si>
    <t>Erik</t>
  </si>
  <si>
    <t>Davidson</t>
  </si>
  <si>
    <t>Leonard</t>
  </si>
  <si>
    <t>Diana</t>
  </si>
  <si>
    <t>LaBounty</t>
  </si>
  <si>
    <t>Jennifer</t>
  </si>
  <si>
    <t>Kugler</t>
  </si>
  <si>
    <t>Religious Studies</t>
  </si>
  <si>
    <t>Morrill</t>
  </si>
  <si>
    <t>Susanna</t>
  </si>
  <si>
    <t>Starling</t>
  </si>
  <si>
    <t>Goldsmith</t>
  </si>
  <si>
    <t>Daena</t>
  </si>
  <si>
    <t>Rhetoric and Media Studies</t>
  </si>
  <si>
    <t>Bryan</t>
  </si>
  <si>
    <t>Chirindo</t>
  </si>
  <si>
    <t>Kundai</t>
  </si>
  <si>
    <t>Sociology/Anthropology</t>
  </si>
  <si>
    <t>Podobnik</t>
  </si>
  <si>
    <t xml:space="preserve">2011 “Assessing the Social and Environmental Achievements of New 
Urbanism: Evidence from Portland, Oregon,” Journal of Urbanism, vol. 
4(2), pp. 105-126.
</t>
  </si>
  <si>
    <t>Kosansky</t>
  </si>
  <si>
    <t>Oren</t>
  </si>
  <si>
    <t>Heath</t>
  </si>
  <si>
    <t xml:space="preserve">Research on biodynamic viticulture and the ‘natural’ wine movement in Oregon, France, and Sicily, with student-faculty funding from Mellon (Situating the Global Environment,) and the Dinah Dodds Endowment </t>
  </si>
  <si>
    <t>Warren</t>
  </si>
  <si>
    <t>Sarah</t>
  </si>
  <si>
    <t>Bylander</t>
  </si>
  <si>
    <t>Maryann</t>
  </si>
  <si>
    <t>Bajracharya</t>
  </si>
  <si>
    <t>Sepideh</t>
  </si>
  <si>
    <t>Teacher Education</t>
  </si>
  <si>
    <t>Shagoury</t>
  </si>
  <si>
    <t>Ruth</t>
  </si>
  <si>
    <t xml:space="preserve">Ruth’s current research is focused on language and literacy acquisition with diverse student populations. She is also conducting ongoing research with teacher researchers, especially around the issues of teaching and social justice. </t>
  </si>
  <si>
    <t>Finkel</t>
  </si>
  <si>
    <t>Liza</t>
  </si>
  <si>
    <t xml:space="preserve">Finkel, Liza, section editor (2007).  Accommodating Student Diversity 
within Inquiry.  In:  Abrams, Eleanor, Southerland, Sherry, &amp; Silva,
 Peggy, Eds., Inquiry in the Classroom:  Challenges and Opportunities. 
Greenwich, CT:  Information Age Publishing.
                              </t>
  </si>
  <si>
    <t>Favela</t>
  </si>
  <si>
    <t>Alejandra</t>
  </si>
  <si>
    <t xml:space="preserve">
            Favela. A. &amp; Torres, D. (2013). Tapping Culture and Community Assets to Support Diverse Low Income Students.  Multicultural Education.
            </t>
  </si>
  <si>
    <t>Campbell</t>
  </si>
  <si>
    <t>Kimberly</t>
  </si>
  <si>
    <t>Dyan</t>
  </si>
  <si>
    <t>Ward</t>
  </si>
  <si>
    <t>Griffin</t>
  </si>
  <si>
    <t>Linda</t>
  </si>
  <si>
    <t>Simek</t>
  </si>
  <si>
    <t>Stepan</t>
  </si>
  <si>
    <t>Theatre</t>
  </si>
  <si>
    <t>What are the methods by which theatre artists can excavate and reify classical texts for a contemporary audience? (sustaining classic theatre and culture...)</t>
  </si>
  <si>
    <t>Step 1</t>
  </si>
  <si>
    <t>Step 2: Online</t>
  </si>
  <si>
    <t>Step 3</t>
  </si>
  <si>
    <t xml:space="preserve">Total
</t>
  </si>
  <si>
    <t xml:space="preserve">Step 1: search name in courses list, if not in courses list, look on web Step 2: if they are on the courses list, but you can not find research info on web email them </t>
  </si>
  <si>
    <t>Step 3: If they are not on courses list, and not on web - do not include or email</t>
  </si>
  <si>
    <t xml:space="preserve">Susanna </t>
  </si>
  <si>
    <t>Associate Professor of Religious Studies and Department Chair</t>
  </si>
  <si>
    <t xml:space="preserve"> </t>
  </si>
  <si>
    <t>http://collaborativeresearch.lclark.edu/portfolio/susanna-morrill-please-update-this-title/</t>
  </si>
  <si>
    <t xml:space="preserve">AES 165 High Intermediate Content-Based Topics for
Nonnative Speakers
</t>
  </si>
  <si>
    <t>Faculty: Academic English Studies Faculty.
Content: English language study with an emphasis on
developing integrated skills in critical reading, discussion,
consensus-building, research, crafting argumentative
writing, and giving substantive formal presentations.
Exploration of authentic content in a specific academic
discipline, abstract concepts and theories, and appropriate
field-specific terminology. Topics vary from term to term
and typically are representative of the humanities (for
example, English literature), the social sciences (sociology,
cultural anthropology, psychology, or sociolinguistics),
or the natural sciences (such as sustainability or ecology).</t>
  </si>
  <si>
    <t>ART</t>
  </si>
  <si>
    <t>ART 304 History of American Art</t>
  </si>
  <si>
    <t>Content: American art and architecture from the colonial
period until the Great Depression. How social concerns
were represented in the arts, including formative debates
about nation, identity, environment, industrialization,
commercialism, and visual expression itself. Special
emphasis on primary-source writings by artists, critics,
fiction writers, and other cultural figures.</t>
  </si>
  <si>
    <t>johnston</t>
  </si>
  <si>
    <t>ART 451 Special Topics in Art History</t>
  </si>
  <si>
    <t>http://collaborativeresearch.lclark.edu/portfolio/investigating-forest-recovery-in-river-view-natural-area-after-removal-of-invasive-plant-species/</t>
  </si>
  <si>
    <t xml:space="preserve">Content: Reading and critical analysis organized around
themes or problems in art history. Focus varies depending
on instructors teaching and research areas. May be taken
twice for credit.
</t>
  </si>
  <si>
    <t>Content: ART 490 is the capstone course in studio art. It
provides students with a firm foundation and proficiency
in a chosen medium and fosters a critical dialogue and
interdisciplinary discourse about art-making through
critiques, visiting artists, and professional practice. During
this semester, students will propose, workshop, and refine
their final thesis work for a professional gallery exhibit.</t>
  </si>
  <si>
    <t>BIOLOGY</t>
  </si>
  <si>
    <t>Content: For nonmajors. Selected current topics in
biology used to illustrate the strengths and limitations of
the process of science and the approaches biologists use
to learn about living organisms. Emphasis changes from
semester to semester, reflecting the expertise and interests
of the faculty member teaching the course. For further
information, consult the appropriate faculty member
before registration. Lecture and labo</t>
  </si>
  <si>
    <t>Content: Survey of fossil forms of organisms with
emphasis on animals and evaluation of the diversity
of known taxa. Introduction to field paleontological
methods and procedures with a focus on the study of the
local fauna over geologic time. Lecture, laboratory, and
field trips (including required weekend field trips). May
not be applied toward the biology major.</t>
  </si>
  <si>
    <t>Content: Processes of stellar evolution and planet
formation that set the stage for life on Earth. Theories
and evidence from diverse scientific disciplines on the
origins of life and how physical and chemical aspects
of the environment contributed to the emergence and
transformations of life forms. Scientific evaluation of the
possibility of extraterrestrial life. Attention is devoted
both to the processes and content of scientific discovery</t>
  </si>
  <si>
    <t>BIO 115 Explorations in Regional Biology</t>
  </si>
  <si>
    <t xml:space="preserve">Content: For nonmajors. Offered in association with
selected overseas programs. Selected biological principles
using biomes and species native to the geographical
location of the program. Emphasis on ecology and
behavior of living organisms. </t>
  </si>
  <si>
    <t>Content: An introduction to principles underlying the
distribution and abundance of species. Examination of
how these principles can inform understanding of issues
like overpopulation, climate change, invasive species,
pollution, species extinction. Introduction to the methods
of scientific investigation through laboratory and field
studies that describe ecological phenomena and test
hypotheses. Lecture and laboratory.</t>
  </si>
  <si>
    <t xml:space="preserve">For majors. Introduction to the fundamental
principles of Mendelian genetics, population genetics,
and evolution. Principles of genetic analysis in eukaryotes,
including introduction to gene function, mutations,
and the origin of variability in populations. </t>
  </si>
  <si>
    <t>Content: Introduction to the biochemistry and molecular
biology of cells. Structure and function of biomolecules.
Introduction to metabolism and photosynthesis in the
context of the cell structures in which these processes
occur. Introduction to gene expression and protein
localization in the context of genetically modified foods
and HIV infection. Project-based laboratories on enzyme
kinetics, molecular cloning, and cell structure introduce
students to experimental design and data analysis in these
areas</t>
  </si>
  <si>
    <t>Content: Terrestrial vertebrate diversity. Ecological
and evolutionary processes that promote and maintain
patterns of form, function, and behavior of birds,
mammals, reptiles, and amphibians. Lecture, discussion,
laboratory; field trips to explore local patterns of diversity
in natural settings.</t>
  </si>
  <si>
    <t>Content: The diversity of invertebrates, with emphasis
on the arthropods. Introduction to their structure,
development, behavior, natural history, and evolutionary
relationships. Lecture, discussion, laboratory, field trips</t>
  </si>
  <si>
    <t xml:space="preserve">Content: Physical, chemical, and biological processes that
promote and maintain marine biodiversity. Ecological
and evolutionary mechanisms at work within marine
environments, with emphasis on natural selection
processes that produce specific physiological adaptations,
body types, and behavioral strategies. </t>
  </si>
  <si>
    <t>Content: Key concepts of plant biology, including
morphology, physiology, adaptations to life on land, and
ecological interactions with other organisms. Emphasis
on the roles of plants in ecosystems and human lives. Key
characteristics of major plant lineages in the context of
how plants have become such a diverse and successful
group of organisms. Students conduct independent
research projects on various aspects of plant biology.</t>
  </si>
  <si>
    <t xml:space="preserve">Content: Supervised practical experience in lab and/or
field techniques at Lewis &amp; Clark or another Portlandarea
institution. Consult department faculty for further
information. </t>
  </si>
  <si>
    <t>Content: Advanced study of the structure and function
of genes. Detailed analysis of the regulation of gene
expression in prokaryotic and eukaryotic organisms, with
emphasis on the molecular mechanisms underlying such
biological problems as iron homeostasis, HIV infection,
and sex determination.</t>
  </si>
  <si>
    <t>Content: Interactions between organisms and their
physical and biological environment. Ecology of
populations, communities, and ecosystems, theoretical
and empirical approaches. Through reading original
literature and designing their own studies, students
learn to conduct ecological studies and interpret results.
Applications of ecological principles to conservation
issues and other environmental problems</t>
  </si>
  <si>
    <t>Content: The molecular and cellular basis of various
genetic diseases, the role of genes in disease, how
mutations arise, and approaches to therapy. Ethical issues
surrounding gene therapy and DNA diagnostics. Lectures,
discussion of papers from the primary literature, and
seminars by visiting scientists. Students develop and
present an oral seminar on a disease of their choice.</t>
  </si>
  <si>
    <t>Content: Study of the mechanisms responsible for
evolutionary change and of their results. History of
evolutionary thought, evolution of single-gene and
quantitative genetic traits, speciation, and molecular
evolution. Role of evolutionary ideas in issues such as
species conservation, medicine, science-religion conflicts</t>
  </si>
  <si>
    <t>Content: How major environmental parameters such as
respiratory gases, pressure, temperature, and radiation
have influenced short-term (acclimatization) and longterm
(evolutionary) alterations in the physiology of
animals</t>
  </si>
  <si>
    <t>Content: The biology of microbial organisms, particularly
bacteria, viruses, and fungi. Emphasis on key aspects
of microbial life, including growth and physiology,
reproduction and dispersal, and interactions with the
environment and other organisms. Laboratory focuses on
using a variety of cultivation methods and molecular-based
techniques to assess microbial diversity. One weekend
field trip required.</t>
  </si>
  <si>
    <t>Content: Animal behavior, from insects to marine
mammals. How and why animals behave as they do. Focus
on the adaptiveness of animal behavior using a strong
ecological and evolutionary theme. Methods and results
associated with animal behavior studies. Lecture, readings
in original literature, laboratory, field trips.</t>
  </si>
  <si>
    <t>Content: How different kinds of animals work and why
they have evolved to work the way they do. Body size,
metabolism, muscle, respiration, cardiovascular function,
acid-base balance, temperature, osmoregulation. Common
physiological principles that transcend differences
in evolutionary history. Physiological adaptations to
environmental challenges. Constraints on physiological
evolution. Emphasis on recent experimental discoveries
and unanswered questions. Intended for biology,
biochemistry, and environmental studies majors. Lecture
and laboratory</t>
  </si>
  <si>
    <t>Content: Selected topics in biology. Students will have
the opportunity to hear research seminars from outside
scientists. Students enrolled in the course will develop
and present a research seminar of their own. All students
taking this course for credit will be required to attend all
seminar presentations, both by outside speakers and by
their peers, and to participate in the question-and-answer
session after the seminar.</t>
  </si>
  <si>
    <t>Content: Advanced study of theory and methods of
reconstructing hypotheses of evolutionary history. Modern
phylogenetics relies heavily on models of molecular
evolution, thus the course includes a foundation of
molecular evolutionary theory. We discuss applications of
phylogenies including analyses of gene family evolution,
the emergence of infectious disease, biogeography, and
coevolution. The lab centers on computational analyses.</t>
  </si>
  <si>
    <t>Content: Advanced study of current issues in biology,
as determined by student and/or faculty interest. May
extend existing areas of the curriculum or explore new
subjects. Offering contingent on student interest and
faculty availability</t>
  </si>
  <si>
    <t>Content: Yearlong field or laboratory research project
designed and executed by a student with guidance from
two faculty mentors.</t>
  </si>
  <si>
    <t>CHEM</t>
  </si>
  <si>
    <t>Content: General and organic chemistry concepts
developed for a more thorough understanding of
chemically related environmental issues such as
meeting energy needs (including through nuclear
energy), atmospheric pollution (the greenhouse effect,
stratospheric ozone depletion, photochemical smog, acid
rain), toxicology, and plastics. Lecture, laboratory.</t>
  </si>
  <si>
    <t>Content: Processes of stellar evolution and planet
formation that set the stage for life on Earth. Theories
and evidence from diverse scientific disciplines on the
origins of life and how physical and chemical aspects
of the environment contributed to the emergence and
transformations of life-forms. Scientific evaluation of the
possibility of extraterrestrial life. Attention is devoted
both to the processes and content of scientific discovery.
Lecture, discussion, laboratory. Cross-listed with BIO 114</t>
  </si>
  <si>
    <t>Content: Internship or Practicum to be arranged with
instructor</t>
  </si>
  <si>
    <t>Content: Laboratory research or individual study topics
arranged in consultation with a faculty supervisor. May be
repeated for credit.</t>
  </si>
  <si>
    <t>Content: Chemical preparation and characterization
of materials featuring at least one physical dimension
constrained to 100 nm or less. Emphasis on applications
chosen from energy, medicine, catalysis, and
information storage. Emerging public understanding of
nanotechnology and research into environmental health
and safety impacts.</t>
  </si>
  <si>
    <t>Content: Experimental and/or theoretical research on
an advanced topic of current significance in chemistry.
Students present their thesis proposals in an early fall
seminar and detail results of their investigations in a thesis
in the spring.</t>
  </si>
  <si>
    <t xml:space="preserve">Content: Experimental and/or theoretical research on
an advanced topic of current significance in chemistry.
Students present their thesis proposals in an early fall
seminar and detail results of their investigations in theses
in the spring. </t>
  </si>
  <si>
    <t>Content: Participation in a faculty-supervised research
project. Details, including academic credit, determined by
the student in consultation with faculty supervisor. May
be repeated for credit</t>
  </si>
  <si>
    <t>http://college.lclark.edu/live/news/32244</t>
  </si>
  <si>
    <t>This course examines the changing role that art and artists have played in social movements from the late nineteenth century to the present day. We will look at the relationship between art and politics primarily through the lens of visual art with select examples from film, theatre, performance, architecture and music. Our studies will range from William Morris and the rise of socialism, Russian Constructivism and pre-Stalinist architecture of the 1920’s, and the realism of Gustave Courbet to the Mexican muralist tradition, agitprop, direct action campaigns of the 60s and 70s, guerrilla theatre, performance art, protest songs, and hacktivism.</t>
  </si>
  <si>
    <t>The “Water Course” is an interdisciplinary and global exploration of one of life’s most essential elements from the perspectives of the humanities, social sciences, and natural sciences. Lao Tzu says, “Water is the highest excellence.” Water, however, in its scarcity or its excess can be deadly. So we seek classical texts, contemporary environmental phenomena and media, socio/cultural dimensions, and various other interpretations of water. Rivers, oceans, lakes, brooks, and all bodies and forms of water make for the subject of many stories, values, and ways of life. Some of our texts include: Lao Tzu’s Tao Te Ching, Hesse’s Siddhartha, and The Tao of Pooh. We close study passages from Plato, Heraclitus, Dante, Shakespeare, Negro Spirituals, and T. S. Eliot. We study fictional, nonfictional, poetic renderings, and scientific definitions of water. Our texts and other media to serve inspire and augment the research project, which is the central task of this course.  You choose your own topic in relation to a particular methodology—ecocriticism, cultural studies, medicine, biology, politics—any focus that pertains to your academic, personal, or career interests.</t>
  </si>
  <si>
    <t>What is environmentalism? How does literature represent, and respond to, environmental change? In this class, we will attempt to answer these questions by exploring the major movements that shaped how American authors have understood and imagined their environments historically, and how their responses continue to influence our attitude towards, and management of, the natural world. We will identify methods through which writers, filmmakers, and artists have addressed environmental questions through the form and content of their works. The texts we study in this course will be literary and visual, from nature writing by Ralph Waldo Emerson and Jon Krakauer, to American environmental literature, such as Rachel Carson’s Silent Spring, and to visual portrayals of environmental issues in popular culture, including car commercials and Josh Fox’s film, GasLand. The critical knowledge we will develop throughout the course will culminate in a formal research essay on a contemporary environmental issue.</t>
  </si>
  <si>
    <t>ECONOMICS</t>
  </si>
  <si>
    <t>Content: Introduction to the study of market economies.
Microeconomics, including supply and demand,
production theory, market structure. Macroeconomics,
including economic growth, inflation and unemployment,
money and banking, monetary and fiscal policy.
Government regulation and policy. Discrimination and
poverty, imperfect competition, environmental problems,
international competitiveness.</t>
  </si>
  <si>
    <t>Content: Problems of less-developed countries and
proposed solutions. Extent and nature of international
poverty and inequality, national and international causes
of underdevelopment, strategies for development.</t>
  </si>
  <si>
    <t>Content: An analysis of environmental and resource
problems ranging from hazardous-waste disposal to air
pollution, species extinction to global warming, from
an economic perspective. The property-rights basis of
pollution problems, environmental ethics, benefit-cost
analysis, regulatory policy, clean technology, population
growth and consumption, sustainable development.</t>
  </si>
  <si>
    <t>Content: Economic aspects of urban areas. Why cities
exist and how they interact within a regional economy;
the pattern of land use in modern metropolitan areas; the
economic forces behind urban problems such as poverty,
crime, congestion, and sprawl; evaluation of the merits of
alternative policy responses to urban problems.</t>
  </si>
  <si>
    <t>Content: The role of government in a primarily market
economy. Micro-economic issues: the provision of public
goods; externality problems; the incidence, efficiency, and
broader impacts of taxation policy; different approaches
to defining fairness in income distribution; economic
theories of public choice. Pressing current public-policy
issues including health care and education policy, welfare
reform, campaign finance, the social security system,</t>
  </si>
  <si>
    <t>EDUCATION</t>
  </si>
  <si>
    <t>Content: Overview of current theories about the role of
education in developing ecologically literate citizens. The
origins of environmental education and consideration of
"ecological" education. Focus on relationships between
humans and the natural world, and among humans.
Cultural factors that may bear on the causes and solutions
of environmental problems. Students complete a 15-hour
practicum in a community or school setting in which
environmental or place-based studies is a central part of
the curriculum</t>
  </si>
  <si>
    <t>Enterperneural Innovation</t>
  </si>
  <si>
    <t>Content: Through lectures, assigned readings, and
hands-on activities, students learn about the parallel
and synergistic processes of scientific discovery and
engineering innovation. Open-ended projects give
students experience in mutualistic teaming, technology
transfer, product development, and marketing, as well
as opportunities to learn and apply methods inherent in
effectual entrepreneurial activities. Team-based laboratory
projects focus on the process of technology transfer
(utilizing scientific research in commercial product
development)</t>
  </si>
  <si>
    <t>ENVIRONMENTAL STUDIES</t>
  </si>
  <si>
    <t>Content: Scholarly perspectives on environmental
problems and solutions, integrating concepts and
analytical skills drawn from the natural sciences,
social sciences, and humanities. Foundation for all
subsequent courses in the environmental studies major.
Lectures, faculty and guest presentations, regular online
assignments, individual and group research projects.</t>
  </si>
  <si>
    <t>Content: Introduction to situated perspective on
environmental problems and solutions, including a
range of international and overseas program-specific
cases. Development of web-based social learning skills to
document and share situated research. Regular reading
and summary discussions, lectures, fieldwork, online
synthesis postings, and final report. Taught in conjunction
with an ENVS summer overseas program.</t>
  </si>
  <si>
    <t>Content: Development of research and analytical skills in
environmental studies as preparation for upper-division
work by majors and minors. Emphasis on formulation,
practice, and communication of research. Skills span full
range of allied fields, including descriptive and inferential
statistics, geographic information systems, survey and
interview techniques, qualitative data analysis, and
bibliographic research. Lectures, individual and smallgroup
assignments, and course project. Accompanying lab
provides opportunity for students to build analytical skills
via real-world research.</t>
  </si>
  <si>
    <t>Content: Provides both CAS and law students with an
opportunity to work on issues related to sustainability
in one of several available placements in the local legal,
government, or nonprofit community, and to reassess the
concepts and practice of sustainability in light of these
experiences. Law students are placed in legal settings
approved by the instructor; CAS students are similarly
placed in a setting appropriate to their qualifications
and interests. The instructor meets regularly with all
students in a two-hour class to discuss issues related to
defining and fostering sustainability through law and
policy, including discussion of selected issues related to
the students’ placements. CAS students are expected
to work in their placements approximately eight hours
per week. Enrollment in this seminar will be limited;
students will not be compensated for work performed in
connection with an internship placement.</t>
  </si>
  <si>
    <t>Content: Advanced analysis of environmental
problems and solutions, situating them in time, space,
and biophysical/human context to provide greater
appreciation for their complexity as well as to help devise
successful responses. Development of interdisciplinary
conceptual and analytical skills via inclusion and
integration of topics including environmental change,
biophysical and human drivers, related social movements,
and environmental politics and policy. Lectures, regular
assignments, individual and team research projects, and
field trips</t>
  </si>
  <si>
    <t xml:space="preserve">Content: Application of concepts and skills from ENVS
160 and ENVS 220 to the understanding of specific
environmental issues. Potential topics include biodiversity,
climate change, energy, environmental justice,
international agreements, land use, natural resource
depletion, pollution, sustainability, transportation, and
urban sprawl. </t>
  </si>
  <si>
    <t>http://collaborativeresearch.lclark.edu/portfolio/the-natural-wine-movement-in-france-and-allied-regions/</t>
  </si>
  <si>
    <t>Content: Introduction to issues in environmental law and
policy. Taught by environmental and natural resources
law faculty of Lewis Clark Law School, the course covers
major areas in environmental law. Topics vary and may
include water law, the Endangered Species Act, hazardous
waste law, environmental justice, environmental law
enforcement, the World Trade Organization, public lands
law, the Clean Air Act, and the National Environmental
Policy Act. Panels discuss careers in law and study of law.
A unique opportunity for students interested in careers in
environmental law and policy.</t>
  </si>
  <si>
    <t>GEOLOGICAL SCIENCES</t>
  </si>
  <si>
    <t>Content: Introduction to major geological processes
that impact human activity. Emphasis on regional issues.
Plate tectonics, loci of seismic and volcanic activity,
distribution of mountain ranges, and sediment sources.
Floods, landslides, mudflows, tsunamis. Assessment
of anthropogenic shifts in landscape functioning.
Consequences of standard logging practices, dams,
channel modification. Chronic versus catastrophic
environmentally significant events. Lecture and
laboratory. Weekly laboratory includes two required
daylong field trips, held on weekends.</t>
  </si>
  <si>
    <t>Content: Introduction to the earth’s climate from a
physical, earth-systems perspective. Prehistoric and historic
fluctuations in the earth’s climate, the current climate
system, and projections for future climate and climate
impacts. Topics will include the radiative balance of
the earth’s atmosphere, the greenhouse effect, albedo,
aerosols, clouds, climate feedbacks, ocean circulation,
climate variability including El Niño and the Pacific
decadal oscillation, the carbon cycle, paleoclimate proxy
records, ocean acidification, and climate models. We will
examine some responses to climate change, including
geoengineering, adaptation, and mitigation. Weekly
laboratory exercises with climate data observations and
models (computer-based), and physical mechanisms (laband
field-based). Lecture and lab.</t>
  </si>
  <si>
    <t>Content: Exploration of the geological, biological,
chemical, and physical dynamics of the global oceans,
including implications of ocean policy. Topics include
geology of the sea floor, coastal erosion, waves, tides,
storm surge, sea-level rise, deep-water and surface ocean
circulation, composition of seawater, biogeochemical
cycles, ocean acidity, marine habitat, primary production,
fisheries, and marine ecology. The course will be
organized around a half dozen current issues in
oceanography including deep-ocean oil drilling, coastal
property insurance, plastics in the open ocean, coastal
dead zones, fisheries management, and bycatch. Weekly
labs provide hands-on experience with course concepts.</t>
  </si>
  <si>
    <t>Content: The behavior and movement of water in natural
and modified environments. Major components of the
hydrologic cycle, including precipitation, interception,
evaporation, evapotranspiration, runoff, groundwater.
Introduction to river channel behavior, flood hazard
calculation, water supply issues. Quantification, through
measurements and calculations, of water fluxes through
various pathways, with allusion to planning applications.
Lecture and two required daylong field trips.</t>
  </si>
  <si>
    <t>Content: Recognition and interpretation of spatial
patterns in Earth system science. Firsthand analysis
of current research questions with a strong spatial
component. Familiarization with the background of the
research questions and their broader contexts. Hypothesis
development about Earth processes from remote data
(e.g., topographic data, satellite imagery), articulation of
appropriate field tests for hypotheses. Development of
analytical skills and use of spatial analysis tools, including
geographic information systems software.</t>
  </si>
  <si>
    <t>HISTORY</t>
  </si>
  <si>
    <t xml:space="preserve">Content: History of Japan from the start of the Tokugawa
shogunate to the end of the 20th century. Tokugawa
ideology, political economy, urban culture; intellectual
and social upheavals leading to the Meiji Restoration; the
Japanese response to the West; rapid industrialization and
its social consequences; problems of modernity and the
emperor system; Japanese colonialism and militarism; the
Pacific war; postwar developments in economy, culture,
politics.
</t>
  </si>
  <si>
    <t xml:space="preserve">Content: Key events and institutions in China from
the 13th to the 20th century through primary sources
(philosophical and religious texts, vernacular fiction,
contemporary accounts and essays, translated documents).
Social and familial hierarchies, gender roles, imperialism,
contact with the West, state-society relations, nationalism,
modernization.
</t>
  </si>
  <si>
    <t>Content: The history of Britain from the Industrial
Revolution to the present. Industrialization and its social
consequences; the shaping of Victorian society; the rise
and fall of the British Empire; the Irish question and the
emancipation of women; political reform and the rise
of mass politics; Britain in the age of total war; popular
culture, immigration, and the making of multicultural
Britain. Themes include the growth of the social and
economic class structure, the shaping of national and
regional identities, cultural exchanges with the empire.
Extensive use of primary sources, literature, music</t>
  </si>
  <si>
    <t>Content: Political, social, economic, and aesthetic forces
that have helped shape ordinary built environments:
farms, fast-food restaurants, theme parks, sports stadiums,
highways, prisons, public housing. Patterns of economic
growth and decline, technological innovation, segregation,
gentrification, capital migration and globalization, historic
preservation, and changing ideologies about nature and
the city.</t>
  </si>
  <si>
    <t xml:space="preserve">Content: Introduction to major historical shifts in the
relationship(s) between humans and their environment
from prehistoric times to the present. Focuses particularly
on Asia, Europe, and North America and covers such
topics as the invention of agriculture, shifting conceptions
and portrayals of nature, the exchange of biota between
continents, responses to natural disasters, the ecological
impact of the industrial revolution, and the 20th-century
environmental movement. Exploration of the social,
cultural, and political dimensions of environmental
change through the work of environmental historians
and a wide range of primary sources, including literature,
artwork, philosophical texts, government documents,
newspaper articles, and scientific data.
</t>
  </si>
  <si>
    <t xml:space="preserve">
</t>
  </si>
  <si>
    <t>Content: Popular culture as the site of social change and
social control in Japan from the 18th to the 20th century.
Religion and folk beliefs, work and gender roles, theatre
and music, tourism, consumerism, citizens’ movements,
fashion, food, sports, sex, drugs, hygiene, and forms of
mass media ranging from woodblock prints to modern
comic books, film, television. Concepts as well as content
of popular and mass culture.</t>
  </si>
  <si>
    <t>INTERNATIONAL AFFAIRS</t>
  </si>
  <si>
    <t>Content: Examines attempts at governance in the
international system, including the birth of the modern
state system, the United Nations, and other international
organizations. Explores competing explanations for global
cooperation in conflict management, economics, and
human rights</t>
  </si>
  <si>
    <t>Content: Political and economic context of contemporary
Southeast Asian states using a comparative perspective.
Topics may include the effects of colonial and Cold War
legacies on state development; the relationships among
ethnicity, religion, and conflict; political transition and
democratization; economic development policy; regional
environmental issues; and Southeast Asian economic
integration.</t>
  </si>
  <si>
    <t>Content: Exploration of the controversies surrounding
global resource and environmental problems. Topics
include the "limits to growth" and "lifeboat ethics" debates;
global population, food, water, and energy problems;
environment and development; and international
resource conflict.</t>
  </si>
  <si>
    <t>Content: Analysis of the major theories covering human,
state, and international security. Emphasis on developing
a probing conceptual understanding of ongoing
challenges emanating from both state and nonstate
sources. Explores military, economic, environmental,
political, cultural dimensions. Cross-cultural security
perspectives relevant to both Western and non-Western
societies.</t>
  </si>
  <si>
    <t>Content: Examines the concepts of social justice,
environmental sustainability, and fair trade within the
context of the international political economy (IPE).
How have these concepts been fostered or limited in
the twentieth and twenty-first century IPE? How have
states, international organizations, non-governmental
organizations, and the private sector promoted or
challenged further incorporation of concepts in the
IPE? Focuses on empirical problems and analysis of
existing and potential solutions, with special attention to
voluntary, ethical certification systems such as fair trade.</t>
  </si>
  <si>
    <t xml:space="preserve">HISTORY </t>
  </si>
  <si>
    <t>Content: The history of Britain from the Industrial
Revolution to the present. Industrialization and its social
consequences; the shaping of Victorian society; the rise
and fall of the British Empire; the Irish question and the
emancipation of women; political reform and the rise
of mass politics; Britain in the age of total war; popular
culture, immigration, and the making of multicultural
Britain. Themes include the growth of the social and
economic class structure, the shaping of national and
regional identities, cultural exchanges with the empire.
Extensive use of primary sources, literature, music.</t>
  </si>
  <si>
    <t>Content: Origins and development of the modern
Mexican nation from independence to the contemporary
economic and political crisis. 1811 to 1940: liberalconservative
battles, imperialism, the pax Porfiriana,
the Mexican Revolution, industrialization, and
institutionalizing the revolution. 1940 to the present:
urbanization, migration to the United States, the
student movement, neoliberal economics and politics,
disintegration of the PRI (Institutional Revolutionary
Party), and the new social rebellions (Zapatistas, Popular
Revolutionary Army, Civil Society). Constructing
mexicanidad in music, dance, film, and the cultural
poetics of the street and the town plaza.</t>
  </si>
  <si>
    <t>PHILOSOPHY</t>
  </si>
  <si>
    <t>Content: Investigation of philosophical questions about
our relationship to the environment. Topics include the
value of individual organisms, species, ecosystems; the
concepts of wildness and wilderness; aesthetics of natural
environments; and the relationship between ecological
science and environmental policy.</t>
  </si>
  <si>
    <t>SOAN</t>
  </si>
  <si>
    <t>Content: The diverse peoples of Africa from precolonial
times to the present day. Comparisons of religion and
aesthetic expression based on political, economic, and
social organization. Historical and ethnographic readings
challenging the stereotypical view of a continent of
isolated, unchanging tribes. Processes such as migration,
trade, conquest, and state formation that have brought
African societies into contact with one another and with
other continents since prehistoric times.</t>
  </si>
  <si>
    <t>Content: Rarely a day goes by in the realm of
contemporary American news that does not find China
center stage. Whether through accolades of its avant-garde
architecture, Olympic gold medals, and booming economy
or critiques of its environmental practices, "neocolonialist"
relationship with Africa, or domestic human rights, China
has garnered an important space in the American public
imaginary. China is a rapidly rising world power in an
international arena witnessing the increasing economic
instability and declining economic hegemony of Western
nations, and its engagement in the global realm matters.
We are interested in looking at China in the news in
two different ways. First, this course will think topically
about China as news. What is happening today in China
both domestically and internationally that is worthy of
international coverage? What are the historical precedents
for such events and processes? How does understanding
both the historical record and contemporary cultural
formations help us to comprehend the significance of
their current manifestation? Second, this course will
think theoretically about China in the news. How is
China represented in American media sources? What
are the contours, influences, and ramifications of these
representations? How do historical precedent and
contemporary culture affect these representations?</t>
  </si>
  <si>
    <t>Content: Research traditions and debates in the field of
environmental sociology. How contemporary patterns of
industrial production, urbanization, and consumption
intensify ecological problems; why harmful effects of
pollution disproportionately impact disadvantaged groups;
what kinds of social movements have mobilized to protect
ecosystems and human communities from environmental
degradation. Introduction to basic concepts from urban
sociology, theories of social inequality, environmental
justice topics, social movements research.</t>
  </si>
  <si>
    <t>Content: Course focuses on interactions between human
and ecological systems at the local and bioregional levels.
Particular attention is paid to dynamics of small-group
interaction and communication that emerge as students
design and complete specific projects. Course introduces
students to key concepts from the fields of environmental
sociology, social ecology, permaculture design, and
bioregional studies.</t>
  </si>
  <si>
    <t>PSYCHOLOGY</t>
  </si>
  <si>
    <t>PE/A</t>
  </si>
  <si>
    <t>Content: Leadership, followership, and decision making
in a wilderness environment. Five class meetings and
extensive outdoor field experience offering opportunities
to develop and test interpersonal and technical skills.</t>
  </si>
  <si>
    <t>http://law.lclark.edu/departments/law_faculty_resources/powers_promotion/powerspromotionalreview2010.php</t>
  </si>
  <si>
    <t>Undergrad 2014</t>
  </si>
  <si>
    <t>Program</t>
  </si>
  <si>
    <t>%</t>
  </si>
  <si>
    <t>Natural Resource conservation</t>
  </si>
  <si>
    <t>Biology, chemistry, environmental sciences</t>
  </si>
  <si>
    <t>economics</t>
  </si>
  <si>
    <t>geology</t>
  </si>
  <si>
    <t>Ethnic, gender studies</t>
  </si>
  <si>
    <t>IA</t>
  </si>
  <si>
    <t>Communication, journalism</t>
  </si>
  <si>
    <t>history</t>
  </si>
  <si>
    <t>Computer IT</t>
  </si>
  <si>
    <t>philosophy</t>
  </si>
  <si>
    <t>Foreign languages, literatures, and linguistics</t>
  </si>
  <si>
    <t>pyscho - take half</t>
  </si>
  <si>
    <t>Biological/life sciences</t>
  </si>
  <si>
    <t>Mathematics and statistics</t>
  </si>
  <si>
    <t>Interdisciplinary studies</t>
  </si>
  <si>
    <t>Philosophy and religious studies</t>
  </si>
  <si>
    <t>Physical sciences</t>
  </si>
  <si>
    <t>Social sciences</t>
  </si>
  <si>
    <t>Visual and performing arts</t>
  </si>
  <si>
    <t xml:space="preserve">Undergrad students in majors </t>
  </si>
  <si>
    <t>Graduate Students</t>
  </si>
  <si>
    <t>CAS</t>
  </si>
  <si>
    <t>Animal Law</t>
  </si>
  <si>
    <t>CPSY 521 Counseling Native American Communities</t>
  </si>
  <si>
    <t>Natural Resources</t>
  </si>
  <si>
    <t xml:space="preserve">Global Law </t>
  </si>
  <si>
    <t>LLM</t>
  </si>
  <si>
    <r>
      <t xml:space="preserve">The faculty and staff of the Department of Counseling Psychology strive to graduate highly competent community and mental health counselors; marriage, couple and family therapists; and school psychologists who are </t>
    </r>
    <r>
      <rPr>
        <b/>
        <sz val="10"/>
        <rFont val="Arial"/>
      </rPr>
      <t>dedicated to making a difference in the world</t>
    </r>
    <r>
      <rPr>
        <sz val="10"/>
        <color rgb="FF000000"/>
        <rFont val="Arial"/>
      </rPr>
      <t xml:space="preserve">. We value practice that is informed by theory and evidence, rigorous scholarship, multiple perspectives, </t>
    </r>
    <r>
      <rPr>
        <b/>
        <sz val="10"/>
        <rFont val="Arial"/>
      </rPr>
      <t>social responsibility</t>
    </r>
    <r>
      <rPr>
        <sz val="10"/>
        <color rgb="FF000000"/>
        <rFont val="Arial"/>
      </rPr>
      <t>, self-awareness, and practical skills.</t>
    </r>
  </si>
  <si>
    <r>
      <t>We believe personal development is closely related to professional effectiveness. Therefore, we expect faculty and students to reflect deeply on our own emotional, psychological, relational, and cultural patterns, assumptions, and biases -</t>
    </r>
    <r>
      <rPr>
        <b/>
        <sz val="10"/>
        <rFont val="Arial"/>
      </rPr>
      <t xml:space="preserve"> continually raising our social awareness</t>
    </r>
    <r>
      <rPr>
        <sz val="10"/>
        <color rgb="FF000000"/>
        <rFont val="Arial"/>
      </rPr>
      <t>.</t>
    </r>
  </si>
  <si>
    <r>
      <t xml:space="preserve">We believe there are many ways to look at the world, and we value a convergence of theoretical perspectives including </t>
    </r>
    <r>
      <rPr>
        <b/>
        <sz val="10"/>
        <rFont val="Arial"/>
      </rPr>
      <t>systemic</t>
    </r>
    <r>
      <rPr>
        <sz val="10"/>
        <color rgb="FF000000"/>
        <rFont val="Arial"/>
      </rPr>
      <t xml:space="preserve">, critical, social constructionist, developmental, </t>
    </r>
    <r>
      <rPr>
        <b/>
        <sz val="10"/>
        <rFont val="Arial"/>
      </rPr>
      <t>ecological</t>
    </r>
    <r>
      <rPr>
        <sz val="10"/>
        <color rgb="FF000000"/>
        <rFont val="Arial"/>
      </rPr>
      <t>, and contextual approaches to working with individuals, families, and communities.</t>
    </r>
  </si>
  <si>
    <r>
      <t xml:space="preserve">We believe it is essential to challenge systems of </t>
    </r>
    <r>
      <rPr>
        <b/>
        <sz val="10"/>
        <rFont val="Arial"/>
      </rPr>
      <t>power and privilege as they relate to the quality of life and the well-being of all persons</t>
    </r>
    <r>
      <rPr>
        <sz val="10"/>
        <color rgb="FF000000"/>
        <rFont val="Arial"/>
      </rPr>
      <t>. This entails confronting systems of oppression that create and maintain emotional, psychological, physical, and relational suffering.</t>
    </r>
  </si>
  <si>
    <r>
      <t xml:space="preserve">Finally, we are dedicated to </t>
    </r>
    <r>
      <rPr>
        <b/>
        <sz val="10"/>
        <rFont val="Arial"/>
      </rPr>
      <t>supporting social and relational equity, cultural and economic democracy, and good citizenship within our programs, the broader community, and the world.</t>
    </r>
  </si>
  <si>
    <t>CPSY 598 Topics in Applied Ecopsychology</t>
  </si>
  <si>
    <t>Environmental Justice Law and Theory</t>
  </si>
  <si>
    <t>EINV 201 Introduction to Entrepreneurship &amp;
Innovation</t>
  </si>
  <si>
    <t>EINV 280 Communicating a Vision: Messaging for
Impact</t>
  </si>
  <si>
    <t>HIST 240 Race and Ethnicity in the United States</t>
  </si>
  <si>
    <t xml:space="preserve">HIST 335 History and Culture of American Indians
</t>
  </si>
  <si>
    <t xml:space="preserve">HIST 388 What’s for Dinner
</t>
  </si>
  <si>
    <t xml:space="preserve">POLS 316 Ethics and Public Policy
</t>
  </si>
  <si>
    <t>POLS 359 Religion and Politics</t>
  </si>
  <si>
    <t>RHMS 470 Popular Culture and Socialization</t>
  </si>
  <si>
    <t>Content: This course guides students toward self-reflection regarding identity and experience related to place, the natural world, and other species; and motivations for integrating ecological perspectives into academic, professional or advocacy work. Readings, exercises, and lectures help students explore personal visions of sustainability, emotional reactions to environmental issues, history of the environmental movement, intersectionality of environmental identity and other aspects of identity and diversity, and the interrelationships between health and wellbeing and social and environmental justice. Required prerequisite for the Ecopsychology Certificate.</t>
  </si>
  <si>
    <t>Content: Examines strategies for developing collaborative partnerships with community-based agencies to promote social justice. Through supporting coursework, these student volunteers will gain a greater understanding of issues of resilience and mental health and wellness-facing the communities they serve, as well as knowledge about the policies and procedures that underpin the agencies they are working with.</t>
  </si>
  <si>
    <t>Content: This course will use the broad lens of geography, which examines the connections between people and place, to better understand the historical foundations of global inequality and how this history intersects with contemporary issues of social and environmental justice. From the impacts of colonialism in Africa to post-industrial urban farming in Detroit, we will look at how 500 years of economic globalization has shaped people, communities, cultures and environments around the world. By looking at specific stories of people and place, we will examine the relationships that exist between human cultures and the environments in which they are situated--and what can happen to people, culture, and the natural world when these relationships are disrupted. By looking at broad themes like colonialism, poverty and development, wealth distribution and population, urbanization, human migration, climate and energy, and food and agriculture, we will try to better understand the interconnections between the structures of our economies and societies, and the health and well being of humans and the planet.</t>
  </si>
  <si>
    <t>Animals in Agriculture: Law and Policy Seminar (451 SM)</t>
  </si>
  <si>
    <t>agriculture, farming, gardening</t>
  </si>
  <si>
    <t>Forest farming</t>
  </si>
  <si>
    <t>gender, social justice, access, environmental justice, capitalism, confluence?</t>
  </si>
  <si>
    <t>EDLL 731 Equity-Focused Policy and Practice</t>
  </si>
  <si>
    <t>SAA 530 Critical Pedagogies and Student Affairs</t>
  </si>
  <si>
    <t>ED 560 Classroom Management: Co-Building a Learning Community</t>
  </si>
  <si>
    <t>CORE 540/LA 591 Envisioning a Sustainable Society</t>
  </si>
  <si>
    <t>CORE 621/SCI 621 Ecoscapes</t>
  </si>
  <si>
    <t>CORE 921/SCI 921 Ecoscapes International</t>
  </si>
  <si>
    <t xml:space="preserve">Clean Air Act </t>
  </si>
  <si>
    <t>Clean Water Act</t>
  </si>
  <si>
    <t xml:space="preserve">Johnston/Funk
</t>
  </si>
  <si>
    <t>Environmental/Animal Law Advocacy I (594 A1)</t>
  </si>
  <si>
    <t>Law of Columbia River Seminar (414 SM)</t>
  </si>
  <si>
    <t>Law, Science &amp; Environment Seminar (562 SM)</t>
  </si>
  <si>
    <t>Legal Practicum: Animal Law Legislation (785 SM)</t>
  </si>
  <si>
    <t>Legal Practicum: Environmental and Natural Resource Law (742 SM)</t>
  </si>
  <si>
    <t>Race and the Law Seminar (558 SM)</t>
  </si>
  <si>
    <t>Student Directed Reading Group: Clean Power Plan (585 AA)</t>
  </si>
  <si>
    <t>Water Law (434 E)</t>
  </si>
  <si>
    <t>TBD</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</si>
</sst>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0"/>
      <color rgb="FF000000"/>
      <name val="Arial"/>
    </font>
    <font>
      <sz val="10"/>
      <name val="Arial"/>
    </font>
    <font>
      <sz val="11"/>
      <color rgb="FF000000"/>
      <name val="Calibri"/>
    </font>
    <font>
      <b/>
      <sz val="12"/>
      <color rgb="FF000000"/>
      <name val="Calibri"/>
    </font>
    <font>
      <b/>
      <sz val="10"/>
      <name val="Arial"/>
    </font>
    <font>
      <b/>
      <sz val="12"/>
      <name val="Arial"/>
    </font>
    <font>
      <b/>
      <sz val="11"/>
      <color rgb="FF000000"/>
      <name val="Calibri"/>
    </font>
    <font>
      <b/>
      <sz val="11"/>
      <name val="Arial"/>
    </font>
    <font>
      <b/>
      <sz val="11"/>
      <color rgb="FF000000"/>
      <name val="Arial"/>
    </font>
    <font>
      <sz val="11"/>
      <name val="Arial"/>
    </font>
    <font>
      <b/>
      <sz val="10"/>
      <name val="Arial"/>
    </font>
    <font>
      <sz val="10"/>
      <color rgb="FF000000"/>
      <name val="Arial"/>
    </font>
    <font>
      <sz val="11"/>
      <color rgb="FF343430"/>
      <name val="'Helvetica Neue'"/>
    </font>
    <font>
      <sz val="10"/>
      <color rgb="FF000000"/>
      <name val="Arial"/>
    </font>
    <font>
      <sz val="10"/>
      <name val="Arial"/>
    </font>
    <font>
      <u/>
      <sz val="10"/>
      <color rgb="FF0000FF"/>
      <name val="Arial"/>
    </font>
    <font>
      <b/>
      <sz val="12"/>
      <color rgb="FFFF0000"/>
      <name val="Arial"/>
    </font>
    <font>
      <u/>
      <sz val="10"/>
      <color rgb="FF0000FF"/>
      <name val="Arial"/>
    </font>
    <font>
      <sz val="11"/>
      <color rgb="FF000000"/>
      <name val="Calibri"/>
      <family val="2"/>
    </font>
    <font>
      <sz val="10"/>
      <name val="Arial"/>
      <family val="2"/>
    </font>
  </fonts>
  <fills count="30">
    <fill>
      <patternFill patternType="none"/>
    </fill>
    <fill>
      <patternFill patternType="gray125"/>
    </fill>
    <fill>
      <patternFill patternType="solid">
        <fgColor rgb="FFD9EAD3"/>
        <bgColor rgb="FFD9EAD3"/>
      </patternFill>
    </fill>
    <fill>
      <patternFill patternType="solid">
        <fgColor rgb="FFFFE599"/>
        <bgColor rgb="FFFFE599"/>
      </patternFill>
    </fill>
    <fill>
      <patternFill patternType="solid">
        <fgColor rgb="FFC9DAF8"/>
        <bgColor rgb="FFC9DAF8"/>
      </patternFill>
    </fill>
    <fill>
      <patternFill patternType="solid">
        <fgColor rgb="FF38761D"/>
        <bgColor rgb="FF38761D"/>
      </patternFill>
    </fill>
    <fill>
      <patternFill patternType="solid">
        <fgColor rgb="FFD9D9D9"/>
        <bgColor rgb="FFD9D9D9"/>
      </patternFill>
    </fill>
    <fill>
      <patternFill patternType="solid">
        <fgColor rgb="FFFF0000"/>
        <bgColor rgb="FFFF0000"/>
      </patternFill>
    </fill>
    <fill>
      <patternFill patternType="solid">
        <fgColor rgb="FFB6D7A8"/>
        <bgColor rgb="FFB6D7A8"/>
      </patternFill>
    </fill>
    <fill>
      <patternFill patternType="solid">
        <fgColor rgb="FF674EA7"/>
        <bgColor rgb="FF674EA7"/>
      </patternFill>
    </fill>
    <fill>
      <patternFill patternType="solid">
        <fgColor rgb="FF93C47D"/>
        <bgColor rgb="FF93C47D"/>
      </patternFill>
    </fill>
    <fill>
      <patternFill patternType="solid">
        <fgColor rgb="FFFFFFFF"/>
        <bgColor rgb="FFFFFFFF"/>
      </patternFill>
    </fill>
    <fill>
      <patternFill patternType="solid">
        <fgColor rgb="FFCFE2F3"/>
        <bgColor rgb="FFCFE2F3"/>
      </patternFill>
    </fill>
    <fill>
      <patternFill patternType="solid">
        <fgColor rgb="FFB7B7B7"/>
        <bgColor rgb="FFB7B7B7"/>
      </patternFill>
    </fill>
    <fill>
      <patternFill patternType="solid">
        <fgColor rgb="FF000000"/>
        <bgColor rgb="FF000000"/>
      </patternFill>
    </fill>
    <fill>
      <patternFill patternType="solid">
        <fgColor rgb="FFEA9999"/>
        <bgColor rgb="FFEA9999"/>
      </patternFill>
    </fill>
    <fill>
      <patternFill patternType="solid">
        <fgColor rgb="FFCCCCCC"/>
        <bgColor rgb="FFCCCCCC"/>
      </patternFill>
    </fill>
    <fill>
      <patternFill patternType="solid">
        <fgColor rgb="FFFFF2CC"/>
        <bgColor rgb="FFFFF2CC"/>
      </patternFill>
    </fill>
    <fill>
      <patternFill patternType="solid">
        <fgColor rgb="FFD9D2E9"/>
        <bgColor rgb="FFD9D2E9"/>
      </patternFill>
    </fill>
    <fill>
      <patternFill patternType="solid">
        <fgColor rgb="FFFFFF00"/>
        <bgColor rgb="FFFFFF00"/>
      </patternFill>
    </fill>
    <fill>
      <patternFill patternType="solid">
        <fgColor theme="7" tint="0.59999389629810485"/>
        <bgColor rgb="FFFF0000"/>
      </patternFill>
    </fill>
    <fill>
      <patternFill patternType="solid">
        <fgColor theme="0"/>
        <bgColor rgb="FFFFE599"/>
      </patternFill>
    </fill>
    <fill>
      <patternFill patternType="solid">
        <fgColor theme="0"/>
        <bgColor rgb="FF93C47D"/>
      </patternFill>
    </fill>
    <fill>
      <patternFill patternType="solid">
        <fgColor theme="0"/>
        <bgColor indexed="64"/>
      </patternFill>
    </fill>
    <fill>
      <patternFill patternType="solid">
        <fgColor theme="0"/>
        <bgColor rgb="FFB4A7D6"/>
      </patternFill>
    </fill>
    <fill>
      <patternFill patternType="solid">
        <fgColor theme="0"/>
        <bgColor rgb="FFFFF2CC"/>
      </patternFill>
    </fill>
    <fill>
      <patternFill patternType="solid">
        <fgColor theme="0"/>
        <bgColor rgb="FFFF9900"/>
      </patternFill>
    </fill>
    <fill>
      <patternFill patternType="solid">
        <fgColor theme="0"/>
        <bgColor rgb="FFD9EAD3"/>
      </patternFill>
    </fill>
    <fill>
      <patternFill patternType="solid">
        <fgColor theme="0"/>
        <bgColor rgb="FFD9D2E9"/>
      </patternFill>
    </fill>
    <fill>
      <patternFill patternType="solid">
        <fgColor theme="0"/>
        <bgColor rgb="FFFFFF00"/>
      </patternFill>
    </fill>
  </fills>
  <borders count="14">
    <border>
      <left/>
      <right/>
      <top/>
      <bottom/>
      <diagonal/>
    </border>
    <border>
      <left/>
      <right/>
      <top/>
      <bottom style="thin">
        <color rgb="FF000000"/>
      </bottom>
      <diagonal/>
    </border>
    <border>
      <left/>
      <right/>
      <top style="thin">
        <color rgb="FF000000"/>
      </top>
      <bottom/>
      <diagonal/>
    </border>
    <border>
      <left/>
      <right/>
      <top/>
      <bottom style="thin">
        <color rgb="FFFF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FF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FF0000"/>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1">
    <xf numFmtId="0" fontId="0" fillId="0" borderId="0"/>
  </cellStyleXfs>
  <cellXfs count="234">
    <xf numFmtId="0" fontId="0" fillId="0" borderId="0" xfId="0" applyFont="1" applyAlignment="1">
      <alignment wrapText="1"/>
    </xf>
    <xf numFmtId="0" fontId="1" fillId="2" borderId="0" xfId="0" applyFont="1" applyFill="1" applyAlignment="1">
      <alignment wrapText="1"/>
    </xf>
    <xf numFmtId="0" fontId="1" fillId="2" borderId="0" xfId="0" applyFont="1" applyFill="1" applyAlignment="1">
      <alignment wrapText="1"/>
    </xf>
    <xf numFmtId="0" fontId="1" fillId="2" borderId="0" xfId="0" applyFont="1" applyFill="1" applyAlignment="1">
      <alignment vertical="center" wrapText="1"/>
    </xf>
    <xf numFmtId="0" fontId="1" fillId="2" borderId="0" xfId="0" applyFont="1" applyFill="1" applyAlignment="1">
      <alignment wrapText="1"/>
    </xf>
    <xf numFmtId="0" fontId="2" fillId="0" borderId="0" xfId="0" applyFont="1" applyAlignment="1">
      <alignment horizontal="center" wrapText="1"/>
    </xf>
    <xf numFmtId="0" fontId="2" fillId="0" borderId="0" xfId="0" applyFont="1" applyAlignment="1">
      <alignment wrapText="1"/>
    </xf>
    <xf numFmtId="0" fontId="2" fillId="0" borderId="0" xfId="0" applyFont="1" applyAlignment="1">
      <alignment horizontal="right" wrapText="1"/>
    </xf>
    <xf numFmtId="0" fontId="1" fillId="0" borderId="0" xfId="0" applyFont="1" applyAlignment="1">
      <alignment wrapText="1"/>
    </xf>
    <xf numFmtId="0" fontId="1" fillId="3" borderId="0" xfId="0" applyFont="1" applyFill="1" applyAlignment="1">
      <alignment wrapText="1"/>
    </xf>
    <xf numFmtId="0" fontId="1" fillId="4" borderId="0" xfId="0" applyFont="1" applyFill="1" applyAlignment="1">
      <alignment wrapText="1"/>
    </xf>
    <xf numFmtId="0" fontId="2" fillId="5" borderId="0" xfId="0" applyFont="1" applyFill="1" applyAlignment="1">
      <alignment horizontal="right" wrapText="1"/>
    </xf>
    <xf numFmtId="0" fontId="1" fillId="5" borderId="0" xfId="0" applyFont="1" applyFill="1" applyAlignment="1">
      <alignment wrapText="1"/>
    </xf>
    <xf numFmtId="0" fontId="1" fillId="6" borderId="0" xfId="0" applyFont="1" applyFill="1" applyAlignment="1">
      <alignment horizontal="center" wrapText="1"/>
    </xf>
    <xf numFmtId="0" fontId="1" fillId="6" borderId="0" xfId="0" applyFont="1" applyFill="1" applyAlignment="1">
      <alignment wrapText="1"/>
    </xf>
    <xf numFmtId="0" fontId="2" fillId="3" borderId="0" xfId="0" applyFont="1" applyFill="1" applyAlignment="1">
      <alignment horizontal="left" wrapText="1"/>
    </xf>
    <xf numFmtId="0" fontId="1"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wrapText="1"/>
    </xf>
    <xf numFmtId="0" fontId="6" fillId="6" borderId="0" xfId="0" applyFont="1" applyFill="1" applyAlignment="1">
      <alignment horizontal="left" wrapText="1"/>
    </xf>
    <xf numFmtId="0" fontId="2" fillId="2" borderId="0" xfId="0" applyFont="1" applyFill="1" applyAlignment="1">
      <alignment horizontal="left" wrapText="1"/>
    </xf>
    <xf numFmtId="0" fontId="2" fillId="3" borderId="0" xfId="0" applyFont="1" applyFill="1" applyAlignment="1">
      <alignment horizontal="right" wrapText="1"/>
    </xf>
    <xf numFmtId="0" fontId="2" fillId="0" borderId="0" xfId="0" applyFont="1" applyAlignment="1">
      <alignment wrapText="1"/>
    </xf>
    <xf numFmtId="0" fontId="2" fillId="8" borderId="0" xfId="0" applyFont="1" applyFill="1" applyAlignment="1">
      <alignment horizontal="left" wrapText="1"/>
    </xf>
    <xf numFmtId="0" fontId="2" fillId="8" borderId="0" xfId="0" applyFont="1" applyFill="1" applyAlignment="1">
      <alignment horizontal="right" wrapText="1"/>
    </xf>
    <xf numFmtId="0" fontId="1" fillId="8" borderId="0" xfId="0" applyFont="1" applyFill="1" applyAlignment="1">
      <alignment horizontal="center" wrapText="1"/>
    </xf>
    <xf numFmtId="0" fontId="1" fillId="8" borderId="0" xfId="0" applyFont="1" applyFill="1" applyAlignment="1">
      <alignment wrapText="1"/>
    </xf>
    <xf numFmtId="0" fontId="2" fillId="10" borderId="0" xfId="0" applyFont="1" applyFill="1" applyAlignment="1">
      <alignment horizontal="left" wrapText="1"/>
    </xf>
    <xf numFmtId="0" fontId="9" fillId="9" borderId="0" xfId="0" applyFont="1" applyFill="1" applyAlignment="1">
      <alignment wrapText="1"/>
    </xf>
    <xf numFmtId="0" fontId="2" fillId="0" borderId="0" xfId="0" applyFont="1" applyAlignment="1">
      <alignment horizontal="right" wrapText="1"/>
    </xf>
    <xf numFmtId="0" fontId="1" fillId="0" borderId="0" xfId="0" applyFont="1" applyAlignment="1">
      <alignment horizontal="center" wrapText="1"/>
    </xf>
    <xf numFmtId="0" fontId="2" fillId="0" borderId="0" xfId="0" applyFont="1" applyAlignment="1">
      <alignment horizontal="right" wrapText="1"/>
    </xf>
    <xf numFmtId="0" fontId="1"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center" wrapText="1"/>
    </xf>
    <xf numFmtId="0" fontId="6" fillId="6" borderId="0" xfId="0" applyFont="1" applyFill="1" applyAlignment="1">
      <alignment horizontal="right" wrapText="1"/>
    </xf>
    <xf numFmtId="0" fontId="2" fillId="6" borderId="0" xfId="0" applyFont="1" applyFill="1" applyAlignment="1">
      <alignment horizontal="right" wrapText="1"/>
    </xf>
    <xf numFmtId="0" fontId="1" fillId="6" borderId="0" xfId="0" applyFont="1" applyFill="1" applyAlignment="1">
      <alignment horizontal="center" wrapText="1"/>
    </xf>
    <xf numFmtId="0" fontId="2" fillId="8" borderId="0" xfId="0" applyFont="1" applyFill="1" applyAlignment="1">
      <alignment horizontal="left" wrapText="1"/>
    </xf>
    <xf numFmtId="0" fontId="2" fillId="2" borderId="0" xfId="0" applyFont="1" applyFill="1" applyAlignment="1">
      <alignment wrapText="1"/>
    </xf>
    <xf numFmtId="0" fontId="1" fillId="2" borderId="0" xfId="0" applyFont="1" applyFill="1" applyAlignment="1">
      <alignment horizontal="center" wrapText="1"/>
    </xf>
    <xf numFmtId="0" fontId="1" fillId="2" borderId="0" xfId="0" applyFont="1" applyFill="1" applyAlignment="1">
      <alignment horizontal="center" wrapText="1"/>
    </xf>
    <xf numFmtId="0" fontId="2" fillId="0" borderId="0" xfId="0" applyFont="1" applyAlignment="1">
      <alignment horizontal="left" wrapText="1"/>
    </xf>
    <xf numFmtId="0" fontId="1" fillId="0" borderId="2" xfId="0" applyFont="1" applyBorder="1" applyAlignment="1">
      <alignment wrapText="1"/>
    </xf>
    <xf numFmtId="0" fontId="2" fillId="0" borderId="0" xfId="0" applyFont="1" applyAlignment="1">
      <alignment horizontal="left" wrapText="1"/>
    </xf>
    <xf numFmtId="0" fontId="6" fillId="13" borderId="0" xfId="0" applyFont="1" applyFill="1" applyAlignment="1">
      <alignment horizontal="left" wrapText="1"/>
    </xf>
    <xf numFmtId="0" fontId="1" fillId="13" borderId="0" xfId="0" applyFont="1" applyFill="1" applyAlignment="1">
      <alignment wrapText="1"/>
    </xf>
    <xf numFmtId="0" fontId="1" fillId="13" borderId="0" xfId="0" applyFont="1" applyFill="1" applyAlignment="1">
      <alignment horizontal="center" wrapText="1"/>
    </xf>
    <xf numFmtId="0" fontId="6" fillId="0" borderId="0" xfId="0" applyFont="1" applyAlignment="1">
      <alignment horizontal="left" wrapText="1"/>
    </xf>
    <xf numFmtId="0" fontId="1" fillId="8" borderId="0" xfId="0" applyFont="1" applyFill="1" applyAlignment="1">
      <alignment horizontal="center" wrapText="1"/>
    </xf>
    <xf numFmtId="0" fontId="1" fillId="8" borderId="0" xfId="0" applyFont="1" applyFill="1" applyAlignment="1">
      <alignment horizontal="center" wrapText="1"/>
    </xf>
    <xf numFmtId="0" fontId="1" fillId="2" borderId="0" xfId="0" applyFont="1" applyFill="1" applyAlignment="1">
      <alignment wrapText="1"/>
    </xf>
    <xf numFmtId="0" fontId="1" fillId="0" borderId="0" xfId="0" applyFont="1" applyAlignment="1">
      <alignment wrapText="1"/>
    </xf>
    <xf numFmtId="0" fontId="2" fillId="0" borderId="0" xfId="0" applyFont="1" applyAlignment="1">
      <alignment horizontal="right" wrapText="1"/>
    </xf>
    <xf numFmtId="0" fontId="2" fillId="0" borderId="0" xfId="0" applyFont="1" applyAlignment="1">
      <alignment horizontal="left" wrapText="1"/>
    </xf>
    <xf numFmtId="0" fontId="2" fillId="5" borderId="0" xfId="0" applyFont="1" applyFill="1" applyAlignment="1">
      <alignment horizontal="left" wrapText="1"/>
    </xf>
    <xf numFmtId="0" fontId="1" fillId="5" borderId="0" xfId="0" applyFont="1" applyFill="1" applyAlignment="1">
      <alignment horizontal="center" wrapText="1"/>
    </xf>
    <xf numFmtId="0" fontId="2" fillId="5" borderId="0" xfId="0" applyFont="1" applyFill="1" applyAlignment="1">
      <alignment horizontal="left" wrapText="1"/>
    </xf>
    <xf numFmtId="0" fontId="1" fillId="0" borderId="0" xfId="0" applyFont="1" applyAlignment="1">
      <alignment horizontal="center"/>
    </xf>
    <xf numFmtId="0" fontId="2" fillId="0" borderId="0" xfId="0" applyFont="1" applyAlignment="1">
      <alignment horizontal="left" wrapText="1"/>
    </xf>
    <xf numFmtId="0" fontId="1" fillId="0" borderId="0" xfId="0" applyFont="1" applyAlignment="1">
      <alignment horizontal="left" wrapText="1"/>
    </xf>
    <xf numFmtId="0" fontId="1" fillId="0" borderId="0" xfId="0" applyFont="1" applyAlignment="1">
      <alignment horizontal="left" wrapText="1"/>
    </xf>
    <xf numFmtId="0" fontId="1" fillId="11" borderId="0" xfId="0" applyFont="1" applyFill="1" applyAlignment="1">
      <alignment wrapText="1"/>
    </xf>
    <xf numFmtId="0" fontId="6" fillId="0" borderId="0" xfId="0" applyFont="1" applyAlignment="1">
      <alignment horizontal="left" wrapText="1"/>
    </xf>
    <xf numFmtId="0" fontId="2" fillId="11" borderId="0" xfId="0" applyFont="1" applyFill="1" applyAlignment="1">
      <alignment horizontal="left" wrapText="1"/>
    </xf>
    <xf numFmtId="0" fontId="2" fillId="8" borderId="0" xfId="0" applyFont="1" applyFill="1" applyAlignment="1">
      <alignment horizontal="right" wrapText="1"/>
    </xf>
    <xf numFmtId="0" fontId="2" fillId="3" borderId="0" xfId="0" applyFont="1" applyFill="1" applyAlignment="1">
      <alignment horizontal="left" wrapText="1"/>
    </xf>
    <xf numFmtId="0" fontId="1" fillId="0" borderId="1" xfId="0" applyFont="1" applyBorder="1" applyAlignment="1">
      <alignment wrapText="1"/>
    </xf>
    <xf numFmtId="0" fontId="1" fillId="0" borderId="3" xfId="0" applyFont="1" applyBorder="1" applyAlignment="1">
      <alignment wrapText="1"/>
    </xf>
    <xf numFmtId="0" fontId="1" fillId="0" borderId="4" xfId="0" applyFont="1" applyBorder="1" applyAlignment="1">
      <alignment wrapText="1"/>
    </xf>
    <xf numFmtId="0" fontId="1" fillId="0" borderId="5" xfId="0" applyFont="1" applyBorder="1" applyAlignment="1">
      <alignment wrapText="1"/>
    </xf>
    <xf numFmtId="0" fontId="1" fillId="0" borderId="6" xfId="0" applyFont="1" applyBorder="1" applyAlignment="1">
      <alignment wrapText="1"/>
    </xf>
    <xf numFmtId="0" fontId="1" fillId="0" borderId="7" xfId="0" applyFont="1" applyBorder="1" applyAlignment="1">
      <alignment wrapText="1"/>
    </xf>
    <xf numFmtId="0" fontId="2" fillId="2" borderId="0" xfId="0" applyFont="1" applyFill="1" applyAlignment="1">
      <alignment horizontal="right" wrapText="1"/>
    </xf>
    <xf numFmtId="0" fontId="1" fillId="0" borderId="8" xfId="0" applyFont="1" applyBorder="1" applyAlignment="1">
      <alignment wrapText="1"/>
    </xf>
    <xf numFmtId="0" fontId="1" fillId="0" borderId="9" xfId="0" applyFont="1" applyBorder="1" applyAlignment="1">
      <alignment wrapText="1"/>
    </xf>
    <xf numFmtId="0" fontId="1" fillId="0" borderId="0" xfId="0" applyFont="1" applyAlignment="1">
      <alignment horizontal="right" wrapText="1"/>
    </xf>
    <xf numFmtId="0" fontId="2" fillId="14" borderId="0" xfId="0" applyFont="1" applyFill="1" applyAlignment="1">
      <alignment horizontal="left" wrapText="1"/>
    </xf>
    <xf numFmtId="0" fontId="2" fillId="14" borderId="0" xfId="0" applyFont="1" applyFill="1" applyAlignment="1">
      <alignment horizontal="right" wrapText="1"/>
    </xf>
    <xf numFmtId="0" fontId="2" fillId="14" borderId="0" xfId="0" applyFont="1" applyFill="1" applyAlignment="1">
      <alignment horizontal="right" wrapText="1"/>
    </xf>
    <xf numFmtId="0" fontId="1" fillId="14" borderId="0" xfId="0" applyFont="1" applyFill="1" applyAlignment="1">
      <alignment horizontal="center" wrapText="1"/>
    </xf>
    <xf numFmtId="0" fontId="1" fillId="14" borderId="0" xfId="0" applyFont="1" applyFill="1" applyAlignment="1">
      <alignment wrapText="1"/>
    </xf>
    <xf numFmtId="0" fontId="2" fillId="15" borderId="0" xfId="0" applyFont="1" applyFill="1" applyAlignment="1">
      <alignment horizontal="left" wrapText="1"/>
    </xf>
    <xf numFmtId="0" fontId="2" fillId="15" borderId="0" xfId="0" applyFont="1" applyFill="1" applyAlignment="1">
      <alignment horizontal="right" wrapText="1"/>
    </xf>
    <xf numFmtId="0" fontId="2" fillId="15" borderId="0" xfId="0" applyFont="1" applyFill="1" applyAlignment="1">
      <alignment horizontal="right" wrapText="1"/>
    </xf>
    <xf numFmtId="0" fontId="1" fillId="15" borderId="0" xfId="0" applyFont="1" applyFill="1" applyAlignment="1">
      <alignment horizontal="center" wrapText="1"/>
    </xf>
    <xf numFmtId="0" fontId="1" fillId="15" borderId="0" xfId="0" applyFont="1" applyFill="1" applyAlignment="1">
      <alignment wrapText="1"/>
    </xf>
    <xf numFmtId="0" fontId="2" fillId="15" borderId="0" xfId="0" applyFont="1" applyFill="1" applyAlignment="1">
      <alignment horizontal="left" wrapText="1"/>
    </xf>
    <xf numFmtId="0" fontId="2" fillId="15" borderId="0" xfId="0" applyFont="1" applyFill="1" applyAlignment="1">
      <alignment horizontal="right" wrapText="1"/>
    </xf>
    <xf numFmtId="0" fontId="2" fillId="10" borderId="0" xfId="0" applyFont="1" applyFill="1" applyAlignment="1">
      <alignment horizontal="left" wrapText="1"/>
    </xf>
    <xf numFmtId="0" fontId="2" fillId="14" borderId="0" xfId="0" applyFont="1" applyFill="1" applyAlignment="1">
      <alignment horizontal="left" wrapText="1"/>
    </xf>
    <xf numFmtId="0" fontId="2" fillId="14" borderId="0" xfId="0" applyFont="1" applyFill="1" applyAlignment="1">
      <alignment horizontal="right" wrapText="1"/>
    </xf>
    <xf numFmtId="0" fontId="13" fillId="14" borderId="0" xfId="0" applyFont="1" applyFill="1" applyAlignment="1">
      <alignment horizontal="center" wrapText="1"/>
    </xf>
    <xf numFmtId="0" fontId="13" fillId="14" borderId="0" xfId="0" applyFont="1" applyFill="1" applyAlignment="1">
      <alignment wrapText="1"/>
    </xf>
    <xf numFmtId="0" fontId="2" fillId="5" borderId="0" xfId="0" applyFont="1" applyFill="1" applyAlignment="1">
      <alignment horizontal="right" wrapText="1"/>
    </xf>
    <xf numFmtId="0" fontId="2" fillId="5" borderId="0" xfId="0" applyFont="1" applyFill="1" applyAlignment="1">
      <alignment horizontal="right" wrapText="1"/>
    </xf>
    <xf numFmtId="0" fontId="1" fillId="5" borderId="0" xfId="0" applyFont="1" applyFill="1" applyAlignment="1">
      <alignment horizontal="center" wrapText="1"/>
    </xf>
    <xf numFmtId="0" fontId="1" fillId="16" borderId="0" xfId="0" applyFont="1" applyFill="1" applyAlignment="1">
      <alignment wrapText="1"/>
    </xf>
    <xf numFmtId="0" fontId="1" fillId="0" borderId="8" xfId="0" applyFont="1" applyBorder="1" applyAlignment="1">
      <alignment wrapText="1"/>
    </xf>
    <xf numFmtId="0" fontId="1" fillId="0" borderId="10" xfId="0" applyFont="1" applyBorder="1" applyAlignment="1">
      <alignment wrapText="1"/>
    </xf>
    <xf numFmtId="0" fontId="1" fillId="0" borderId="2" xfId="0" applyFont="1" applyBorder="1" applyAlignment="1">
      <alignment wrapText="1"/>
    </xf>
    <xf numFmtId="0" fontId="1" fillId="17" borderId="0" xfId="0" applyFont="1" applyFill="1" applyAlignment="1">
      <alignment wrapText="1"/>
    </xf>
    <xf numFmtId="0" fontId="1" fillId="18" borderId="0" xfId="0" applyFont="1" applyFill="1" applyAlignment="1">
      <alignment wrapText="1"/>
    </xf>
    <xf numFmtId="0" fontId="1" fillId="19" borderId="0" xfId="0" applyFont="1" applyFill="1" applyAlignment="1">
      <alignment wrapText="1"/>
    </xf>
    <xf numFmtId="0" fontId="1" fillId="19" borderId="0" xfId="0" applyFont="1" applyFill="1" applyAlignment="1">
      <alignment wrapText="1"/>
    </xf>
    <xf numFmtId="0" fontId="10" fillId="17" borderId="0" xfId="0" applyFont="1" applyFill="1" applyAlignment="1">
      <alignment wrapText="1"/>
    </xf>
    <xf numFmtId="0" fontId="10" fillId="18" borderId="0" xfId="0" applyFont="1" applyFill="1" applyAlignment="1">
      <alignment wrapText="1"/>
    </xf>
    <xf numFmtId="0" fontId="1" fillId="18" borderId="0" xfId="0" applyFont="1" applyFill="1" applyAlignment="1">
      <alignment wrapText="1"/>
    </xf>
    <xf numFmtId="0" fontId="10" fillId="2" borderId="0" xfId="0" applyFont="1" applyFill="1" applyAlignment="1">
      <alignment wrapText="1"/>
    </xf>
    <xf numFmtId="0" fontId="5" fillId="19" borderId="0" xfId="0" applyFont="1" applyFill="1" applyAlignment="1">
      <alignment wrapText="1"/>
    </xf>
    <xf numFmtId="0" fontId="15" fillId="0" borderId="0" xfId="0" applyFont="1" applyAlignment="1">
      <alignment wrapText="1"/>
    </xf>
    <xf numFmtId="0" fontId="5" fillId="0" borderId="0" xfId="0" applyFont="1" applyAlignment="1">
      <alignment wrapText="1"/>
    </xf>
    <xf numFmtId="0" fontId="16" fillId="0" borderId="0" xfId="0" applyFont="1" applyAlignment="1">
      <alignment wrapText="1"/>
    </xf>
    <xf numFmtId="0" fontId="5" fillId="0" borderId="0" xfId="0" applyFont="1" applyAlignment="1">
      <alignment wrapText="1"/>
    </xf>
    <xf numFmtId="0" fontId="3" fillId="11" borderId="0" xfId="0" applyFont="1" applyFill="1" applyAlignment="1">
      <alignment wrapText="1"/>
    </xf>
    <xf numFmtId="0" fontId="5" fillId="11" borderId="0" xfId="0" applyFont="1" applyFill="1" applyAlignment="1">
      <alignment wrapText="1"/>
    </xf>
    <xf numFmtId="0" fontId="2" fillId="11" borderId="0" xfId="0" applyFont="1" applyFill="1" applyAlignment="1">
      <alignment wrapText="1"/>
    </xf>
    <xf numFmtId="0" fontId="1" fillId="11" borderId="0" xfId="0" applyFont="1" applyFill="1" applyAlignment="1">
      <alignment wrapText="1"/>
    </xf>
    <xf numFmtId="0" fontId="5" fillId="11" borderId="0" xfId="0" applyFont="1" applyFill="1" applyAlignment="1">
      <alignment wrapText="1"/>
    </xf>
    <xf numFmtId="0" fontId="3" fillId="0" borderId="0" xfId="0" applyFont="1" applyAlignment="1">
      <alignment wrapText="1"/>
    </xf>
    <xf numFmtId="0" fontId="2" fillId="11" borderId="0" xfId="0" applyFont="1" applyFill="1" applyAlignment="1">
      <alignment wrapText="1"/>
    </xf>
    <xf numFmtId="0" fontId="2" fillId="3" borderId="0" xfId="0" applyFont="1" applyFill="1" applyAlignment="1">
      <alignment wrapText="1"/>
    </xf>
    <xf numFmtId="0" fontId="2" fillId="19" borderId="0" xfId="0" applyFont="1" applyFill="1" applyAlignment="1">
      <alignment wrapText="1"/>
    </xf>
    <xf numFmtId="0" fontId="1" fillId="19" borderId="0" xfId="0" applyFont="1" applyFill="1" applyAlignment="1">
      <alignment wrapText="1"/>
    </xf>
    <xf numFmtId="0" fontId="2" fillId="3" borderId="0" xfId="0" applyFont="1" applyFill="1" applyAlignment="1">
      <alignment horizontal="right" wrapText="1"/>
    </xf>
    <xf numFmtId="0" fontId="2" fillId="10" borderId="0" xfId="0" applyFont="1" applyFill="1" applyAlignment="1">
      <alignment horizontal="right" wrapText="1"/>
    </xf>
    <xf numFmtId="0" fontId="6" fillId="13" borderId="0" xfId="0" applyFont="1" applyFill="1" applyAlignment="1">
      <alignment horizontal="right" wrapText="1"/>
    </xf>
    <xf numFmtId="0" fontId="2" fillId="13" borderId="0" xfId="0" applyFont="1" applyFill="1" applyAlignment="1">
      <alignment horizontal="right" wrapText="1"/>
    </xf>
    <xf numFmtId="0" fontId="1" fillId="13" borderId="0" xfId="0" applyFont="1" applyFill="1" applyAlignment="1">
      <alignment horizontal="center" wrapText="1"/>
    </xf>
    <xf numFmtId="0" fontId="6" fillId="0" borderId="0" xfId="0" applyFont="1" applyAlignment="1">
      <alignment horizontal="right" wrapText="1"/>
    </xf>
    <xf numFmtId="0" fontId="1" fillId="8" borderId="0" xfId="0" applyFont="1" applyFill="1" applyAlignment="1">
      <alignment horizontal="center" wrapText="1"/>
    </xf>
    <xf numFmtId="0" fontId="1" fillId="8" borderId="0" xfId="0" applyFont="1" applyFill="1" applyAlignment="1">
      <alignment horizontal="center" wrapText="1"/>
    </xf>
    <xf numFmtId="0" fontId="2" fillId="2" borderId="0" xfId="0" applyFont="1" applyFill="1" applyAlignment="1">
      <alignment horizontal="right" wrapText="1"/>
    </xf>
    <xf numFmtId="0" fontId="1" fillId="2" borderId="0" xfId="0" applyFont="1" applyFill="1" applyAlignment="1">
      <alignment horizontal="center" wrapText="1"/>
    </xf>
    <xf numFmtId="0" fontId="1" fillId="2" borderId="0" xfId="0" applyFont="1" applyFill="1" applyAlignment="1">
      <alignment horizontal="center" wrapText="1"/>
    </xf>
    <xf numFmtId="0" fontId="2" fillId="3" borderId="0" xfId="0" applyFont="1" applyFill="1" applyAlignment="1">
      <alignment horizontal="right" wrapText="1"/>
    </xf>
    <xf numFmtId="0" fontId="1" fillId="0" borderId="0" xfId="0" applyFont="1" applyAlignment="1">
      <alignment horizontal="center" wrapText="1"/>
    </xf>
    <xf numFmtId="0" fontId="2" fillId="10" borderId="0" xfId="0" applyFont="1" applyFill="1" applyAlignment="1">
      <alignment horizontal="right" wrapText="1"/>
    </xf>
    <xf numFmtId="0" fontId="2" fillId="5" borderId="0" xfId="0" applyFont="1" applyFill="1" applyAlignment="1">
      <alignment horizontal="right" wrapText="1"/>
    </xf>
    <xf numFmtId="0" fontId="2" fillId="0" borderId="0" xfId="0" applyFont="1" applyAlignment="1">
      <alignment horizontal="right" wrapText="1"/>
    </xf>
    <xf numFmtId="0" fontId="1" fillId="0" borderId="0" xfId="0" applyFont="1" applyAlignment="1">
      <alignment horizontal="right" wrapText="1"/>
    </xf>
    <xf numFmtId="0" fontId="1" fillId="0" borderId="0" xfId="0" applyFont="1" applyAlignment="1">
      <alignment horizontal="right" wrapText="1"/>
    </xf>
    <xf numFmtId="0" fontId="6" fillId="0" borderId="0" xfId="0" applyFont="1" applyAlignment="1">
      <alignment horizontal="right" wrapText="1"/>
    </xf>
    <xf numFmtId="0" fontId="2" fillId="11" borderId="0" xfId="0" applyFont="1" applyFill="1" applyAlignment="1">
      <alignment horizontal="right" wrapText="1"/>
    </xf>
    <xf numFmtId="0" fontId="2" fillId="0" borderId="0" xfId="0" applyFont="1" applyAlignment="1">
      <alignment horizontal="right" wrapText="1"/>
    </xf>
    <xf numFmtId="0" fontId="2" fillId="3" borderId="11" xfId="0" applyFont="1" applyFill="1" applyBorder="1" applyAlignment="1">
      <alignment horizontal="left" wrapText="1"/>
    </xf>
    <xf numFmtId="0" fontId="2" fillId="3" borderId="11" xfId="0" applyFont="1" applyFill="1" applyBorder="1" applyAlignment="1">
      <alignment horizontal="right" wrapText="1"/>
    </xf>
    <xf numFmtId="0" fontId="1" fillId="3" borderId="11" xfId="0" applyFont="1" applyFill="1" applyBorder="1" applyAlignment="1">
      <alignment horizontal="center" wrapText="1"/>
    </xf>
    <xf numFmtId="0" fontId="1" fillId="3" borderId="11" xfId="0" applyFont="1" applyFill="1" applyBorder="1" applyAlignment="1">
      <alignment wrapText="1"/>
    </xf>
    <xf numFmtId="0" fontId="2" fillId="8" borderId="11" xfId="0" applyFont="1" applyFill="1" applyBorder="1" applyAlignment="1">
      <alignment horizontal="left" wrapText="1"/>
    </xf>
    <xf numFmtId="0" fontId="2" fillId="8" borderId="11" xfId="0" applyFont="1" applyFill="1" applyBorder="1" applyAlignment="1">
      <alignment horizontal="right" wrapText="1"/>
    </xf>
    <xf numFmtId="0" fontId="1" fillId="8" borderId="11" xfId="0" applyFont="1" applyFill="1" applyBorder="1" applyAlignment="1">
      <alignment horizontal="center" wrapText="1"/>
    </xf>
    <xf numFmtId="0" fontId="1" fillId="8" borderId="11" xfId="0" applyFont="1" applyFill="1" applyBorder="1" applyAlignment="1">
      <alignment wrapText="1"/>
    </xf>
    <xf numFmtId="0" fontId="2" fillId="4" borderId="11" xfId="0" applyFont="1" applyFill="1" applyBorder="1" applyAlignment="1">
      <alignment horizontal="left" wrapText="1"/>
    </xf>
    <xf numFmtId="0" fontId="2" fillId="4" borderId="11" xfId="0" applyFont="1" applyFill="1" applyBorder="1" applyAlignment="1">
      <alignment horizontal="right" wrapText="1"/>
    </xf>
    <xf numFmtId="0" fontId="1" fillId="4" borderId="11" xfId="0" applyFont="1" applyFill="1" applyBorder="1" applyAlignment="1">
      <alignment horizontal="center" wrapText="1"/>
    </xf>
    <xf numFmtId="0" fontId="1" fillId="4" borderId="11" xfId="0" applyFont="1" applyFill="1" applyBorder="1" applyAlignment="1">
      <alignment wrapText="1"/>
    </xf>
    <xf numFmtId="0" fontId="6" fillId="9" borderId="11" xfId="0" applyFont="1" applyFill="1" applyBorder="1" applyAlignment="1">
      <alignment horizontal="left" wrapText="1"/>
    </xf>
    <xf numFmtId="0" fontId="6" fillId="9" borderId="11" xfId="0" applyFont="1" applyFill="1" applyBorder="1" applyAlignment="1">
      <alignment horizontal="center" wrapText="1"/>
    </xf>
    <xf numFmtId="0" fontId="7" fillId="9" borderId="11" xfId="0" applyFont="1" applyFill="1" applyBorder="1" applyAlignment="1">
      <alignment horizontal="center" wrapText="1"/>
    </xf>
    <xf numFmtId="0" fontId="8" fillId="9" borderId="11" xfId="0" applyFont="1" applyFill="1" applyBorder="1" applyAlignment="1">
      <alignment wrapText="1"/>
    </xf>
    <xf numFmtId="0" fontId="7" fillId="9" borderId="11" xfId="0" applyFont="1" applyFill="1" applyBorder="1" applyAlignment="1">
      <alignment wrapText="1"/>
    </xf>
    <xf numFmtId="0" fontId="9" fillId="9" borderId="11" xfId="0" applyFont="1" applyFill="1" applyBorder="1" applyAlignment="1">
      <alignment wrapText="1"/>
    </xf>
    <xf numFmtId="0" fontId="2" fillId="0" borderId="11" xfId="0" applyFont="1" applyBorder="1" applyAlignment="1">
      <alignment horizontal="right" wrapText="1"/>
    </xf>
    <xf numFmtId="0" fontId="1" fillId="0" borderId="11" xfId="0" applyFont="1" applyBorder="1" applyAlignment="1">
      <alignment horizontal="center" wrapText="1"/>
    </xf>
    <xf numFmtId="0" fontId="0" fillId="0" borderId="11" xfId="0" applyFont="1" applyBorder="1" applyAlignment="1">
      <alignment wrapText="1"/>
    </xf>
    <xf numFmtId="0" fontId="6" fillId="6" borderId="11" xfId="0" applyFont="1" applyFill="1" applyBorder="1" applyAlignment="1">
      <alignment horizontal="left" wrapText="1"/>
    </xf>
    <xf numFmtId="0" fontId="6" fillId="6" borderId="11" xfId="0" applyFont="1" applyFill="1" applyBorder="1" applyAlignment="1">
      <alignment horizontal="right" wrapText="1"/>
    </xf>
    <xf numFmtId="0" fontId="2" fillId="6" borderId="11" xfId="0" applyFont="1" applyFill="1" applyBorder="1" applyAlignment="1">
      <alignment horizontal="right" wrapText="1"/>
    </xf>
    <xf numFmtId="0" fontId="1" fillId="6" borderId="11" xfId="0" applyFont="1" applyFill="1" applyBorder="1" applyAlignment="1">
      <alignment horizontal="center" wrapText="1"/>
    </xf>
    <xf numFmtId="0" fontId="1" fillId="6" borderId="11" xfId="0" applyFont="1" applyFill="1" applyBorder="1" applyAlignment="1">
      <alignment wrapText="1"/>
    </xf>
    <xf numFmtId="0" fontId="1" fillId="0" borderId="11" xfId="0" applyFont="1" applyBorder="1" applyAlignment="1">
      <alignment wrapText="1"/>
    </xf>
    <xf numFmtId="0" fontId="2" fillId="12" borderId="11" xfId="0" applyFont="1" applyFill="1" applyBorder="1" applyAlignment="1">
      <alignment horizontal="left" wrapText="1"/>
    </xf>
    <xf numFmtId="0" fontId="2" fillId="12" borderId="11" xfId="0" applyFont="1" applyFill="1" applyBorder="1" applyAlignment="1">
      <alignment horizontal="right" wrapText="1"/>
    </xf>
    <xf numFmtId="0" fontId="6" fillId="8" borderId="11" xfId="0" applyFont="1" applyFill="1" applyBorder="1" applyAlignment="1">
      <alignment horizontal="left" wrapText="1"/>
    </xf>
    <xf numFmtId="0" fontId="11" fillId="11" borderId="11" xfId="0" applyFont="1" applyFill="1" applyBorder="1" applyAlignment="1">
      <alignment horizontal="left" wrapText="1"/>
    </xf>
    <xf numFmtId="0" fontId="2" fillId="7" borderId="11" xfId="0" applyFont="1" applyFill="1" applyBorder="1" applyAlignment="1">
      <alignment horizontal="left" wrapText="1"/>
    </xf>
    <xf numFmtId="0" fontId="6" fillId="7" borderId="11" xfId="0" applyFont="1" applyFill="1" applyBorder="1" applyAlignment="1">
      <alignment horizontal="left" wrapText="1"/>
    </xf>
    <xf numFmtId="0" fontId="2" fillId="11" borderId="11" xfId="0" applyFont="1" applyFill="1" applyBorder="1" applyAlignment="1">
      <alignment horizontal="left" wrapText="1"/>
    </xf>
    <xf numFmtId="0" fontId="2" fillId="11" borderId="11" xfId="0" applyFont="1" applyFill="1" applyBorder="1" applyAlignment="1">
      <alignment horizontal="right" wrapText="1"/>
    </xf>
    <xf numFmtId="0" fontId="1" fillId="11" borderId="11" xfId="0" applyFont="1" applyFill="1" applyBorder="1" applyAlignment="1">
      <alignment horizontal="center" wrapText="1"/>
    </xf>
    <xf numFmtId="0" fontId="1" fillId="11" borderId="11" xfId="0" applyFont="1" applyFill="1" applyBorder="1" applyAlignment="1">
      <alignment wrapText="1"/>
    </xf>
    <xf numFmtId="0" fontId="6" fillId="3" borderId="11" xfId="0" applyFont="1" applyFill="1" applyBorder="1" applyAlignment="1">
      <alignment horizontal="left" wrapText="1"/>
    </xf>
    <xf numFmtId="0" fontId="12" fillId="11" borderId="11" xfId="0" applyFont="1" applyFill="1" applyBorder="1" applyAlignment="1">
      <alignment wrapText="1"/>
    </xf>
    <xf numFmtId="0" fontId="2" fillId="2" borderId="11" xfId="0" applyFont="1" applyFill="1" applyBorder="1" applyAlignment="1">
      <alignment horizontal="left" wrapText="1"/>
    </xf>
    <xf numFmtId="0" fontId="2" fillId="2" borderId="11" xfId="0" applyFont="1" applyFill="1" applyBorder="1" applyAlignment="1">
      <alignment horizontal="right" wrapText="1"/>
    </xf>
    <xf numFmtId="0" fontId="6" fillId="2" borderId="11" xfId="0" applyFont="1" applyFill="1" applyBorder="1" applyAlignment="1">
      <alignment horizontal="left" wrapText="1"/>
    </xf>
    <xf numFmtId="0" fontId="2" fillId="0" borderId="11" xfId="0" applyFont="1" applyBorder="1" applyAlignment="1">
      <alignment horizontal="left" wrapText="1"/>
    </xf>
    <xf numFmtId="0" fontId="1" fillId="2" borderId="11" xfId="0" applyFont="1" applyFill="1" applyBorder="1" applyAlignment="1">
      <alignment horizontal="center" wrapText="1"/>
    </xf>
    <xf numFmtId="0" fontId="1" fillId="2" borderId="11" xfId="0" applyFont="1" applyFill="1" applyBorder="1" applyAlignment="1">
      <alignment wrapText="1"/>
    </xf>
    <xf numFmtId="0" fontId="10" fillId="6" borderId="11" xfId="0" applyFont="1" applyFill="1" applyBorder="1" applyAlignment="1">
      <alignment horizontal="left" wrapText="1"/>
    </xf>
    <xf numFmtId="0" fontId="10" fillId="6" borderId="11" xfId="0" applyFont="1" applyFill="1" applyBorder="1" applyAlignment="1">
      <alignment horizontal="right" wrapText="1"/>
    </xf>
    <xf numFmtId="0" fontId="1" fillId="6" borderId="11" xfId="0" applyFont="1" applyFill="1" applyBorder="1" applyAlignment="1">
      <alignment horizontal="right" wrapText="1"/>
    </xf>
    <xf numFmtId="0" fontId="1" fillId="3" borderId="11" xfId="0" applyFont="1" applyFill="1" applyBorder="1" applyAlignment="1">
      <alignment horizontal="left" wrapText="1"/>
    </xf>
    <xf numFmtId="0" fontId="1" fillId="3" borderId="11" xfId="0" applyFont="1" applyFill="1" applyBorder="1" applyAlignment="1">
      <alignment horizontal="right" wrapText="1"/>
    </xf>
    <xf numFmtId="0" fontId="1" fillId="0" borderId="11" xfId="0" applyFont="1" applyBorder="1" applyAlignment="1">
      <alignment horizontal="right" wrapText="1"/>
    </xf>
    <xf numFmtId="0" fontId="4" fillId="2" borderId="11" xfId="0" applyFont="1" applyFill="1" applyBorder="1" applyAlignment="1">
      <alignment horizontal="left" wrapText="1"/>
    </xf>
    <xf numFmtId="0" fontId="1" fillId="2" borderId="11" xfId="0" applyFont="1" applyFill="1" applyBorder="1" applyAlignment="1">
      <alignment horizontal="right" wrapText="1"/>
    </xf>
    <xf numFmtId="0" fontId="1" fillId="4" borderId="11" xfId="0" applyFont="1" applyFill="1" applyBorder="1" applyAlignment="1">
      <alignment horizontal="left" wrapText="1"/>
    </xf>
    <xf numFmtId="0" fontId="1" fillId="4" borderId="11" xfId="0" applyFont="1" applyFill="1" applyBorder="1" applyAlignment="1">
      <alignment horizontal="right" wrapText="1"/>
    </xf>
    <xf numFmtId="0" fontId="2" fillId="20" borderId="11" xfId="0" applyFont="1" applyFill="1" applyBorder="1" applyAlignment="1">
      <alignment horizontal="left" wrapText="1"/>
    </xf>
    <xf numFmtId="0" fontId="6" fillId="16" borderId="11" xfId="0" applyFont="1" applyFill="1" applyBorder="1" applyAlignment="1">
      <alignment horizontal="left" wrapText="1"/>
    </xf>
    <xf numFmtId="0" fontId="6" fillId="16" borderId="11" xfId="0" applyFont="1" applyFill="1" applyBorder="1" applyAlignment="1">
      <alignment horizontal="right" wrapText="1"/>
    </xf>
    <xf numFmtId="0" fontId="2" fillId="16" borderId="11" xfId="0" applyFont="1" applyFill="1" applyBorder="1" applyAlignment="1">
      <alignment horizontal="right" wrapText="1"/>
    </xf>
    <xf numFmtId="0" fontId="1" fillId="16" borderId="11" xfId="0" applyFont="1" applyFill="1" applyBorder="1" applyAlignment="1">
      <alignment horizontal="center" wrapText="1"/>
    </xf>
    <xf numFmtId="0" fontId="1" fillId="16" borderId="11" xfId="0" applyFont="1" applyFill="1" applyBorder="1" applyAlignment="1">
      <alignment wrapText="1"/>
    </xf>
    <xf numFmtId="0" fontId="6" fillId="0" borderId="11" xfId="0" applyFont="1" applyBorder="1" applyAlignment="1">
      <alignment horizontal="left" wrapText="1"/>
    </xf>
    <xf numFmtId="0" fontId="2" fillId="21" borderId="11" xfId="0" applyFont="1" applyFill="1" applyBorder="1" applyAlignment="1">
      <alignment horizontal="left" wrapText="1"/>
    </xf>
    <xf numFmtId="0" fontId="2" fillId="21" borderId="11" xfId="0" applyFont="1" applyFill="1" applyBorder="1" applyAlignment="1">
      <alignment horizontal="right" wrapText="1"/>
    </xf>
    <xf numFmtId="0" fontId="2" fillId="22" borderId="11" xfId="0" applyFont="1" applyFill="1" applyBorder="1" applyAlignment="1">
      <alignment horizontal="right" wrapText="1"/>
    </xf>
    <xf numFmtId="0" fontId="2" fillId="23" borderId="11" xfId="0" applyFont="1" applyFill="1" applyBorder="1" applyAlignment="1">
      <alignment horizontal="right" wrapText="1"/>
    </xf>
    <xf numFmtId="0" fontId="1" fillId="23" borderId="11" xfId="0" applyFont="1" applyFill="1" applyBorder="1" applyAlignment="1">
      <alignment wrapText="1"/>
    </xf>
    <xf numFmtId="0" fontId="18" fillId="22" borderId="11" xfId="0" applyFont="1" applyFill="1" applyBorder="1" applyAlignment="1">
      <alignment horizontal="left" wrapText="1"/>
    </xf>
    <xf numFmtId="0" fontId="18" fillId="21" borderId="11" xfId="0" applyFont="1" applyFill="1" applyBorder="1" applyAlignment="1">
      <alignment horizontal="left" wrapText="1"/>
    </xf>
    <xf numFmtId="0" fontId="18" fillId="23" borderId="11" xfId="0" applyFont="1" applyFill="1" applyBorder="1" applyAlignment="1">
      <alignment horizontal="left" wrapText="1"/>
    </xf>
    <xf numFmtId="0" fontId="18" fillId="0" borderId="11" xfId="0" applyFont="1" applyBorder="1" applyAlignment="1">
      <alignment horizontal="left" wrapText="1"/>
    </xf>
    <xf numFmtId="0" fontId="19" fillId="0" borderId="11" xfId="0" applyFont="1" applyBorder="1" applyAlignment="1">
      <alignment wrapText="1"/>
    </xf>
    <xf numFmtId="0" fontId="2" fillId="24" borderId="11" xfId="0" applyFont="1" applyFill="1" applyBorder="1" applyAlignment="1">
      <alignment horizontal="left" wrapText="1"/>
    </xf>
    <xf numFmtId="0" fontId="2" fillId="24" borderId="11" xfId="0" applyFont="1" applyFill="1" applyBorder="1" applyAlignment="1">
      <alignment horizontal="right" wrapText="1"/>
    </xf>
    <xf numFmtId="0" fontId="1" fillId="24" borderId="11" xfId="0" applyFont="1" applyFill="1" applyBorder="1" applyAlignment="1">
      <alignment horizontal="center" wrapText="1"/>
    </xf>
    <xf numFmtId="0" fontId="1" fillId="24" borderId="11" xfId="0" applyFont="1" applyFill="1" applyBorder="1" applyAlignment="1">
      <alignment wrapText="1"/>
    </xf>
    <xf numFmtId="0" fontId="0" fillId="23" borderId="11" xfId="0" applyFont="1" applyFill="1" applyBorder="1" applyAlignment="1">
      <alignment wrapText="1"/>
    </xf>
    <xf numFmtId="0" fontId="1" fillId="24" borderId="12" xfId="0" applyFont="1" applyFill="1" applyBorder="1" applyAlignment="1">
      <alignment wrapText="1"/>
    </xf>
    <xf numFmtId="0" fontId="19" fillId="2" borderId="0" xfId="0" applyFont="1" applyFill="1" applyAlignment="1">
      <alignment vertical="center" wrapText="1"/>
    </xf>
    <xf numFmtId="0" fontId="1" fillId="0" borderId="13" xfId="0" applyFont="1" applyBorder="1" applyAlignment="1">
      <alignment wrapText="1"/>
    </xf>
    <xf numFmtId="0" fontId="14" fillId="23" borderId="11" xfId="0" applyFont="1" applyFill="1" applyBorder="1" applyAlignment="1">
      <alignment wrapText="1"/>
    </xf>
    <xf numFmtId="0" fontId="1" fillId="25" borderId="11" xfId="0" applyFont="1" applyFill="1" applyBorder="1" applyAlignment="1">
      <alignment wrapText="1"/>
    </xf>
    <xf numFmtId="0" fontId="15" fillId="23" borderId="11" xfId="0" applyFont="1" applyFill="1" applyBorder="1" applyAlignment="1">
      <alignment wrapText="1"/>
    </xf>
    <xf numFmtId="0" fontId="1" fillId="26" borderId="11" xfId="0" applyFont="1" applyFill="1" applyBorder="1" applyAlignment="1">
      <alignment wrapText="1"/>
    </xf>
    <xf numFmtId="0" fontId="17" fillId="26" borderId="11" xfId="0" applyFont="1" applyFill="1" applyBorder="1" applyAlignment="1">
      <alignment wrapText="1"/>
    </xf>
    <xf numFmtId="0" fontId="1" fillId="27" borderId="11" xfId="0" applyFont="1" applyFill="1" applyBorder="1" applyAlignment="1">
      <alignment wrapText="1"/>
    </xf>
    <xf numFmtId="0" fontId="1" fillId="28" borderId="11" xfId="0" applyFont="1" applyFill="1" applyBorder="1" applyAlignment="1">
      <alignment wrapText="1"/>
    </xf>
    <xf numFmtId="0" fontId="1" fillId="29" borderId="11" xfId="0" applyFont="1" applyFill="1" applyBorder="1" applyAlignment="1">
      <alignment wrapText="1"/>
    </xf>
    <xf numFmtId="0" fontId="19" fillId="23" borderId="1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171450</xdr:colOff>
      <xdr:row>28</xdr:row>
      <xdr:rowOff>114300</xdr:rowOff>
    </xdr:to>
    <xdr:sp macro="" textlink="">
      <xdr:nvSpPr>
        <xdr:cNvPr id="2051" name="Rectangle 3"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law.lclark.edu/courses/catalog/law_585.php" TargetMode="External"/><Relationship Id="rId13" Type="http://schemas.openxmlformats.org/officeDocument/2006/relationships/comments" Target="../comments1.xml"/><Relationship Id="rId3" Type="http://schemas.openxmlformats.org/officeDocument/2006/relationships/hyperlink" Target="https://law.lclark.edu/courses/catalog/law_414.php" TargetMode="External"/><Relationship Id="rId7" Type="http://schemas.openxmlformats.org/officeDocument/2006/relationships/hyperlink" Target="https://law.lclark.edu/courses/catalog/law_558.php" TargetMode="External"/><Relationship Id="rId12" Type="http://schemas.openxmlformats.org/officeDocument/2006/relationships/vmlDrawing" Target="../drawings/vmlDrawing1.vml"/><Relationship Id="rId2" Type="http://schemas.openxmlformats.org/officeDocument/2006/relationships/hyperlink" Target="https://law.lclark.edu/courses/catalog/law_594.php" TargetMode="External"/><Relationship Id="rId1" Type="http://schemas.openxmlformats.org/officeDocument/2006/relationships/hyperlink" Target="https://law.lclark.edu/courses/catalog/law_451.php" TargetMode="External"/><Relationship Id="rId6" Type="http://schemas.openxmlformats.org/officeDocument/2006/relationships/hyperlink" Target="https://law.lclark.edu/courses/catalog/law_742.php" TargetMode="External"/><Relationship Id="rId11" Type="http://schemas.openxmlformats.org/officeDocument/2006/relationships/drawing" Target="../drawings/drawing1.xml"/><Relationship Id="rId5" Type="http://schemas.openxmlformats.org/officeDocument/2006/relationships/hyperlink" Target="https://law.lclark.edu/courses/catalog/law_785.php" TargetMode="External"/><Relationship Id="rId10" Type="http://schemas.openxmlformats.org/officeDocument/2006/relationships/printerSettings" Target="../printerSettings/printerSettings1.bin"/><Relationship Id="rId4" Type="http://schemas.openxmlformats.org/officeDocument/2006/relationships/hyperlink" Target="http://law.lclark.edu/courses/catalog/law_562.php" TargetMode="External"/><Relationship Id="rId9" Type="http://schemas.openxmlformats.org/officeDocument/2006/relationships/hyperlink" Target="http://law.lclark.edu/courses/catalog/law_434.php"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college.lclark.edu/live/news/32244" TargetMode="External"/><Relationship Id="rId2" Type="http://schemas.openxmlformats.org/officeDocument/2006/relationships/hyperlink" Target="http://collaborativeresearch.lclark.edu/portfolio/investigating-forest-recovery-in-river-view-natural-area-after-removal-of-invasive-plant-species/" TargetMode="External"/><Relationship Id="rId1" Type="http://schemas.openxmlformats.org/officeDocument/2006/relationships/hyperlink" Target="http://collaborativeresearch.lclark.edu/portfolio/susanna-morrill-please-update-this-title/" TargetMode="External"/><Relationship Id="rId5" Type="http://schemas.openxmlformats.org/officeDocument/2006/relationships/hyperlink" Target="http://law.lclark.edu/departments/law_faculty_resources/powers_promotion/powerspromotionalreview2010.php" TargetMode="External"/><Relationship Id="rId4" Type="http://schemas.openxmlformats.org/officeDocument/2006/relationships/hyperlink" Target="http://collaborativeresearch.lclark.edu/portfolio/the-natural-wine-movement-in-france-and-allied-reg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workbookViewId="0">
      <selection activeCell="E3" sqref="E3"/>
    </sheetView>
  </sheetViews>
  <sheetFormatPr defaultColWidth="14.42578125" defaultRowHeight="12.75" customHeight="1"/>
  <cols>
    <col min="1" max="1" width="22.7109375" customWidth="1"/>
    <col min="2" max="2" width="49" customWidth="1"/>
    <col min="3" max="3" width="33.7109375" customWidth="1"/>
    <col min="4" max="4" width="38.5703125" customWidth="1"/>
    <col min="5" max="5" width="42.42578125" customWidth="1"/>
    <col min="6" max="6" width="41.140625" customWidth="1"/>
  </cols>
  <sheetData>
    <row r="1" spans="1:20">
      <c r="A1" s="1" t="s">
        <v>0</v>
      </c>
      <c r="B1" s="1"/>
      <c r="C1" s="1"/>
      <c r="D1" s="1"/>
      <c r="E1" s="1"/>
      <c r="F1" s="2"/>
      <c r="G1" s="2"/>
      <c r="H1" s="2"/>
      <c r="I1" s="2"/>
      <c r="J1" s="2"/>
      <c r="K1" s="2"/>
      <c r="L1" s="2"/>
      <c r="M1" s="2"/>
      <c r="N1" s="2"/>
      <c r="O1" s="2"/>
      <c r="P1" s="2"/>
      <c r="Q1" s="2"/>
      <c r="R1" s="2"/>
      <c r="S1" s="2"/>
      <c r="T1" s="2"/>
    </row>
    <row r="2" spans="1:20" ht="63.75">
      <c r="A2" s="3" t="s">
        <v>1</v>
      </c>
      <c r="B2" s="1" t="s">
        <v>2</v>
      </c>
      <c r="C2" s="1" t="s">
        <v>3</v>
      </c>
      <c r="D2" s="4" t="s">
        <v>4</v>
      </c>
      <c r="E2" s="1" t="s">
        <v>5</v>
      </c>
      <c r="F2" s="2"/>
      <c r="G2" s="2"/>
      <c r="H2" s="2"/>
      <c r="I2" s="2"/>
      <c r="J2" s="2"/>
      <c r="K2" s="2"/>
      <c r="L2" s="2"/>
      <c r="M2" s="2"/>
      <c r="N2" s="2"/>
      <c r="O2" s="2"/>
      <c r="P2" s="2"/>
      <c r="Q2" s="2"/>
      <c r="R2" s="2"/>
      <c r="S2" s="2"/>
      <c r="T2" s="2"/>
    </row>
    <row r="3" spans="1:20" ht="186" customHeight="1">
      <c r="A3" s="3" t="s">
        <v>6</v>
      </c>
      <c r="B3" s="223" t="s">
        <v>7</v>
      </c>
      <c r="C3" s="1" t="s">
        <v>8</v>
      </c>
      <c r="D3" s="1" t="s">
        <v>9</v>
      </c>
      <c r="E3" s="1" t="s">
        <v>10</v>
      </c>
      <c r="F3" s="1" t="s">
        <v>11</v>
      </c>
      <c r="G3" s="2"/>
      <c r="H3" s="2"/>
      <c r="I3" s="2"/>
      <c r="J3" s="2"/>
      <c r="K3" s="2"/>
      <c r="L3" s="2"/>
      <c r="M3" s="2"/>
      <c r="N3" s="2"/>
      <c r="O3" s="2"/>
      <c r="P3" s="2"/>
      <c r="Q3" s="2"/>
      <c r="R3" s="2"/>
      <c r="S3" s="2"/>
      <c r="T3" s="2"/>
    </row>
    <row r="4" spans="1:20" ht="15">
      <c r="A4" s="5"/>
    </row>
    <row r="5" spans="1:20" ht="15">
      <c r="A5" s="6"/>
    </row>
    <row r="6" spans="1:20" ht="15">
      <c r="A6" s="7"/>
    </row>
    <row r="7" spans="1:20" ht="15">
      <c r="A7" s="7"/>
      <c r="B7"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53"/>
  <sheetViews>
    <sheetView workbookViewId="0">
      <pane ySplit="4" topLeftCell="A176" activePane="bottomLeft" state="frozen"/>
      <selection pane="bottomLeft" activeCell="D295" sqref="D295"/>
    </sheetView>
  </sheetViews>
  <sheetFormatPr defaultColWidth="14.42578125" defaultRowHeight="12.75" customHeight="1"/>
  <cols>
    <col min="1" max="1" width="35.7109375" customWidth="1"/>
    <col min="2" max="3" width="17.7109375" customWidth="1"/>
    <col min="4" max="4" width="25.28515625" customWidth="1"/>
    <col min="5" max="5" width="27" customWidth="1"/>
    <col min="6" max="6" width="21.140625" customWidth="1"/>
    <col min="7" max="7" width="18.7109375" customWidth="1"/>
    <col min="8" max="8" width="21.42578125" customWidth="1"/>
    <col min="9" max="9" width="22.7109375" customWidth="1"/>
    <col min="10" max="10" width="39.28515625" customWidth="1"/>
    <col min="11" max="12" width="17.28515625" customWidth="1"/>
    <col min="13" max="13" width="38.28515625" customWidth="1"/>
    <col min="14" max="14" width="49.85546875" customWidth="1"/>
    <col min="15" max="23" width="17.28515625" customWidth="1"/>
  </cols>
  <sheetData>
    <row r="1" spans="1:23" ht="15">
      <c r="A1" s="145"/>
      <c r="B1" s="146"/>
      <c r="C1" s="146">
        <v>1</v>
      </c>
      <c r="D1" s="146"/>
      <c r="E1" s="147"/>
      <c r="F1" s="147"/>
      <c r="G1" s="147"/>
      <c r="H1" s="147"/>
      <c r="I1" s="147"/>
      <c r="J1" s="147"/>
      <c r="K1" s="147"/>
      <c r="L1" s="147"/>
      <c r="M1" s="148"/>
      <c r="N1" s="148"/>
      <c r="O1" s="148"/>
      <c r="P1" s="9"/>
      <c r="Q1" s="9"/>
      <c r="R1" s="9"/>
      <c r="S1" s="9"/>
      <c r="T1" s="9"/>
      <c r="U1" s="9"/>
      <c r="V1" s="9"/>
      <c r="W1" s="9"/>
    </row>
    <row r="2" spans="1:23" ht="15">
      <c r="A2" s="149" t="s">
        <v>23</v>
      </c>
      <c r="B2" s="150"/>
      <c r="C2" s="150">
        <v>2</v>
      </c>
      <c r="D2" s="150"/>
      <c r="E2" s="151"/>
      <c r="F2" s="151"/>
      <c r="G2" s="151"/>
      <c r="H2" s="151"/>
      <c r="I2" s="151"/>
      <c r="J2" s="151"/>
      <c r="K2" s="151"/>
      <c r="L2" s="151"/>
      <c r="M2" s="152"/>
      <c r="N2" s="152"/>
      <c r="O2" s="152"/>
      <c r="P2" s="26"/>
      <c r="Q2" s="26"/>
      <c r="R2" s="26"/>
      <c r="S2" s="26"/>
      <c r="T2" s="26"/>
      <c r="U2" s="26"/>
      <c r="V2" s="26"/>
      <c r="W2" s="26"/>
    </row>
    <row r="3" spans="1:23" ht="30">
      <c r="A3" s="153" t="s">
        <v>24</v>
      </c>
      <c r="B3" s="154"/>
      <c r="C3" s="154">
        <v>3</v>
      </c>
      <c r="D3" s="154"/>
      <c r="E3" s="155"/>
      <c r="F3" s="155"/>
      <c r="G3" s="155"/>
      <c r="H3" s="155"/>
      <c r="I3" s="155"/>
      <c r="J3" s="155"/>
      <c r="K3" s="155"/>
      <c r="L3" s="155"/>
      <c r="M3" s="156"/>
      <c r="N3" s="156"/>
      <c r="O3" s="156"/>
      <c r="P3" s="10"/>
      <c r="Q3" s="10"/>
      <c r="R3" s="10"/>
      <c r="S3" s="10"/>
      <c r="T3" s="10"/>
      <c r="U3" s="10"/>
      <c r="V3" s="10"/>
      <c r="W3" s="10"/>
    </row>
    <row r="4" spans="1:23" ht="30">
      <c r="A4" s="157" t="s">
        <v>12</v>
      </c>
      <c r="B4" s="158" t="s">
        <v>104</v>
      </c>
      <c r="C4" s="158" t="s">
        <v>108</v>
      </c>
      <c r="D4" s="159" t="s">
        <v>13</v>
      </c>
      <c r="E4" s="159" t="s">
        <v>14</v>
      </c>
      <c r="F4" s="159" t="s">
        <v>15</v>
      </c>
      <c r="G4" s="159" t="s">
        <v>16</v>
      </c>
      <c r="H4" s="159" t="s">
        <v>17</v>
      </c>
      <c r="I4" s="159" t="s">
        <v>18</v>
      </c>
      <c r="J4" s="159" t="s">
        <v>19</v>
      </c>
      <c r="K4" s="159" t="s">
        <v>20</v>
      </c>
      <c r="L4" s="159" t="s">
        <v>21</v>
      </c>
      <c r="M4" s="160" t="s">
        <v>22</v>
      </c>
      <c r="N4" s="161" t="s">
        <v>121</v>
      </c>
      <c r="O4" s="162" t="s">
        <v>124</v>
      </c>
      <c r="P4" s="28"/>
      <c r="Q4" s="28"/>
      <c r="R4" s="28"/>
      <c r="S4" s="28"/>
      <c r="T4" s="28"/>
      <c r="U4" s="28"/>
      <c r="V4" s="28"/>
      <c r="W4" s="28"/>
    </row>
    <row r="5" spans="1:23" ht="30">
      <c r="A5" s="163" t="s">
        <v>131</v>
      </c>
      <c r="B5" s="163"/>
      <c r="C5" s="163">
        <v>989</v>
      </c>
      <c r="D5" s="163"/>
      <c r="E5" s="164"/>
      <c r="F5" s="164"/>
      <c r="G5" s="164"/>
      <c r="H5" s="164"/>
      <c r="I5" s="164"/>
      <c r="J5" s="164"/>
      <c r="K5" s="164"/>
      <c r="L5" s="164"/>
      <c r="M5" s="165"/>
      <c r="N5" s="165"/>
      <c r="O5" s="165"/>
    </row>
    <row r="6" spans="1:23" ht="15">
      <c r="A6" s="163" t="s">
        <v>141</v>
      </c>
      <c r="B6" s="163"/>
      <c r="C6" s="163">
        <v>17</v>
      </c>
      <c r="D6" s="163"/>
      <c r="E6" s="164"/>
      <c r="F6" s="164"/>
      <c r="G6" s="164"/>
      <c r="H6" s="164"/>
      <c r="I6" s="164"/>
      <c r="J6" s="164"/>
      <c r="K6" s="164"/>
      <c r="L6" s="164"/>
      <c r="M6" s="165"/>
      <c r="N6" s="165"/>
      <c r="O6" s="165"/>
    </row>
    <row r="7" spans="1:23" ht="15">
      <c r="A7" s="163" t="s">
        <v>143</v>
      </c>
      <c r="B7" s="163"/>
      <c r="C7" s="163">
        <v>36</v>
      </c>
      <c r="D7" s="163"/>
      <c r="E7" s="164"/>
      <c r="F7" s="164"/>
      <c r="G7" s="164"/>
      <c r="H7" s="164"/>
      <c r="I7" s="164"/>
      <c r="J7" s="164"/>
      <c r="K7" s="164"/>
      <c r="L7" s="164"/>
      <c r="M7" s="165"/>
      <c r="N7" s="165"/>
      <c r="O7" s="165"/>
    </row>
    <row r="8" spans="1:23" ht="15">
      <c r="A8" s="166" t="s">
        <v>25</v>
      </c>
      <c r="B8" s="167"/>
      <c r="C8" s="167"/>
      <c r="D8" s="168"/>
      <c r="E8" s="169"/>
      <c r="F8" s="169"/>
      <c r="G8" s="169"/>
      <c r="H8" s="169"/>
      <c r="I8" s="169"/>
      <c r="J8" s="169"/>
      <c r="K8" s="169"/>
      <c r="L8" s="169"/>
      <c r="M8" s="170"/>
      <c r="N8" s="170"/>
      <c r="O8" s="170"/>
      <c r="P8" s="14"/>
      <c r="Q8" s="14"/>
      <c r="R8" s="14"/>
      <c r="S8" s="14"/>
      <c r="T8" s="14"/>
      <c r="U8" s="14"/>
      <c r="V8" s="14"/>
      <c r="W8" s="14"/>
    </row>
    <row r="9" spans="1:23" ht="15">
      <c r="A9" s="145" t="s">
        <v>26</v>
      </c>
      <c r="B9" s="146"/>
      <c r="C9" s="146">
        <v>1</v>
      </c>
      <c r="D9" s="163" t="s">
        <v>27</v>
      </c>
      <c r="E9" s="164">
        <v>1</v>
      </c>
      <c r="F9" s="164"/>
      <c r="G9" s="164">
        <v>1</v>
      </c>
      <c r="H9" s="164">
        <v>1</v>
      </c>
      <c r="I9" s="164"/>
      <c r="J9" s="164"/>
      <c r="K9" s="164"/>
      <c r="L9" s="164">
        <v>1</v>
      </c>
      <c r="M9" s="165"/>
      <c r="N9" s="165"/>
      <c r="O9" s="165"/>
    </row>
    <row r="10" spans="1:23" ht="15">
      <c r="A10" s="145" t="s">
        <v>29</v>
      </c>
      <c r="B10" s="146"/>
      <c r="C10" s="146">
        <v>1</v>
      </c>
      <c r="D10" s="163" t="s">
        <v>27</v>
      </c>
      <c r="E10" s="164">
        <v>1</v>
      </c>
      <c r="F10" s="164"/>
      <c r="G10" s="164">
        <v>1</v>
      </c>
      <c r="H10" s="164"/>
      <c r="I10" s="164"/>
      <c r="J10" s="164"/>
      <c r="K10" s="164"/>
      <c r="L10" s="164">
        <v>1</v>
      </c>
      <c r="M10" s="165"/>
      <c r="N10" s="165"/>
      <c r="O10" s="165"/>
    </row>
    <row r="11" spans="1:23" ht="45">
      <c r="A11" s="149" t="s">
        <v>169</v>
      </c>
      <c r="B11" s="150">
        <v>2016</v>
      </c>
      <c r="C11" s="150">
        <v>2</v>
      </c>
      <c r="D11" s="163" t="s">
        <v>30</v>
      </c>
      <c r="E11" s="164">
        <v>1</v>
      </c>
      <c r="F11" s="164"/>
      <c r="G11" s="164">
        <v>1</v>
      </c>
      <c r="H11" s="164">
        <v>1</v>
      </c>
      <c r="I11" s="164"/>
      <c r="J11" s="164"/>
      <c r="K11" s="164"/>
      <c r="L11" s="164">
        <v>1</v>
      </c>
      <c r="M11" s="171" t="s">
        <v>173</v>
      </c>
      <c r="N11" s="171">
        <v>1</v>
      </c>
      <c r="O11" s="165"/>
    </row>
    <row r="12" spans="1:23" ht="30">
      <c r="A12" s="153" t="s">
        <v>31</v>
      </c>
      <c r="B12" s="154"/>
      <c r="C12" s="154">
        <v>3</v>
      </c>
      <c r="D12" s="163" t="s">
        <v>32</v>
      </c>
      <c r="E12" s="164"/>
      <c r="F12" s="164"/>
      <c r="G12" s="164"/>
      <c r="H12" s="164"/>
      <c r="I12" s="164"/>
      <c r="J12" s="164"/>
      <c r="K12" s="164">
        <v>1</v>
      </c>
      <c r="L12" s="164"/>
      <c r="M12" s="171" t="s">
        <v>33</v>
      </c>
      <c r="N12" s="171">
        <v>1</v>
      </c>
      <c r="O12" s="165"/>
    </row>
    <row r="13" spans="1:23" ht="26.25">
      <c r="A13" s="153" t="s">
        <v>34</v>
      </c>
      <c r="B13" s="154"/>
      <c r="C13" s="154">
        <v>3</v>
      </c>
      <c r="D13" s="163" t="s">
        <v>35</v>
      </c>
      <c r="E13" s="164"/>
      <c r="F13" s="164"/>
      <c r="G13" s="164"/>
      <c r="H13" s="164"/>
      <c r="I13" s="164"/>
      <c r="J13" s="164"/>
      <c r="K13" s="164"/>
      <c r="L13" s="164"/>
      <c r="M13" s="171" t="s">
        <v>33</v>
      </c>
      <c r="N13" s="171">
        <v>1</v>
      </c>
      <c r="O13" s="165"/>
    </row>
    <row r="14" spans="1:23" ht="15">
      <c r="A14" s="166" t="s">
        <v>36</v>
      </c>
      <c r="B14" s="167"/>
      <c r="C14" s="167"/>
      <c r="D14" s="168"/>
      <c r="E14" s="169"/>
      <c r="F14" s="169"/>
      <c r="G14" s="169"/>
      <c r="H14" s="169"/>
      <c r="I14" s="169"/>
      <c r="J14" s="169"/>
      <c r="K14" s="169"/>
      <c r="L14" s="169"/>
      <c r="M14" s="170"/>
      <c r="N14" s="170"/>
      <c r="O14" s="170"/>
      <c r="P14" s="14"/>
      <c r="Q14" s="14"/>
      <c r="R14" s="14"/>
      <c r="S14" s="14"/>
      <c r="T14" s="14"/>
      <c r="U14" s="14"/>
      <c r="V14" s="14"/>
      <c r="W14" s="14"/>
    </row>
    <row r="15" spans="1:23" ht="45">
      <c r="A15" s="145" t="s">
        <v>37</v>
      </c>
      <c r="B15" s="146"/>
      <c r="C15" s="146">
        <v>1</v>
      </c>
      <c r="D15" s="163" t="s">
        <v>975</v>
      </c>
      <c r="E15" s="164">
        <v>1</v>
      </c>
      <c r="F15" s="164"/>
      <c r="G15" s="164">
        <v>1</v>
      </c>
      <c r="H15" s="164"/>
      <c r="I15" s="164"/>
      <c r="J15" s="164"/>
      <c r="K15" s="164">
        <v>1</v>
      </c>
      <c r="L15" s="164"/>
      <c r="M15" s="165"/>
      <c r="N15" s="165"/>
      <c r="O15" s="165"/>
    </row>
    <row r="16" spans="1:23" ht="15">
      <c r="A16" s="166" t="s">
        <v>38</v>
      </c>
      <c r="B16" s="167"/>
      <c r="C16" s="167"/>
      <c r="D16" s="168"/>
      <c r="E16" s="169"/>
      <c r="F16" s="169"/>
      <c r="G16" s="169"/>
      <c r="H16" s="169"/>
      <c r="I16" s="169"/>
      <c r="J16" s="169"/>
      <c r="K16" s="169"/>
      <c r="L16" s="169"/>
      <c r="M16" s="170"/>
      <c r="N16" s="170"/>
      <c r="O16" s="170"/>
      <c r="P16" s="14"/>
      <c r="Q16" s="14"/>
      <c r="R16" s="14"/>
      <c r="S16" s="14"/>
      <c r="T16" s="14"/>
      <c r="U16" s="14"/>
      <c r="V16" s="14"/>
      <c r="W16" s="14"/>
    </row>
    <row r="17" spans="1:15" ht="15">
      <c r="A17" s="149" t="s">
        <v>39</v>
      </c>
      <c r="B17" s="150" t="s">
        <v>195</v>
      </c>
      <c r="C17" s="150">
        <v>2</v>
      </c>
      <c r="D17" s="163" t="s">
        <v>40</v>
      </c>
      <c r="E17" s="164">
        <v>1</v>
      </c>
      <c r="F17" s="164"/>
      <c r="G17" s="164"/>
      <c r="H17" s="164">
        <v>1</v>
      </c>
      <c r="I17" s="164">
        <v>1</v>
      </c>
      <c r="J17" s="164"/>
      <c r="K17" s="164"/>
      <c r="L17" s="164">
        <v>1</v>
      </c>
      <c r="M17" s="165"/>
      <c r="N17" s="165"/>
      <c r="O17" s="165"/>
    </row>
    <row r="18" spans="1:15" ht="30">
      <c r="A18" s="172" t="s">
        <v>41</v>
      </c>
      <c r="B18" s="173" t="s">
        <v>195</v>
      </c>
      <c r="C18" s="173">
        <v>3</v>
      </c>
      <c r="D18" s="163" t="s">
        <v>40</v>
      </c>
      <c r="E18" s="164">
        <v>1</v>
      </c>
      <c r="F18" s="164"/>
      <c r="G18" s="164"/>
      <c r="H18" s="164">
        <v>1</v>
      </c>
      <c r="I18" s="164">
        <v>1</v>
      </c>
      <c r="J18" s="164"/>
      <c r="K18" s="164">
        <v>1</v>
      </c>
      <c r="L18" s="164"/>
      <c r="M18" s="165"/>
      <c r="N18" s="165"/>
      <c r="O18" s="165"/>
    </row>
    <row r="19" spans="1:15" ht="30">
      <c r="A19" s="145" t="s">
        <v>42</v>
      </c>
      <c r="B19" s="146" t="s">
        <v>195</v>
      </c>
      <c r="C19" s="146">
        <v>1</v>
      </c>
      <c r="D19" s="163" t="s">
        <v>43</v>
      </c>
      <c r="E19" s="164">
        <v>1</v>
      </c>
      <c r="F19" s="164"/>
      <c r="G19" s="164"/>
      <c r="H19" s="164"/>
      <c r="I19" s="164">
        <v>1</v>
      </c>
      <c r="J19" s="164"/>
      <c r="K19" s="164">
        <v>1</v>
      </c>
      <c r="L19" s="164"/>
      <c r="M19" s="165"/>
      <c r="N19" s="165"/>
      <c r="O19" s="165"/>
    </row>
    <row r="20" spans="1:15" ht="1.5" customHeight="1">
      <c r="A20" s="145" t="s">
        <v>44</v>
      </c>
      <c r="B20" s="146"/>
      <c r="C20" s="146">
        <v>1</v>
      </c>
      <c r="D20" s="163" t="s">
        <v>40</v>
      </c>
      <c r="E20" s="164">
        <v>1</v>
      </c>
      <c r="F20" s="164"/>
      <c r="G20" s="164"/>
      <c r="H20" s="164" t="s">
        <v>45</v>
      </c>
      <c r="I20" s="164"/>
      <c r="J20" s="164"/>
      <c r="K20" s="164">
        <v>1</v>
      </c>
      <c r="L20" s="164"/>
      <c r="M20" s="171" t="s">
        <v>206</v>
      </c>
      <c r="N20" s="165"/>
      <c r="O20" s="165"/>
    </row>
    <row r="21" spans="1:15" ht="30">
      <c r="A21" s="174" t="s">
        <v>46</v>
      </c>
      <c r="B21" s="150"/>
      <c r="C21" s="150">
        <v>1</v>
      </c>
      <c r="D21" s="163" t="s">
        <v>47</v>
      </c>
      <c r="E21" s="164">
        <v>1</v>
      </c>
      <c r="F21" s="164"/>
      <c r="G21" s="164">
        <v>1</v>
      </c>
      <c r="H21" s="164"/>
      <c r="I21" s="164"/>
      <c r="J21" s="164"/>
      <c r="K21" s="164"/>
      <c r="L21" s="164">
        <v>1</v>
      </c>
      <c r="M21" s="165"/>
      <c r="N21" s="165"/>
      <c r="O21" s="165"/>
    </row>
    <row r="22" spans="1:15" ht="30">
      <c r="A22" s="153" t="s">
        <v>48</v>
      </c>
      <c r="B22" s="154"/>
      <c r="C22" s="154">
        <v>1</v>
      </c>
      <c r="D22" s="163" t="s">
        <v>49</v>
      </c>
      <c r="E22" s="164"/>
      <c r="F22" s="164"/>
      <c r="G22" s="164">
        <v>1</v>
      </c>
      <c r="H22" s="164"/>
      <c r="I22" s="164"/>
      <c r="J22" s="164"/>
      <c r="K22" s="164">
        <v>1</v>
      </c>
      <c r="L22" s="164"/>
      <c r="M22" s="165"/>
      <c r="N22" s="165"/>
      <c r="O22" s="165"/>
    </row>
    <row r="23" spans="1:15" ht="64.5">
      <c r="A23" s="145" t="s">
        <v>50</v>
      </c>
      <c r="B23" s="146"/>
      <c r="C23" s="146">
        <v>1</v>
      </c>
      <c r="D23" s="163" t="s">
        <v>40</v>
      </c>
      <c r="E23" s="164"/>
      <c r="F23" s="164"/>
      <c r="G23" s="164">
        <v>1</v>
      </c>
      <c r="H23" s="164">
        <v>1</v>
      </c>
      <c r="I23" s="164"/>
      <c r="J23" s="164"/>
      <c r="K23" s="164">
        <v>1</v>
      </c>
      <c r="L23" s="164"/>
      <c r="M23" s="171" t="s">
        <v>317</v>
      </c>
      <c r="N23" s="175" t="s">
        <v>318</v>
      </c>
      <c r="O23" s="165"/>
    </row>
    <row r="24" spans="1:15" ht="39">
      <c r="A24" s="149" t="s">
        <v>51</v>
      </c>
      <c r="B24" s="150"/>
      <c r="C24" s="150">
        <v>2</v>
      </c>
      <c r="D24" s="163" t="s">
        <v>52</v>
      </c>
      <c r="E24" s="164">
        <v>1</v>
      </c>
      <c r="F24" s="164"/>
      <c r="G24" s="164"/>
      <c r="H24" s="164"/>
      <c r="I24" s="164">
        <v>1</v>
      </c>
      <c r="J24" s="164"/>
      <c r="K24" s="164"/>
      <c r="L24" s="164">
        <v>1</v>
      </c>
      <c r="M24" s="171" t="s">
        <v>319</v>
      </c>
      <c r="N24" s="171" t="s">
        <v>320</v>
      </c>
      <c r="O24" s="165"/>
    </row>
    <row r="25" spans="1:15" ht="39">
      <c r="A25" s="145" t="s">
        <v>53</v>
      </c>
      <c r="B25" s="146"/>
      <c r="C25" s="146">
        <v>1</v>
      </c>
      <c r="D25" s="163" t="s">
        <v>63</v>
      </c>
      <c r="E25" s="164">
        <v>1</v>
      </c>
      <c r="F25" s="164"/>
      <c r="G25" s="164"/>
      <c r="H25" s="164"/>
      <c r="I25" s="164">
        <v>1</v>
      </c>
      <c r="J25" s="164"/>
      <c r="K25" s="164">
        <v>1</v>
      </c>
      <c r="L25" s="164"/>
      <c r="M25" s="165"/>
      <c r="N25" s="171" t="s">
        <v>322</v>
      </c>
      <c r="O25" s="165"/>
    </row>
    <row r="26" spans="1:15" ht="64.5">
      <c r="A26" s="149" t="s">
        <v>54</v>
      </c>
      <c r="B26" s="150"/>
      <c r="C26" s="150">
        <v>1</v>
      </c>
      <c r="D26" s="163" t="s">
        <v>52</v>
      </c>
      <c r="E26" s="164">
        <v>1</v>
      </c>
      <c r="F26" s="164"/>
      <c r="G26" s="164"/>
      <c r="H26" s="164">
        <v>1</v>
      </c>
      <c r="I26" s="164">
        <v>1</v>
      </c>
      <c r="J26" s="164"/>
      <c r="K26" s="164"/>
      <c r="L26" s="164">
        <v>1</v>
      </c>
      <c r="M26" s="171" t="s">
        <v>323</v>
      </c>
      <c r="N26" s="171" t="s">
        <v>324</v>
      </c>
      <c r="O26" s="165"/>
    </row>
    <row r="27" spans="1:15" ht="51.75">
      <c r="A27" s="176" t="s">
        <v>55</v>
      </c>
      <c r="B27" s="146"/>
      <c r="C27" s="146">
        <v>1</v>
      </c>
      <c r="D27" s="163" t="s">
        <v>325</v>
      </c>
      <c r="E27" s="164">
        <v>1</v>
      </c>
      <c r="F27" s="164"/>
      <c r="G27" s="164">
        <v>1</v>
      </c>
      <c r="H27" s="164"/>
      <c r="I27" s="164">
        <v>1</v>
      </c>
      <c r="J27" s="164"/>
      <c r="K27" s="164">
        <v>1</v>
      </c>
      <c r="L27" s="164"/>
      <c r="M27" s="171" t="s">
        <v>326</v>
      </c>
      <c r="N27" s="171" t="s">
        <v>327</v>
      </c>
      <c r="O27" s="165"/>
    </row>
    <row r="28" spans="1:15" ht="26.25">
      <c r="A28" s="153" t="s">
        <v>56</v>
      </c>
      <c r="B28" s="154"/>
      <c r="C28" s="154">
        <v>3</v>
      </c>
      <c r="D28" s="163" t="s">
        <v>40</v>
      </c>
      <c r="E28" s="164"/>
      <c r="F28" s="164"/>
      <c r="G28" s="164"/>
      <c r="H28" s="164"/>
      <c r="I28" s="164"/>
      <c r="J28" s="164"/>
      <c r="K28" s="164"/>
      <c r="L28" s="164"/>
      <c r="M28" s="171" t="s">
        <v>33</v>
      </c>
      <c r="N28" s="171">
        <v>1</v>
      </c>
      <c r="O28" s="165"/>
    </row>
    <row r="29" spans="1:15" ht="26.25">
      <c r="A29" s="176" t="s">
        <v>57</v>
      </c>
      <c r="B29" s="146"/>
      <c r="C29" s="146">
        <v>1</v>
      </c>
      <c r="D29" s="163" t="s">
        <v>58</v>
      </c>
      <c r="E29" s="164">
        <v>1</v>
      </c>
      <c r="F29" s="164"/>
      <c r="G29" s="164">
        <v>1</v>
      </c>
      <c r="H29" s="164"/>
      <c r="I29" s="164">
        <v>1</v>
      </c>
      <c r="J29" s="164"/>
      <c r="K29" s="164">
        <v>1</v>
      </c>
      <c r="L29" s="164"/>
      <c r="M29" s="171" t="s">
        <v>328</v>
      </c>
      <c r="N29" s="171" t="s">
        <v>329</v>
      </c>
      <c r="O29" s="165"/>
    </row>
    <row r="30" spans="1:15" ht="51.75">
      <c r="A30" s="177" t="s">
        <v>59</v>
      </c>
      <c r="B30" s="146"/>
      <c r="C30" s="146">
        <v>1</v>
      </c>
      <c r="D30" s="163" t="s">
        <v>60</v>
      </c>
      <c r="E30" s="164">
        <v>1</v>
      </c>
      <c r="F30" s="164"/>
      <c r="G30" s="164">
        <v>1</v>
      </c>
      <c r="H30" s="164">
        <v>1</v>
      </c>
      <c r="I30" s="164"/>
      <c r="J30" s="164"/>
      <c r="K30" s="164"/>
      <c r="L30" s="164">
        <v>1</v>
      </c>
      <c r="M30" s="171" t="s">
        <v>331</v>
      </c>
      <c r="N30" s="171" t="s">
        <v>332</v>
      </c>
      <c r="O30" s="165"/>
    </row>
    <row r="31" spans="1:15" ht="51.75">
      <c r="A31" s="176" t="s">
        <v>61</v>
      </c>
      <c r="B31" s="146"/>
      <c r="C31" s="146">
        <v>1</v>
      </c>
      <c r="D31" s="163" t="s">
        <v>58</v>
      </c>
      <c r="E31" s="164"/>
      <c r="F31" s="164"/>
      <c r="G31" s="164">
        <v>1</v>
      </c>
      <c r="H31" s="164"/>
      <c r="I31" s="164"/>
      <c r="J31" s="164"/>
      <c r="K31" s="164">
        <v>1</v>
      </c>
      <c r="L31" s="164"/>
      <c r="M31" s="171" t="s">
        <v>333</v>
      </c>
      <c r="N31" s="171" t="s">
        <v>334</v>
      </c>
      <c r="O31" s="165"/>
    </row>
    <row r="32" spans="1:15" ht="15">
      <c r="A32" s="145" t="s">
        <v>62</v>
      </c>
      <c r="B32" s="146"/>
      <c r="C32" s="146">
        <v>1</v>
      </c>
      <c r="D32" s="163" t="s">
        <v>60</v>
      </c>
      <c r="E32" s="164">
        <v>1</v>
      </c>
      <c r="F32" s="164"/>
      <c r="G32" s="164"/>
      <c r="H32" s="164">
        <v>1</v>
      </c>
      <c r="I32" s="164"/>
      <c r="J32" s="164"/>
      <c r="K32" s="164">
        <v>1</v>
      </c>
      <c r="L32" s="164"/>
      <c r="M32" s="165"/>
      <c r="N32" s="165"/>
      <c r="O32" s="165"/>
    </row>
    <row r="33" spans="1:23" ht="39">
      <c r="A33" s="174" t="s">
        <v>64</v>
      </c>
      <c r="B33" s="150"/>
      <c r="C33" s="150">
        <v>2</v>
      </c>
      <c r="D33" s="163" t="s">
        <v>65</v>
      </c>
      <c r="E33" s="164">
        <v>1</v>
      </c>
      <c r="F33" s="164"/>
      <c r="G33" s="164"/>
      <c r="H33" s="164">
        <v>1</v>
      </c>
      <c r="I33" s="164">
        <v>1</v>
      </c>
      <c r="J33" s="164"/>
      <c r="K33" s="164"/>
      <c r="L33" s="164">
        <v>1</v>
      </c>
      <c r="M33" s="171" t="s">
        <v>336</v>
      </c>
      <c r="N33" s="171" t="s">
        <v>337</v>
      </c>
      <c r="O33" s="165"/>
    </row>
    <row r="34" spans="1:23" ht="15">
      <c r="A34" s="145" t="s">
        <v>66</v>
      </c>
      <c r="B34" s="146"/>
      <c r="C34" s="146">
        <v>1</v>
      </c>
      <c r="D34" s="163" t="s">
        <v>40</v>
      </c>
      <c r="E34" s="164">
        <v>1</v>
      </c>
      <c r="F34" s="164"/>
      <c r="G34" s="164"/>
      <c r="H34" s="164">
        <v>1</v>
      </c>
      <c r="I34" s="164"/>
      <c r="J34" s="164"/>
      <c r="K34" s="164">
        <v>1</v>
      </c>
      <c r="L34" s="164"/>
      <c r="M34" s="165"/>
      <c r="N34" s="165"/>
      <c r="O34" s="165"/>
    </row>
    <row r="35" spans="1:23" ht="39">
      <c r="A35" s="145" t="s">
        <v>67</v>
      </c>
      <c r="B35" s="146"/>
      <c r="C35" s="146">
        <v>1</v>
      </c>
      <c r="D35" s="163" t="s">
        <v>52</v>
      </c>
      <c r="E35" s="164">
        <v>1</v>
      </c>
      <c r="F35" s="164"/>
      <c r="G35" s="164"/>
      <c r="H35" s="164">
        <v>1</v>
      </c>
      <c r="I35" s="164">
        <v>1</v>
      </c>
      <c r="J35" s="164"/>
      <c r="K35" s="164">
        <v>1</v>
      </c>
      <c r="L35" s="164"/>
      <c r="M35" s="171" t="s">
        <v>339</v>
      </c>
      <c r="N35" s="171" t="s">
        <v>343</v>
      </c>
      <c r="O35" s="165"/>
    </row>
    <row r="36" spans="1:23" ht="15">
      <c r="A36" s="145" t="s">
        <v>345</v>
      </c>
      <c r="B36" s="146"/>
      <c r="C36" s="146">
        <v>1</v>
      </c>
      <c r="D36" s="163" t="s">
        <v>346</v>
      </c>
      <c r="E36" s="164">
        <v>1</v>
      </c>
      <c r="F36" s="164"/>
      <c r="G36" s="164"/>
      <c r="H36" s="164"/>
      <c r="I36" s="164"/>
      <c r="J36" s="164"/>
      <c r="K36" s="164">
        <v>1</v>
      </c>
      <c r="L36" s="164"/>
      <c r="M36" s="171"/>
      <c r="N36" s="171"/>
      <c r="O36" s="165"/>
    </row>
    <row r="37" spans="1:23" ht="51.75">
      <c r="A37" s="145" t="s">
        <v>68</v>
      </c>
      <c r="B37" s="146"/>
      <c r="C37" s="146">
        <v>1</v>
      </c>
      <c r="D37" s="163" t="s">
        <v>65</v>
      </c>
      <c r="E37" s="164">
        <v>1</v>
      </c>
      <c r="F37" s="164"/>
      <c r="G37" s="164"/>
      <c r="H37" s="164">
        <v>1</v>
      </c>
      <c r="I37" s="164">
        <v>1</v>
      </c>
      <c r="J37" s="164"/>
      <c r="K37" s="164">
        <v>1</v>
      </c>
      <c r="L37" s="164"/>
      <c r="M37" s="171" t="s">
        <v>349</v>
      </c>
      <c r="N37" s="171" t="s">
        <v>351</v>
      </c>
      <c r="O37" s="165"/>
    </row>
    <row r="38" spans="1:23" ht="51.75">
      <c r="A38" s="145" t="s">
        <v>353</v>
      </c>
      <c r="B38" s="146"/>
      <c r="C38" s="146">
        <v>1</v>
      </c>
      <c r="D38" s="163" t="s">
        <v>355</v>
      </c>
      <c r="E38" s="164"/>
      <c r="F38" s="164"/>
      <c r="G38" s="164">
        <v>1</v>
      </c>
      <c r="H38" s="164"/>
      <c r="I38" s="164"/>
      <c r="J38" s="164">
        <v>1</v>
      </c>
      <c r="K38" s="164">
        <v>1</v>
      </c>
      <c r="L38" s="164"/>
      <c r="M38" s="171" t="s">
        <v>356</v>
      </c>
      <c r="N38" s="171" t="s">
        <v>359</v>
      </c>
      <c r="O38" s="165"/>
    </row>
    <row r="39" spans="1:23" ht="64.5">
      <c r="A39" s="174" t="s">
        <v>360</v>
      </c>
      <c r="B39" s="150"/>
      <c r="C39" s="150">
        <v>2</v>
      </c>
      <c r="D39" s="163"/>
      <c r="E39" s="164">
        <v>1</v>
      </c>
      <c r="F39" s="164"/>
      <c r="G39" s="164">
        <v>1</v>
      </c>
      <c r="H39" s="164">
        <v>1</v>
      </c>
      <c r="I39" s="164">
        <v>1</v>
      </c>
      <c r="J39" s="164"/>
      <c r="K39" s="164">
        <v>1</v>
      </c>
      <c r="L39" s="164"/>
      <c r="M39" s="171" t="s">
        <v>366</v>
      </c>
      <c r="N39" s="171" t="s">
        <v>368</v>
      </c>
      <c r="O39" s="165"/>
    </row>
    <row r="40" spans="1:23" ht="26.25">
      <c r="A40" s="153" t="s">
        <v>69</v>
      </c>
      <c r="B40" s="154"/>
      <c r="C40" s="154">
        <v>3</v>
      </c>
      <c r="D40" s="163"/>
      <c r="E40" s="164"/>
      <c r="F40" s="164"/>
      <c r="G40" s="164"/>
      <c r="H40" s="164"/>
      <c r="I40" s="164"/>
      <c r="J40" s="164"/>
      <c r="K40" s="164"/>
      <c r="L40" s="164"/>
      <c r="M40" s="171" t="s">
        <v>33</v>
      </c>
      <c r="N40" s="171">
        <v>1</v>
      </c>
      <c r="O40" s="165"/>
    </row>
    <row r="41" spans="1:23" ht="30">
      <c r="A41" s="145" t="s">
        <v>70</v>
      </c>
      <c r="B41" s="146"/>
      <c r="C41" s="146">
        <v>1</v>
      </c>
      <c r="D41" s="163" t="s">
        <v>63</v>
      </c>
      <c r="E41" s="164"/>
      <c r="F41" s="164"/>
      <c r="G41" s="164"/>
      <c r="H41" s="164">
        <v>1</v>
      </c>
      <c r="I41" s="164">
        <v>1</v>
      </c>
      <c r="J41" s="164"/>
      <c r="K41" s="164"/>
      <c r="L41" s="164"/>
      <c r="M41" s="165"/>
      <c r="N41" s="165"/>
      <c r="O41" s="165"/>
    </row>
    <row r="42" spans="1:23" ht="26.25">
      <c r="A42" s="153" t="s">
        <v>71</v>
      </c>
      <c r="B42" s="154"/>
      <c r="C42" s="154">
        <v>3</v>
      </c>
      <c r="D42" s="163" t="s">
        <v>40</v>
      </c>
      <c r="E42" s="164"/>
      <c r="F42" s="164"/>
      <c r="G42" s="164"/>
      <c r="H42" s="164"/>
      <c r="I42" s="164"/>
      <c r="J42" s="164"/>
      <c r="K42" s="164"/>
      <c r="L42" s="164"/>
      <c r="M42" s="171" t="s">
        <v>72</v>
      </c>
      <c r="N42" s="171">
        <v>1</v>
      </c>
      <c r="O42" s="165"/>
    </row>
    <row r="43" spans="1:23" ht="26.25">
      <c r="A43" s="153" t="s">
        <v>73</v>
      </c>
      <c r="B43" s="154"/>
      <c r="C43" s="154">
        <v>3</v>
      </c>
      <c r="D43" s="163" t="s">
        <v>40</v>
      </c>
      <c r="E43" s="164"/>
      <c r="F43" s="164"/>
      <c r="G43" s="164"/>
      <c r="H43" s="164"/>
      <c r="I43" s="164"/>
      <c r="J43" s="164"/>
      <c r="K43" s="164"/>
      <c r="L43" s="164"/>
      <c r="M43" s="171" t="s">
        <v>72</v>
      </c>
      <c r="N43" s="171">
        <v>1</v>
      </c>
      <c r="O43" s="165"/>
    </row>
    <row r="44" spans="1:23" ht="30">
      <c r="A44" s="178" t="s">
        <v>74</v>
      </c>
      <c r="B44" s="179"/>
      <c r="C44" s="179">
        <v>4</v>
      </c>
      <c r="D44" s="179" t="s">
        <v>63</v>
      </c>
      <c r="E44" s="180">
        <v>1</v>
      </c>
      <c r="F44" s="180"/>
      <c r="G44" s="180"/>
      <c r="H44" s="180">
        <v>1</v>
      </c>
      <c r="I44" s="180"/>
      <c r="J44" s="180"/>
      <c r="K44" s="180">
        <v>1</v>
      </c>
      <c r="L44" s="180"/>
      <c r="M44" s="181"/>
      <c r="N44" s="181"/>
      <c r="O44" s="181"/>
      <c r="P44" s="62"/>
      <c r="Q44" s="62"/>
      <c r="R44" s="62"/>
      <c r="S44" s="62"/>
      <c r="T44" s="62"/>
      <c r="U44" s="62"/>
      <c r="V44" s="62"/>
      <c r="W44" s="62"/>
    </row>
    <row r="45" spans="1:23" ht="15">
      <c r="A45" s="166" t="s">
        <v>75</v>
      </c>
      <c r="B45" s="167"/>
      <c r="C45" s="167"/>
      <c r="D45" s="168"/>
      <c r="E45" s="169"/>
      <c r="F45" s="169"/>
      <c r="G45" s="169"/>
      <c r="H45" s="169"/>
      <c r="I45" s="169"/>
      <c r="J45" s="169"/>
      <c r="K45" s="169"/>
      <c r="L45" s="169"/>
      <c r="M45" s="170"/>
      <c r="N45" s="170"/>
      <c r="O45" s="170"/>
      <c r="P45" s="14"/>
      <c r="Q45" s="14"/>
      <c r="R45" s="14"/>
      <c r="S45" s="14"/>
      <c r="T45" s="14"/>
      <c r="U45" s="14"/>
      <c r="V45" s="14"/>
      <c r="W45" s="14"/>
    </row>
    <row r="46" spans="1:23" ht="30">
      <c r="A46" s="182" t="s">
        <v>76</v>
      </c>
      <c r="B46" s="146"/>
      <c r="C46" s="146">
        <v>1</v>
      </c>
      <c r="D46" s="163" t="s">
        <v>77</v>
      </c>
      <c r="E46" s="164">
        <v>1</v>
      </c>
      <c r="F46" s="164">
        <v>1</v>
      </c>
      <c r="G46" s="164">
        <v>1</v>
      </c>
      <c r="H46" s="164"/>
      <c r="I46" s="164"/>
      <c r="J46" s="164"/>
      <c r="K46" s="164"/>
      <c r="L46" s="164">
        <v>1</v>
      </c>
      <c r="M46" s="165"/>
      <c r="N46" s="165"/>
      <c r="O46" s="165"/>
    </row>
    <row r="47" spans="1:23" ht="30">
      <c r="A47" s="145" t="s">
        <v>432</v>
      </c>
      <c r="B47" s="146"/>
      <c r="C47" s="146"/>
      <c r="D47" s="163" t="s">
        <v>433</v>
      </c>
      <c r="E47" s="164"/>
      <c r="F47" s="164"/>
      <c r="G47" s="164">
        <v>1</v>
      </c>
      <c r="H47" s="164"/>
      <c r="I47" s="164"/>
      <c r="J47" s="164"/>
      <c r="K47" s="164">
        <v>1</v>
      </c>
      <c r="L47" s="164"/>
      <c r="M47" s="171" t="s">
        <v>434</v>
      </c>
      <c r="N47" s="171" t="s">
        <v>435</v>
      </c>
      <c r="O47" s="165"/>
    </row>
    <row r="48" spans="1:23" ht="30">
      <c r="A48" s="153" t="s">
        <v>78</v>
      </c>
      <c r="B48" s="154"/>
      <c r="C48" s="154">
        <v>3</v>
      </c>
      <c r="D48" s="163" t="s">
        <v>43</v>
      </c>
      <c r="E48" s="164">
        <v>1</v>
      </c>
      <c r="F48" s="164"/>
      <c r="G48" s="164"/>
      <c r="H48" s="164">
        <v>1</v>
      </c>
      <c r="I48" s="164">
        <v>1</v>
      </c>
      <c r="J48" s="164"/>
      <c r="K48" s="164">
        <v>1</v>
      </c>
      <c r="L48" s="164"/>
      <c r="M48" s="165"/>
      <c r="N48" s="165"/>
      <c r="O48" s="165"/>
    </row>
    <row r="49" spans="1:23" ht="26.25">
      <c r="A49" s="153" t="s">
        <v>79</v>
      </c>
      <c r="B49" s="154"/>
      <c r="C49" s="154">
        <v>3</v>
      </c>
      <c r="D49" s="163" t="s">
        <v>80</v>
      </c>
      <c r="E49" s="164"/>
      <c r="F49" s="164"/>
      <c r="G49" s="164"/>
      <c r="H49" s="164"/>
      <c r="I49" s="164"/>
      <c r="J49" s="164"/>
      <c r="K49" s="164"/>
      <c r="L49" s="164"/>
      <c r="M49" s="171" t="s">
        <v>72</v>
      </c>
      <c r="N49" s="171">
        <v>1</v>
      </c>
      <c r="O49" s="165"/>
    </row>
    <row r="50" spans="1:23" ht="26.25">
      <c r="A50" s="153" t="s">
        <v>81</v>
      </c>
      <c r="B50" s="154"/>
      <c r="C50" s="154">
        <v>3</v>
      </c>
      <c r="D50" s="163" t="s">
        <v>80</v>
      </c>
      <c r="E50" s="164"/>
      <c r="F50" s="164"/>
      <c r="G50" s="164"/>
      <c r="H50" s="164"/>
      <c r="I50" s="164"/>
      <c r="J50" s="164"/>
      <c r="K50" s="164"/>
      <c r="L50" s="164"/>
      <c r="M50" s="171" t="s">
        <v>72</v>
      </c>
      <c r="N50" s="171">
        <v>1</v>
      </c>
      <c r="O50" s="165"/>
    </row>
    <row r="51" spans="1:23" ht="26.25">
      <c r="A51" s="145" t="s">
        <v>436</v>
      </c>
      <c r="B51" s="146"/>
      <c r="C51" s="146">
        <v>1</v>
      </c>
      <c r="D51" s="163" t="s">
        <v>437</v>
      </c>
      <c r="E51" s="164">
        <v>1</v>
      </c>
      <c r="F51" s="164"/>
      <c r="G51" s="164"/>
      <c r="H51" s="164"/>
      <c r="I51" s="164"/>
      <c r="J51" s="164"/>
      <c r="K51" s="164">
        <v>1</v>
      </c>
      <c r="L51" s="164"/>
      <c r="M51" s="171" t="s">
        <v>438</v>
      </c>
      <c r="N51" s="171"/>
      <c r="O51" s="165"/>
    </row>
    <row r="52" spans="1:23" ht="39">
      <c r="A52" s="145" t="s">
        <v>439</v>
      </c>
      <c r="B52" s="146"/>
      <c r="C52" s="146">
        <v>1</v>
      </c>
      <c r="D52" s="163" t="s">
        <v>433</v>
      </c>
      <c r="E52" s="164"/>
      <c r="F52" s="164"/>
      <c r="G52" s="164">
        <v>1</v>
      </c>
      <c r="H52" s="164"/>
      <c r="I52" s="164"/>
      <c r="J52" s="164"/>
      <c r="K52" s="164">
        <v>1</v>
      </c>
      <c r="L52" s="164"/>
      <c r="M52" s="171" t="s">
        <v>440</v>
      </c>
      <c r="N52" s="171"/>
      <c r="O52" s="165"/>
    </row>
    <row r="53" spans="1:23" ht="64.5">
      <c r="A53" s="149" t="s">
        <v>82</v>
      </c>
      <c r="B53" s="150"/>
      <c r="C53" s="150">
        <v>1</v>
      </c>
      <c r="D53" s="163" t="s">
        <v>83</v>
      </c>
      <c r="E53" s="164">
        <v>1</v>
      </c>
      <c r="F53" s="164"/>
      <c r="G53" s="164">
        <v>1</v>
      </c>
      <c r="H53" s="164"/>
      <c r="I53" s="164"/>
      <c r="J53" s="164"/>
      <c r="K53" s="164"/>
      <c r="L53" s="164">
        <v>1</v>
      </c>
      <c r="M53" s="171" t="s">
        <v>441</v>
      </c>
      <c r="N53" s="171" t="s">
        <v>442</v>
      </c>
      <c r="O53" s="165"/>
    </row>
    <row r="54" spans="1:23" ht="39">
      <c r="A54" s="153" t="s">
        <v>84</v>
      </c>
      <c r="B54" s="154"/>
      <c r="C54" s="154">
        <v>3</v>
      </c>
      <c r="D54" s="163" t="s">
        <v>80</v>
      </c>
      <c r="E54" s="164"/>
      <c r="F54" s="164"/>
      <c r="G54" s="164"/>
      <c r="H54" s="164"/>
      <c r="I54" s="164"/>
      <c r="J54" s="164"/>
      <c r="K54" s="164"/>
      <c r="L54" s="164"/>
      <c r="M54" s="171" t="s">
        <v>85</v>
      </c>
      <c r="N54" s="171">
        <v>1</v>
      </c>
      <c r="O54" s="165"/>
    </row>
    <row r="55" spans="1:23" ht="39">
      <c r="A55" s="153" t="s">
        <v>86</v>
      </c>
      <c r="B55" s="154"/>
      <c r="C55" s="154">
        <v>3</v>
      </c>
      <c r="D55" s="163" t="s">
        <v>80</v>
      </c>
      <c r="E55" s="164"/>
      <c r="F55" s="164"/>
      <c r="G55" s="164"/>
      <c r="H55" s="164"/>
      <c r="I55" s="164"/>
      <c r="J55" s="164"/>
      <c r="K55" s="164"/>
      <c r="L55" s="164"/>
      <c r="M55" s="171" t="s">
        <v>85</v>
      </c>
      <c r="N55" s="171">
        <v>1</v>
      </c>
      <c r="O55" s="165"/>
    </row>
    <row r="56" spans="1:23" ht="39">
      <c r="A56" s="153" t="s">
        <v>87</v>
      </c>
      <c r="B56" s="154"/>
      <c r="C56" s="154">
        <v>3</v>
      </c>
      <c r="D56" s="163" t="s">
        <v>80</v>
      </c>
      <c r="E56" s="164"/>
      <c r="F56" s="164"/>
      <c r="G56" s="164"/>
      <c r="H56" s="164"/>
      <c r="I56" s="164"/>
      <c r="J56" s="164"/>
      <c r="K56" s="164"/>
      <c r="L56" s="164"/>
      <c r="M56" s="171" t="s">
        <v>85</v>
      </c>
      <c r="N56" s="171">
        <v>1</v>
      </c>
      <c r="O56" s="165"/>
    </row>
    <row r="57" spans="1:23" ht="15">
      <c r="A57" s="166" t="s">
        <v>88</v>
      </c>
      <c r="B57" s="167"/>
      <c r="C57" s="167"/>
      <c r="D57" s="168"/>
      <c r="E57" s="169"/>
      <c r="F57" s="169"/>
      <c r="G57" s="169"/>
      <c r="H57" s="169"/>
      <c r="I57" s="169"/>
      <c r="J57" s="169"/>
      <c r="K57" s="169"/>
      <c r="L57" s="169"/>
      <c r="M57" s="170"/>
      <c r="N57" s="170"/>
      <c r="O57" s="170"/>
      <c r="P57" s="14"/>
      <c r="Q57" s="14"/>
      <c r="R57" s="14"/>
      <c r="S57" s="14"/>
      <c r="T57" s="14"/>
      <c r="U57" s="14"/>
      <c r="V57" s="14"/>
      <c r="W57" s="14"/>
    </row>
    <row r="58" spans="1:23" ht="121.5">
      <c r="A58" s="182" t="s">
        <v>443</v>
      </c>
      <c r="B58" s="146" t="s">
        <v>444</v>
      </c>
      <c r="C58" s="146">
        <v>1</v>
      </c>
      <c r="D58" s="163" t="s">
        <v>445</v>
      </c>
      <c r="E58" s="164">
        <v>1</v>
      </c>
      <c r="F58" s="164">
        <v>1</v>
      </c>
      <c r="G58" s="164">
        <v>1</v>
      </c>
      <c r="H58" s="164"/>
      <c r="I58" s="164"/>
      <c r="J58" s="164"/>
      <c r="K58" s="164"/>
      <c r="L58" s="164">
        <v>1</v>
      </c>
      <c r="M58" s="171" t="s">
        <v>446</v>
      </c>
      <c r="N58" s="183" t="s">
        <v>447</v>
      </c>
      <c r="O58" s="165"/>
    </row>
    <row r="59" spans="1:23" ht="30">
      <c r="A59" s="182" t="s">
        <v>89</v>
      </c>
      <c r="B59" s="146"/>
      <c r="C59" s="146">
        <v>1</v>
      </c>
      <c r="D59" s="163" t="s">
        <v>90</v>
      </c>
      <c r="E59" s="164"/>
      <c r="F59" s="164"/>
      <c r="G59" s="164">
        <v>1</v>
      </c>
      <c r="H59" s="164"/>
      <c r="I59" s="164"/>
      <c r="J59" s="164"/>
      <c r="K59" s="164">
        <v>1</v>
      </c>
      <c r="L59" s="164"/>
      <c r="M59" s="165"/>
      <c r="N59" s="165"/>
      <c r="O59" s="165"/>
    </row>
    <row r="60" spans="1:23" ht="15">
      <c r="A60" s="174" t="s">
        <v>91</v>
      </c>
      <c r="B60" s="150"/>
      <c r="C60" s="150">
        <v>2</v>
      </c>
      <c r="D60" s="163" t="s">
        <v>92</v>
      </c>
      <c r="E60" s="164">
        <v>1</v>
      </c>
      <c r="F60" s="164"/>
      <c r="G60" s="164">
        <v>1</v>
      </c>
      <c r="H60" s="164">
        <v>1</v>
      </c>
      <c r="I60" s="164"/>
      <c r="J60" s="164"/>
      <c r="K60" s="164"/>
      <c r="L60" s="164">
        <v>1</v>
      </c>
      <c r="M60" s="165"/>
      <c r="N60" s="165"/>
      <c r="O60" s="165"/>
    </row>
    <row r="61" spans="1:23" ht="45">
      <c r="A61" s="145" t="s">
        <v>93</v>
      </c>
      <c r="B61" s="146"/>
      <c r="C61" s="146">
        <v>1</v>
      </c>
      <c r="D61" s="163" t="s">
        <v>94</v>
      </c>
      <c r="E61" s="164">
        <v>1</v>
      </c>
      <c r="F61" s="164"/>
      <c r="G61" s="164"/>
      <c r="H61" s="164"/>
      <c r="I61" s="164"/>
      <c r="J61" s="164"/>
      <c r="K61" s="164">
        <v>1</v>
      </c>
      <c r="L61" s="164"/>
      <c r="M61" s="165"/>
      <c r="N61" s="165"/>
      <c r="O61" s="165"/>
    </row>
    <row r="62" spans="1:23" ht="15">
      <c r="A62" s="166" t="s">
        <v>95</v>
      </c>
      <c r="B62" s="167"/>
      <c r="C62" s="167"/>
      <c r="D62" s="168"/>
      <c r="E62" s="169"/>
      <c r="F62" s="169"/>
      <c r="G62" s="169"/>
      <c r="H62" s="169"/>
      <c r="I62" s="169"/>
      <c r="J62" s="169"/>
      <c r="K62" s="169"/>
      <c r="L62" s="169"/>
      <c r="M62" s="170"/>
      <c r="N62" s="170"/>
      <c r="O62" s="170"/>
      <c r="P62" s="14"/>
      <c r="Q62" s="14"/>
      <c r="R62" s="14"/>
      <c r="S62" s="14"/>
      <c r="T62" s="14"/>
      <c r="U62" s="14"/>
      <c r="V62" s="14"/>
      <c r="W62" s="14"/>
    </row>
    <row r="63" spans="1:23" ht="45">
      <c r="A63" s="174" t="s">
        <v>96</v>
      </c>
      <c r="B63" s="150" t="s">
        <v>448</v>
      </c>
      <c r="C63" s="150">
        <v>2</v>
      </c>
      <c r="D63" s="163" t="s">
        <v>97</v>
      </c>
      <c r="E63" s="164">
        <v>1</v>
      </c>
      <c r="F63" s="164"/>
      <c r="G63" s="164">
        <v>1</v>
      </c>
      <c r="H63" s="164"/>
      <c r="I63" s="164">
        <v>1</v>
      </c>
      <c r="J63" s="164"/>
      <c r="K63" s="164"/>
      <c r="L63" s="164">
        <v>1</v>
      </c>
      <c r="M63" s="165"/>
      <c r="N63" s="165"/>
      <c r="O63" s="165"/>
    </row>
    <row r="64" spans="1:23" ht="15">
      <c r="A64" s="166" t="s">
        <v>449</v>
      </c>
      <c r="B64" s="168"/>
      <c r="C64" s="168"/>
      <c r="D64" s="168"/>
      <c r="E64" s="169"/>
      <c r="F64" s="169"/>
      <c r="G64" s="169"/>
      <c r="H64" s="169"/>
      <c r="I64" s="169"/>
      <c r="J64" s="169"/>
      <c r="K64" s="169"/>
      <c r="L64" s="169"/>
      <c r="M64" s="170"/>
      <c r="N64" s="170"/>
      <c r="O64" s="170"/>
      <c r="P64" s="14"/>
      <c r="Q64" s="14"/>
      <c r="R64" s="14"/>
      <c r="S64" s="14"/>
      <c r="T64" s="14"/>
      <c r="U64" s="14"/>
      <c r="V64" s="14"/>
      <c r="W64" s="14"/>
    </row>
    <row r="65" spans="1:23" ht="39">
      <c r="A65" s="172" t="s">
        <v>450</v>
      </c>
      <c r="B65" s="173" t="s">
        <v>451</v>
      </c>
      <c r="C65" s="173">
        <v>3</v>
      </c>
      <c r="D65" s="163" t="s">
        <v>452</v>
      </c>
      <c r="E65" s="164">
        <v>1</v>
      </c>
      <c r="F65" s="164"/>
      <c r="G65" s="164">
        <v>1</v>
      </c>
      <c r="H65" s="164"/>
      <c r="I65" s="164"/>
      <c r="J65" s="164"/>
      <c r="K65" s="164">
        <v>1</v>
      </c>
      <c r="L65" s="164"/>
      <c r="M65" s="171" t="s">
        <v>453</v>
      </c>
      <c r="N65" s="171" t="s">
        <v>454</v>
      </c>
      <c r="O65" s="165"/>
    </row>
    <row r="66" spans="1:23" ht="15">
      <c r="A66" s="166" t="s">
        <v>98</v>
      </c>
      <c r="B66" s="167"/>
      <c r="C66" s="167"/>
      <c r="D66" s="168"/>
      <c r="E66" s="169"/>
      <c r="F66" s="169"/>
      <c r="G66" s="169"/>
      <c r="H66" s="169"/>
      <c r="I66" s="169"/>
      <c r="J66" s="169"/>
      <c r="K66" s="169"/>
      <c r="L66" s="169"/>
      <c r="M66" s="170"/>
      <c r="N66" s="170"/>
      <c r="O66" s="170"/>
      <c r="P66" s="14"/>
      <c r="Q66" s="14"/>
      <c r="R66" s="14"/>
      <c r="S66" s="14"/>
      <c r="T66" s="14"/>
      <c r="U66" s="14"/>
      <c r="V66" s="14"/>
      <c r="W66" s="14"/>
    </row>
    <row r="67" spans="1:23" ht="64.5">
      <c r="A67" s="172" t="s">
        <v>455</v>
      </c>
      <c r="B67" s="173"/>
      <c r="C67" s="173">
        <v>3</v>
      </c>
      <c r="D67" s="163" t="s">
        <v>456</v>
      </c>
      <c r="E67" s="164"/>
      <c r="F67" s="164"/>
      <c r="G67" s="164"/>
      <c r="H67" s="164"/>
      <c r="I67" s="164"/>
      <c r="J67" s="164"/>
      <c r="K67" s="164">
        <v>1</v>
      </c>
      <c r="L67" s="164"/>
      <c r="M67" s="171" t="s">
        <v>457</v>
      </c>
      <c r="N67" s="171" t="s">
        <v>458</v>
      </c>
      <c r="O67" s="165"/>
    </row>
    <row r="68" spans="1:23" ht="30">
      <c r="A68" s="172" t="s">
        <v>99</v>
      </c>
      <c r="B68" s="173"/>
      <c r="C68" s="173">
        <v>1</v>
      </c>
      <c r="D68" s="163" t="s">
        <v>65</v>
      </c>
      <c r="E68" s="164">
        <v>1</v>
      </c>
      <c r="F68" s="164">
        <v>1</v>
      </c>
      <c r="G68" s="164"/>
      <c r="H68" s="164"/>
      <c r="I68" s="164">
        <v>1</v>
      </c>
      <c r="J68" s="164"/>
      <c r="K68" s="164">
        <v>1</v>
      </c>
      <c r="L68" s="164"/>
      <c r="M68" s="165"/>
      <c r="N68" s="165"/>
      <c r="O68" s="165"/>
    </row>
    <row r="69" spans="1:23" ht="15">
      <c r="A69" s="166" t="s">
        <v>100</v>
      </c>
      <c r="B69" s="167"/>
      <c r="C69" s="167"/>
      <c r="D69" s="168"/>
      <c r="E69" s="169"/>
      <c r="F69" s="169"/>
      <c r="G69" s="169"/>
      <c r="H69" s="169"/>
      <c r="I69" s="169"/>
      <c r="J69" s="169"/>
      <c r="K69" s="169"/>
      <c r="L69" s="169"/>
      <c r="M69" s="170"/>
      <c r="N69" s="170"/>
      <c r="O69" s="170"/>
      <c r="P69" s="14"/>
      <c r="Q69" s="14"/>
      <c r="R69" s="14"/>
      <c r="S69" s="14"/>
      <c r="T69" s="14"/>
      <c r="U69" s="14"/>
      <c r="V69" s="14"/>
      <c r="W69" s="14"/>
    </row>
    <row r="70" spans="1:23" ht="30">
      <c r="A70" s="174" t="s">
        <v>101</v>
      </c>
      <c r="B70" s="150"/>
      <c r="C70" s="150">
        <v>2</v>
      </c>
      <c r="D70" s="163" t="s">
        <v>102</v>
      </c>
      <c r="E70" s="164">
        <v>1</v>
      </c>
      <c r="F70" s="164"/>
      <c r="G70" s="164">
        <v>1</v>
      </c>
      <c r="H70" s="164">
        <v>1</v>
      </c>
      <c r="I70" s="164"/>
      <c r="J70" s="164"/>
      <c r="K70" s="164"/>
      <c r="L70" s="164">
        <v>1</v>
      </c>
      <c r="M70" s="165"/>
      <c r="N70" s="165"/>
      <c r="O70" s="165"/>
    </row>
    <row r="71" spans="1:23" ht="30">
      <c r="A71" s="182" t="s">
        <v>103</v>
      </c>
      <c r="B71" s="146"/>
      <c r="C71" s="146">
        <v>1</v>
      </c>
      <c r="D71" s="163" t="s">
        <v>102</v>
      </c>
      <c r="E71" s="164">
        <v>1</v>
      </c>
      <c r="F71" s="164">
        <v>1</v>
      </c>
      <c r="G71" s="164">
        <v>1</v>
      </c>
      <c r="H71" s="164">
        <v>1</v>
      </c>
      <c r="I71" s="164"/>
      <c r="J71" s="164"/>
      <c r="K71" s="164"/>
      <c r="L71" s="164">
        <v>1</v>
      </c>
      <c r="M71" s="165"/>
      <c r="N71" s="165"/>
      <c r="O71" s="165"/>
    </row>
    <row r="72" spans="1:23" ht="30">
      <c r="A72" s="182" t="s">
        <v>105</v>
      </c>
      <c r="B72" s="146"/>
      <c r="C72" s="146">
        <v>1</v>
      </c>
      <c r="D72" s="163" t="s">
        <v>106</v>
      </c>
      <c r="E72" s="164">
        <v>1</v>
      </c>
      <c r="F72" s="164"/>
      <c r="G72" s="164">
        <v>1</v>
      </c>
      <c r="H72" s="164">
        <v>1</v>
      </c>
      <c r="I72" s="164">
        <v>1</v>
      </c>
      <c r="J72" s="164"/>
      <c r="K72" s="164"/>
      <c r="L72" s="164">
        <v>1</v>
      </c>
      <c r="M72" s="165"/>
      <c r="N72" s="165"/>
      <c r="O72" s="165"/>
    </row>
    <row r="73" spans="1:23" ht="30">
      <c r="A73" s="182" t="s">
        <v>107</v>
      </c>
      <c r="B73" s="146"/>
      <c r="C73" s="146">
        <v>1</v>
      </c>
      <c r="D73" s="163" t="s">
        <v>463</v>
      </c>
      <c r="E73" s="164">
        <v>1</v>
      </c>
      <c r="F73" s="164">
        <v>1</v>
      </c>
      <c r="G73" s="164">
        <v>1</v>
      </c>
      <c r="H73" s="164">
        <v>1</v>
      </c>
      <c r="I73" s="164">
        <v>1</v>
      </c>
      <c r="J73" s="164"/>
      <c r="K73" s="164"/>
      <c r="L73" s="164">
        <v>1</v>
      </c>
      <c r="M73" s="165"/>
      <c r="N73" s="165"/>
      <c r="O73" s="165"/>
    </row>
    <row r="74" spans="1:23" ht="45">
      <c r="A74" s="174" t="s">
        <v>109</v>
      </c>
      <c r="B74" s="150"/>
      <c r="C74" s="150">
        <v>2</v>
      </c>
      <c r="D74" s="163" t="s">
        <v>110</v>
      </c>
      <c r="E74" s="164">
        <v>1</v>
      </c>
      <c r="F74" s="164">
        <v>1</v>
      </c>
      <c r="G74" s="164">
        <v>1</v>
      </c>
      <c r="H74" s="164">
        <v>1</v>
      </c>
      <c r="I74" s="164"/>
      <c r="J74" s="164"/>
      <c r="K74" s="164"/>
      <c r="L74" s="164">
        <v>1</v>
      </c>
      <c r="M74" s="165"/>
      <c r="N74" s="165"/>
      <c r="O74" s="165"/>
    </row>
    <row r="75" spans="1:23" ht="51.75">
      <c r="A75" s="174" t="s">
        <v>464</v>
      </c>
      <c r="B75" s="150" t="s">
        <v>451</v>
      </c>
      <c r="C75" s="150">
        <v>2</v>
      </c>
      <c r="D75" s="163" t="s">
        <v>106</v>
      </c>
      <c r="E75" s="164">
        <v>1</v>
      </c>
      <c r="F75" s="164">
        <v>1</v>
      </c>
      <c r="G75" s="164">
        <v>1</v>
      </c>
      <c r="H75" s="164">
        <v>1</v>
      </c>
      <c r="I75" s="164"/>
      <c r="J75" s="164"/>
      <c r="K75" s="164"/>
      <c r="L75" s="164">
        <v>1</v>
      </c>
      <c r="M75" s="171" t="s">
        <v>465</v>
      </c>
      <c r="N75" s="165"/>
      <c r="O75" s="165"/>
    </row>
    <row r="76" spans="1:23" ht="30">
      <c r="A76" s="145" t="s">
        <v>111</v>
      </c>
      <c r="B76" s="146"/>
      <c r="C76" s="146">
        <v>1</v>
      </c>
      <c r="D76" s="163" t="s">
        <v>102</v>
      </c>
      <c r="E76" s="164">
        <v>1</v>
      </c>
      <c r="F76" s="164"/>
      <c r="G76" s="164"/>
      <c r="H76" s="164"/>
      <c r="I76" s="164"/>
      <c r="J76" s="164"/>
      <c r="K76" s="164"/>
      <c r="L76" s="164">
        <v>1</v>
      </c>
      <c r="M76" s="165"/>
      <c r="N76" s="165"/>
      <c r="O76" s="165"/>
    </row>
    <row r="77" spans="1:23" ht="39">
      <c r="A77" s="149" t="s">
        <v>112</v>
      </c>
      <c r="B77" s="150" t="s">
        <v>451</v>
      </c>
      <c r="C77" s="150">
        <v>2</v>
      </c>
      <c r="D77" s="163" t="s">
        <v>113</v>
      </c>
      <c r="E77" s="164">
        <v>1</v>
      </c>
      <c r="F77" s="164">
        <v>1</v>
      </c>
      <c r="G77" s="164">
        <v>1</v>
      </c>
      <c r="H77" s="164"/>
      <c r="I77" s="164">
        <v>1</v>
      </c>
      <c r="J77" s="164"/>
      <c r="K77" s="164"/>
      <c r="L77" s="164">
        <v>1</v>
      </c>
      <c r="M77" s="171" t="s">
        <v>466</v>
      </c>
      <c r="N77" s="165"/>
      <c r="O77" s="165"/>
    </row>
    <row r="78" spans="1:23" ht="15">
      <c r="A78" s="178" t="s">
        <v>114</v>
      </c>
      <c r="B78" s="179"/>
      <c r="C78" s="179"/>
      <c r="D78" s="163" t="s">
        <v>115</v>
      </c>
      <c r="E78" s="164">
        <v>1</v>
      </c>
      <c r="F78" s="164"/>
      <c r="G78" s="164">
        <v>1</v>
      </c>
      <c r="H78" s="164"/>
      <c r="I78" s="164">
        <v>1</v>
      </c>
      <c r="J78" s="164"/>
      <c r="K78" s="164"/>
      <c r="L78" s="164">
        <v>1</v>
      </c>
      <c r="M78" s="165"/>
      <c r="N78" s="165"/>
      <c r="O78" s="165"/>
    </row>
    <row r="79" spans="1:23" ht="30">
      <c r="A79" s="178" t="s">
        <v>116</v>
      </c>
      <c r="B79" s="179"/>
      <c r="C79" s="179"/>
      <c r="D79" s="163" t="s">
        <v>110</v>
      </c>
      <c r="E79" s="164">
        <v>1</v>
      </c>
      <c r="F79" s="164">
        <v>1</v>
      </c>
      <c r="G79" s="164">
        <v>1</v>
      </c>
      <c r="H79" s="164"/>
      <c r="I79" s="164">
        <v>1</v>
      </c>
      <c r="J79" s="164"/>
      <c r="K79" s="164"/>
      <c r="L79" s="164">
        <v>1</v>
      </c>
      <c r="M79" s="165"/>
      <c r="N79" s="165"/>
      <c r="O79" s="165"/>
    </row>
    <row r="80" spans="1:23" ht="45">
      <c r="A80" s="178" t="s">
        <v>117</v>
      </c>
      <c r="B80" s="179"/>
      <c r="C80" s="179"/>
      <c r="D80" s="163" t="s">
        <v>110</v>
      </c>
      <c r="E80" s="164">
        <v>1</v>
      </c>
      <c r="F80" s="164">
        <v>1</v>
      </c>
      <c r="G80" s="164">
        <v>1</v>
      </c>
      <c r="H80" s="164">
        <v>1</v>
      </c>
      <c r="I80" s="164">
        <v>1</v>
      </c>
      <c r="J80" s="164"/>
      <c r="K80" s="164"/>
      <c r="L80" s="164">
        <v>1</v>
      </c>
      <c r="M80" s="165"/>
      <c r="N80" s="165"/>
      <c r="O80" s="165"/>
    </row>
    <row r="81" spans="1:23" ht="30">
      <c r="A81" s="178" t="s">
        <v>118</v>
      </c>
      <c r="B81" s="179"/>
      <c r="C81" s="179"/>
      <c r="D81" s="163" t="s">
        <v>106</v>
      </c>
      <c r="E81" s="164">
        <v>1</v>
      </c>
      <c r="F81" s="164">
        <v>1</v>
      </c>
      <c r="G81" s="164">
        <v>1</v>
      </c>
      <c r="H81" s="164">
        <v>1</v>
      </c>
      <c r="I81" s="164">
        <v>1</v>
      </c>
      <c r="J81" s="164"/>
      <c r="K81" s="164"/>
      <c r="L81" s="164">
        <v>1</v>
      </c>
      <c r="M81" s="165"/>
      <c r="N81" s="165"/>
      <c r="O81" s="165"/>
    </row>
    <row r="82" spans="1:23" ht="30">
      <c r="A82" s="178" t="s">
        <v>119</v>
      </c>
      <c r="B82" s="179"/>
      <c r="C82" s="179"/>
      <c r="D82" s="163" t="s">
        <v>115</v>
      </c>
      <c r="E82" s="164">
        <v>1</v>
      </c>
      <c r="F82" s="164"/>
      <c r="G82" s="164">
        <v>1</v>
      </c>
      <c r="H82" s="164"/>
      <c r="I82" s="164">
        <v>1</v>
      </c>
      <c r="J82" s="164"/>
      <c r="K82" s="164"/>
      <c r="L82" s="164">
        <v>1</v>
      </c>
      <c r="M82" s="165"/>
      <c r="N82" s="165"/>
      <c r="O82" s="165"/>
    </row>
    <row r="83" spans="1:23" ht="15">
      <c r="A83" s="166" t="s">
        <v>120</v>
      </c>
      <c r="B83" s="167"/>
      <c r="C83" s="167"/>
      <c r="D83" s="168"/>
      <c r="E83" s="169"/>
      <c r="F83" s="169"/>
      <c r="G83" s="169"/>
      <c r="H83" s="169"/>
      <c r="I83" s="169"/>
      <c r="J83" s="169"/>
      <c r="K83" s="169"/>
      <c r="L83" s="169"/>
      <c r="M83" s="170"/>
      <c r="N83" s="170"/>
      <c r="O83" s="170"/>
      <c r="P83" s="14"/>
      <c r="Q83" s="14"/>
      <c r="R83" s="14"/>
      <c r="S83" s="14"/>
      <c r="T83" s="14"/>
      <c r="U83" s="14"/>
      <c r="V83" s="14"/>
      <c r="W83" s="14"/>
    </row>
    <row r="84" spans="1:23" ht="64.5">
      <c r="A84" s="149" t="s">
        <v>122</v>
      </c>
      <c r="B84" s="150"/>
      <c r="C84" s="150">
        <v>2</v>
      </c>
      <c r="D84" s="163" t="s">
        <v>123</v>
      </c>
      <c r="E84" s="164">
        <v>1</v>
      </c>
      <c r="F84" s="164">
        <v>1</v>
      </c>
      <c r="G84" s="164">
        <v>1</v>
      </c>
      <c r="H84" s="164">
        <v>1</v>
      </c>
      <c r="I84" s="164"/>
      <c r="J84" s="164"/>
      <c r="K84" s="164"/>
      <c r="L84" s="164">
        <v>1</v>
      </c>
      <c r="M84" s="171" t="s">
        <v>468</v>
      </c>
      <c r="N84" s="171" t="s">
        <v>469</v>
      </c>
      <c r="O84" s="165"/>
    </row>
    <row r="85" spans="1:23" ht="39">
      <c r="A85" s="174" t="s">
        <v>125</v>
      </c>
      <c r="B85" s="150"/>
      <c r="C85" s="150">
        <v>1</v>
      </c>
      <c r="D85" s="163" t="s">
        <v>126</v>
      </c>
      <c r="E85" s="164"/>
      <c r="F85" s="164">
        <v>1</v>
      </c>
      <c r="G85" s="164">
        <v>1</v>
      </c>
      <c r="H85" s="164">
        <v>1</v>
      </c>
      <c r="I85" s="164">
        <v>1</v>
      </c>
      <c r="J85" s="164"/>
      <c r="K85" s="164"/>
      <c r="L85" s="164">
        <v>1</v>
      </c>
      <c r="M85" s="171" t="s">
        <v>470</v>
      </c>
      <c r="N85" s="171" t="s">
        <v>471</v>
      </c>
      <c r="O85" s="165"/>
    </row>
    <row r="86" spans="1:23" ht="51.75">
      <c r="A86" s="172" t="s">
        <v>472</v>
      </c>
      <c r="B86" s="173" t="s">
        <v>473</v>
      </c>
      <c r="C86" s="173">
        <v>3</v>
      </c>
      <c r="D86" s="163" t="s">
        <v>474</v>
      </c>
      <c r="E86" s="164"/>
      <c r="F86" s="164">
        <v>1</v>
      </c>
      <c r="G86" s="164">
        <v>1</v>
      </c>
      <c r="H86" s="164"/>
      <c r="I86" s="164"/>
      <c r="J86" s="164"/>
      <c r="K86" s="164">
        <v>1</v>
      </c>
      <c r="L86" s="164"/>
      <c r="M86" s="171" t="s">
        <v>475</v>
      </c>
      <c r="N86" s="171" t="s">
        <v>476</v>
      </c>
      <c r="O86" s="165"/>
    </row>
    <row r="87" spans="1:23" ht="45">
      <c r="A87" s="172" t="s">
        <v>477</v>
      </c>
      <c r="B87" s="173" t="s">
        <v>478</v>
      </c>
      <c r="C87" s="173">
        <v>3</v>
      </c>
      <c r="D87" s="163" t="s">
        <v>479</v>
      </c>
      <c r="E87" s="164"/>
      <c r="F87" s="164">
        <v>1</v>
      </c>
      <c r="G87" s="164">
        <v>1</v>
      </c>
      <c r="H87" s="164">
        <v>1</v>
      </c>
      <c r="I87" s="164"/>
      <c r="J87" s="164"/>
      <c r="K87" s="164">
        <v>1</v>
      </c>
      <c r="L87" s="164"/>
      <c r="M87" s="171" t="s">
        <v>480</v>
      </c>
      <c r="N87" s="171" t="s">
        <v>481</v>
      </c>
      <c r="O87" s="165"/>
    </row>
    <row r="88" spans="1:23" ht="30">
      <c r="A88" s="174" t="s">
        <v>127</v>
      </c>
      <c r="B88" s="150"/>
      <c r="C88" s="150">
        <v>2</v>
      </c>
      <c r="D88" s="163" t="s">
        <v>128</v>
      </c>
      <c r="E88" s="164">
        <v>1</v>
      </c>
      <c r="F88" s="164">
        <v>1</v>
      </c>
      <c r="G88" s="164">
        <v>1</v>
      </c>
      <c r="H88" s="164"/>
      <c r="I88" s="164"/>
      <c r="J88" s="164"/>
      <c r="K88" s="164"/>
      <c r="L88" s="164">
        <v>1</v>
      </c>
      <c r="M88" s="165"/>
      <c r="N88" s="165"/>
      <c r="O88" s="165"/>
    </row>
    <row r="89" spans="1:23" ht="77.25">
      <c r="A89" s="174" t="s">
        <v>482</v>
      </c>
      <c r="B89" s="150" t="s">
        <v>478</v>
      </c>
      <c r="C89" s="150">
        <v>2</v>
      </c>
      <c r="D89" s="163" t="s">
        <v>130</v>
      </c>
      <c r="E89" s="164">
        <v>1</v>
      </c>
      <c r="F89" s="164">
        <v>1</v>
      </c>
      <c r="G89" s="164">
        <v>1</v>
      </c>
      <c r="H89" s="164"/>
      <c r="I89" s="164"/>
      <c r="J89" s="164"/>
      <c r="K89" s="164"/>
      <c r="L89" s="164">
        <v>1</v>
      </c>
      <c r="M89" s="165"/>
      <c r="N89" s="171" t="s">
        <v>483</v>
      </c>
      <c r="O89" s="165"/>
    </row>
    <row r="90" spans="1:23" ht="51.75">
      <c r="A90" s="149" t="s">
        <v>129</v>
      </c>
      <c r="B90" s="150" t="s">
        <v>473</v>
      </c>
      <c r="C90" s="150">
        <v>2</v>
      </c>
      <c r="D90" s="163" t="s">
        <v>130</v>
      </c>
      <c r="E90" s="164"/>
      <c r="F90" s="164">
        <v>1</v>
      </c>
      <c r="G90" s="164">
        <v>1</v>
      </c>
      <c r="H90" s="164"/>
      <c r="I90" s="164"/>
      <c r="J90" s="164"/>
      <c r="K90" s="164"/>
      <c r="L90" s="164">
        <v>1</v>
      </c>
      <c r="M90" s="171" t="s">
        <v>484</v>
      </c>
      <c r="N90" s="171" t="s">
        <v>485</v>
      </c>
      <c r="O90" s="165"/>
    </row>
    <row r="91" spans="1:23" ht="45">
      <c r="A91" s="174" t="s">
        <v>486</v>
      </c>
      <c r="B91" s="150" t="s">
        <v>473</v>
      </c>
      <c r="C91" s="150">
        <v>2</v>
      </c>
      <c r="D91" s="163" t="s">
        <v>128</v>
      </c>
      <c r="E91" s="164">
        <v>1</v>
      </c>
      <c r="F91" s="164">
        <v>1</v>
      </c>
      <c r="G91" s="164">
        <v>1</v>
      </c>
      <c r="H91" s="164">
        <v>1</v>
      </c>
      <c r="I91" s="164"/>
      <c r="J91" s="164"/>
      <c r="K91" s="164"/>
      <c r="L91" s="164">
        <v>1</v>
      </c>
      <c r="M91" s="171"/>
      <c r="N91" s="171"/>
      <c r="O91" s="165"/>
    </row>
    <row r="92" spans="1:23" ht="51.75">
      <c r="A92" s="200" t="s">
        <v>132</v>
      </c>
      <c r="B92" s="146" t="s">
        <v>473</v>
      </c>
      <c r="C92" s="146">
        <v>1</v>
      </c>
      <c r="D92" s="163" t="s">
        <v>133</v>
      </c>
      <c r="E92" s="164"/>
      <c r="F92" s="164">
        <v>1</v>
      </c>
      <c r="G92" s="164">
        <v>1</v>
      </c>
      <c r="H92" s="164"/>
      <c r="I92" s="164"/>
      <c r="J92" s="164"/>
      <c r="K92" s="164">
        <v>1</v>
      </c>
      <c r="L92" s="164"/>
      <c r="M92" s="171" t="s">
        <v>487</v>
      </c>
      <c r="N92" s="171" t="s">
        <v>488</v>
      </c>
      <c r="O92" s="165"/>
    </row>
    <row r="93" spans="1:23" ht="30">
      <c r="A93" s="149" t="s">
        <v>134</v>
      </c>
      <c r="B93" s="150"/>
      <c r="C93" s="150"/>
      <c r="D93" s="163" t="s">
        <v>130</v>
      </c>
      <c r="E93" s="164">
        <v>1</v>
      </c>
      <c r="F93" s="164">
        <v>1</v>
      </c>
      <c r="G93" s="164">
        <v>1</v>
      </c>
      <c r="H93" s="164"/>
      <c r="I93" s="164"/>
      <c r="J93" s="164"/>
      <c r="K93" s="164">
        <v>1</v>
      </c>
      <c r="L93" s="164">
        <v>1</v>
      </c>
      <c r="M93" s="171" t="s">
        <v>489</v>
      </c>
      <c r="N93" s="165"/>
      <c r="O93" s="165"/>
    </row>
    <row r="94" spans="1:23" ht="15">
      <c r="A94" s="166" t="s">
        <v>135</v>
      </c>
      <c r="B94" s="167"/>
      <c r="C94" s="167"/>
      <c r="D94" s="168"/>
      <c r="E94" s="169"/>
      <c r="F94" s="169"/>
      <c r="G94" s="169"/>
      <c r="H94" s="169"/>
      <c r="I94" s="169"/>
      <c r="J94" s="169"/>
      <c r="K94" s="169"/>
      <c r="L94" s="169"/>
      <c r="M94" s="170"/>
      <c r="N94" s="170"/>
      <c r="O94" s="170"/>
      <c r="P94" s="14"/>
      <c r="Q94" s="14"/>
      <c r="R94" s="14"/>
      <c r="S94" s="14"/>
      <c r="T94" s="14"/>
      <c r="U94" s="14"/>
      <c r="V94" s="14"/>
      <c r="W94" s="14"/>
    </row>
    <row r="95" spans="1:23" ht="15">
      <c r="A95" s="145" t="s">
        <v>136</v>
      </c>
      <c r="B95" s="146"/>
      <c r="C95" s="146">
        <v>1</v>
      </c>
      <c r="D95" s="163" t="s">
        <v>137</v>
      </c>
      <c r="E95" s="164">
        <v>1</v>
      </c>
      <c r="F95" s="164"/>
      <c r="G95" s="164"/>
      <c r="H95" s="164"/>
      <c r="I95" s="164">
        <v>1</v>
      </c>
      <c r="J95" s="164"/>
      <c r="K95" s="164">
        <v>1</v>
      </c>
      <c r="L95" s="164"/>
      <c r="M95" s="165"/>
      <c r="N95" s="165"/>
      <c r="O95" s="165"/>
    </row>
    <row r="96" spans="1:23" ht="26.25">
      <c r="A96" s="174" t="s">
        <v>138</v>
      </c>
      <c r="B96" s="150" t="s">
        <v>451</v>
      </c>
      <c r="C96" s="150">
        <v>1</v>
      </c>
      <c r="D96" s="163" t="s">
        <v>139</v>
      </c>
      <c r="E96" s="164">
        <v>1</v>
      </c>
      <c r="F96" s="164">
        <v>1</v>
      </c>
      <c r="G96" s="164">
        <v>1</v>
      </c>
      <c r="H96" s="164">
        <v>1</v>
      </c>
      <c r="I96" s="164"/>
      <c r="J96" s="164"/>
      <c r="K96" s="164"/>
      <c r="L96" s="164">
        <v>1</v>
      </c>
      <c r="M96" s="165"/>
      <c r="N96" s="171" t="s">
        <v>490</v>
      </c>
      <c r="O96" s="165"/>
    </row>
    <row r="97" spans="1:23" ht="15">
      <c r="A97" s="145" t="s">
        <v>140</v>
      </c>
      <c r="B97" s="146"/>
      <c r="C97" s="146">
        <v>1</v>
      </c>
      <c r="D97" s="163" t="s">
        <v>139</v>
      </c>
      <c r="E97" s="164">
        <v>1</v>
      </c>
      <c r="F97" s="164">
        <v>1</v>
      </c>
      <c r="G97" s="164"/>
      <c r="H97" s="164"/>
      <c r="I97" s="164"/>
      <c r="J97" s="164"/>
      <c r="K97" s="164">
        <v>1</v>
      </c>
      <c r="L97" s="164"/>
      <c r="M97" s="165"/>
      <c r="N97" s="165"/>
      <c r="O97" s="165"/>
    </row>
    <row r="98" spans="1:23" ht="30">
      <c r="A98" s="145" t="s">
        <v>142</v>
      </c>
      <c r="B98" s="146"/>
      <c r="C98" s="146">
        <v>1</v>
      </c>
      <c r="D98" s="163" t="s">
        <v>115</v>
      </c>
      <c r="E98" s="164">
        <v>1</v>
      </c>
      <c r="F98" s="164"/>
      <c r="G98" s="164"/>
      <c r="H98" s="164"/>
      <c r="I98" s="164"/>
      <c r="J98" s="164"/>
      <c r="K98" s="164">
        <v>1</v>
      </c>
      <c r="L98" s="164"/>
      <c r="M98" s="165"/>
      <c r="N98" s="165"/>
      <c r="O98" s="165"/>
    </row>
    <row r="99" spans="1:23" ht="30">
      <c r="A99" s="145" t="s">
        <v>144</v>
      </c>
      <c r="B99" s="146"/>
      <c r="C99" s="146">
        <v>1</v>
      </c>
      <c r="D99" s="163" t="s">
        <v>145</v>
      </c>
      <c r="E99" s="164">
        <v>1</v>
      </c>
      <c r="F99" s="164"/>
      <c r="G99" s="164"/>
      <c r="H99" s="164">
        <v>1</v>
      </c>
      <c r="I99" s="164"/>
      <c r="J99" s="164"/>
      <c r="K99" s="164">
        <v>1</v>
      </c>
      <c r="L99" s="164"/>
      <c r="M99" s="165"/>
      <c r="N99" s="165"/>
      <c r="O99" s="165"/>
    </row>
    <row r="100" spans="1:23" ht="15">
      <c r="A100" s="166" t="s">
        <v>146</v>
      </c>
      <c r="B100" s="167"/>
      <c r="C100" s="167"/>
      <c r="D100" s="168"/>
      <c r="E100" s="169"/>
      <c r="F100" s="169"/>
      <c r="G100" s="169"/>
      <c r="H100" s="169"/>
      <c r="I100" s="169"/>
      <c r="J100" s="169"/>
      <c r="K100" s="169"/>
      <c r="L100" s="169"/>
      <c r="M100" s="170"/>
      <c r="N100" s="170"/>
      <c r="O100" s="170"/>
      <c r="P100" s="14"/>
      <c r="Q100" s="14"/>
      <c r="R100" s="14"/>
      <c r="S100" s="14"/>
      <c r="T100" s="14"/>
      <c r="U100" s="14"/>
      <c r="V100" s="14"/>
      <c r="W100" s="14"/>
    </row>
    <row r="101" spans="1:23" ht="15">
      <c r="A101" s="184" t="s">
        <v>147</v>
      </c>
      <c r="B101" s="185"/>
      <c r="C101" s="185">
        <v>2</v>
      </c>
      <c r="D101" s="163" t="s">
        <v>148</v>
      </c>
      <c r="E101" s="164"/>
      <c r="F101" s="164">
        <v>1</v>
      </c>
      <c r="G101" s="164">
        <v>1</v>
      </c>
      <c r="H101" s="164">
        <v>1</v>
      </c>
      <c r="I101" s="164"/>
      <c r="J101" s="164"/>
      <c r="K101" s="164"/>
      <c r="L101" s="164">
        <v>1</v>
      </c>
      <c r="M101" s="165"/>
      <c r="N101" s="165"/>
      <c r="O101" s="165"/>
    </row>
    <row r="102" spans="1:23" ht="30">
      <c r="A102" s="145" t="s">
        <v>149</v>
      </c>
      <c r="B102" s="146"/>
      <c r="C102" s="146">
        <v>1</v>
      </c>
      <c r="D102" s="163" t="s">
        <v>150</v>
      </c>
      <c r="E102" s="164"/>
      <c r="F102" s="164"/>
      <c r="G102" s="164">
        <v>1</v>
      </c>
      <c r="H102" s="164"/>
      <c r="I102" s="164"/>
      <c r="J102" s="164"/>
      <c r="K102" s="164">
        <v>1</v>
      </c>
      <c r="L102" s="164"/>
      <c r="M102" s="165"/>
      <c r="N102" s="165"/>
      <c r="O102" s="165"/>
    </row>
    <row r="103" spans="1:23" ht="30">
      <c r="A103" s="145" t="s">
        <v>151</v>
      </c>
      <c r="B103" s="146"/>
      <c r="C103" s="146">
        <v>1</v>
      </c>
      <c r="D103" s="163" t="s">
        <v>150</v>
      </c>
      <c r="E103" s="164"/>
      <c r="F103" s="164"/>
      <c r="G103" s="164">
        <v>1</v>
      </c>
      <c r="H103" s="164">
        <v>1</v>
      </c>
      <c r="I103" s="164"/>
      <c r="J103" s="164"/>
      <c r="K103" s="164">
        <v>1</v>
      </c>
      <c r="L103" s="164"/>
      <c r="M103" s="165"/>
      <c r="N103" s="165"/>
      <c r="O103" s="165"/>
    </row>
    <row r="104" spans="1:23" ht="15">
      <c r="A104" s="184" t="s">
        <v>152</v>
      </c>
      <c r="B104" s="185"/>
      <c r="C104" s="185">
        <v>2</v>
      </c>
      <c r="D104" s="163" t="s">
        <v>153</v>
      </c>
      <c r="E104" s="164">
        <v>1</v>
      </c>
      <c r="F104" s="164">
        <v>1</v>
      </c>
      <c r="G104" s="164">
        <v>1</v>
      </c>
      <c r="H104" s="164"/>
      <c r="I104" s="164"/>
      <c r="J104" s="164"/>
      <c r="K104" s="164"/>
      <c r="L104" s="164">
        <v>1</v>
      </c>
      <c r="M104" s="165"/>
      <c r="N104" s="165"/>
      <c r="O104" s="165"/>
    </row>
    <row r="105" spans="1:23" ht="30">
      <c r="A105" s="145" t="s">
        <v>154</v>
      </c>
      <c r="B105" s="146"/>
      <c r="C105" s="146">
        <v>1</v>
      </c>
      <c r="D105" s="163" t="s">
        <v>153</v>
      </c>
      <c r="E105" s="164"/>
      <c r="F105" s="164">
        <v>1</v>
      </c>
      <c r="G105" s="164"/>
      <c r="H105" s="164">
        <v>1</v>
      </c>
      <c r="I105" s="164"/>
      <c r="J105" s="164"/>
      <c r="K105" s="164">
        <v>1</v>
      </c>
      <c r="L105" s="164"/>
      <c r="M105" s="165"/>
      <c r="N105" s="165"/>
      <c r="O105" s="165"/>
    </row>
    <row r="106" spans="1:23" ht="30">
      <c r="A106" s="184" t="s">
        <v>155</v>
      </c>
      <c r="B106" s="185"/>
      <c r="C106" s="185">
        <v>2</v>
      </c>
      <c r="D106" s="163" t="s">
        <v>156</v>
      </c>
      <c r="E106" s="164">
        <v>1</v>
      </c>
      <c r="F106" s="164"/>
      <c r="G106" s="164">
        <v>1</v>
      </c>
      <c r="H106" s="164">
        <v>1</v>
      </c>
      <c r="I106" s="164"/>
      <c r="J106" s="164"/>
      <c r="K106" s="164"/>
      <c r="L106" s="164">
        <v>1</v>
      </c>
      <c r="M106" s="165"/>
      <c r="N106" s="165"/>
      <c r="O106" s="165"/>
    </row>
    <row r="107" spans="1:23" ht="30">
      <c r="A107" s="145" t="s">
        <v>157</v>
      </c>
      <c r="B107" s="146"/>
      <c r="C107" s="146">
        <v>1</v>
      </c>
      <c r="D107" s="163" t="s">
        <v>158</v>
      </c>
      <c r="E107" s="164"/>
      <c r="F107" s="164"/>
      <c r="G107" s="164">
        <v>1</v>
      </c>
      <c r="H107" s="164">
        <v>1</v>
      </c>
      <c r="I107" s="164"/>
      <c r="J107" s="164"/>
      <c r="K107" s="164">
        <v>1</v>
      </c>
      <c r="L107" s="164"/>
      <c r="M107" s="165"/>
      <c r="N107" s="165"/>
      <c r="O107" s="165"/>
    </row>
    <row r="108" spans="1:23" ht="30">
      <c r="A108" s="145" t="s">
        <v>159</v>
      </c>
      <c r="B108" s="146"/>
      <c r="C108" s="146">
        <v>1</v>
      </c>
      <c r="D108" s="163" t="s">
        <v>150</v>
      </c>
      <c r="E108" s="164"/>
      <c r="F108" s="164"/>
      <c r="G108" s="164">
        <v>1</v>
      </c>
      <c r="H108" s="164">
        <v>1</v>
      </c>
      <c r="I108" s="164"/>
      <c r="J108" s="164"/>
      <c r="K108" s="164">
        <v>1</v>
      </c>
      <c r="L108" s="164"/>
      <c r="M108" s="165"/>
      <c r="N108" s="165"/>
      <c r="O108" s="165"/>
    </row>
    <row r="109" spans="1:23" ht="15">
      <c r="A109" s="186" t="s">
        <v>160</v>
      </c>
      <c r="B109" s="185"/>
      <c r="C109" s="185">
        <v>2</v>
      </c>
      <c r="D109" s="163" t="s">
        <v>156</v>
      </c>
      <c r="E109" s="164">
        <v>1</v>
      </c>
      <c r="F109" s="164">
        <v>1</v>
      </c>
      <c r="G109" s="164">
        <v>1</v>
      </c>
      <c r="H109" s="164">
        <v>1</v>
      </c>
      <c r="I109" s="164"/>
      <c r="J109" s="164"/>
      <c r="K109" s="164"/>
      <c r="L109" s="164">
        <v>1</v>
      </c>
      <c r="M109" s="165"/>
      <c r="N109" s="165"/>
      <c r="O109" s="165"/>
    </row>
    <row r="110" spans="1:23" ht="15">
      <c r="A110" s="145" t="s">
        <v>161</v>
      </c>
      <c r="B110" s="146"/>
      <c r="C110" s="146">
        <v>1</v>
      </c>
      <c r="D110" s="163" t="s">
        <v>158</v>
      </c>
      <c r="E110" s="164"/>
      <c r="F110" s="164"/>
      <c r="G110" s="164">
        <v>1</v>
      </c>
      <c r="H110" s="164">
        <v>1</v>
      </c>
      <c r="I110" s="164"/>
      <c r="J110" s="164"/>
      <c r="K110" s="164">
        <v>1</v>
      </c>
      <c r="L110" s="164"/>
      <c r="M110" s="165"/>
      <c r="N110" s="165"/>
      <c r="O110" s="165"/>
    </row>
    <row r="111" spans="1:23" ht="30">
      <c r="A111" s="145" t="s">
        <v>162</v>
      </c>
      <c r="B111" s="146"/>
      <c r="C111" s="146">
        <v>1</v>
      </c>
      <c r="D111" s="163" t="s">
        <v>163</v>
      </c>
      <c r="E111" s="164"/>
      <c r="F111" s="164">
        <v>1</v>
      </c>
      <c r="G111" s="164"/>
      <c r="H111" s="164">
        <v>1</v>
      </c>
      <c r="I111" s="164"/>
      <c r="J111" s="164"/>
      <c r="K111" s="164">
        <v>1</v>
      </c>
      <c r="L111" s="164"/>
      <c r="M111" s="165"/>
      <c r="N111" s="165"/>
      <c r="O111" s="165"/>
    </row>
    <row r="112" spans="1:23" ht="45">
      <c r="A112" s="186" t="s">
        <v>164</v>
      </c>
      <c r="B112" s="185"/>
      <c r="C112" s="185">
        <v>2</v>
      </c>
      <c r="D112" s="163" t="s">
        <v>163</v>
      </c>
      <c r="E112" s="164">
        <v>1</v>
      </c>
      <c r="F112" s="164">
        <v>1</v>
      </c>
      <c r="G112" s="164">
        <v>1</v>
      </c>
      <c r="H112" s="164">
        <v>1</v>
      </c>
      <c r="I112" s="164"/>
      <c r="J112" s="164"/>
      <c r="K112" s="164"/>
      <c r="L112" s="164">
        <v>1</v>
      </c>
      <c r="M112" s="165"/>
      <c r="N112" s="165"/>
      <c r="O112" s="165"/>
    </row>
    <row r="113" spans="1:23" ht="39">
      <c r="A113" s="187" t="s">
        <v>165</v>
      </c>
      <c r="B113" s="163"/>
      <c r="C113" s="163"/>
      <c r="D113" s="163" t="s">
        <v>166</v>
      </c>
      <c r="E113" s="164"/>
      <c r="F113" s="164"/>
      <c r="G113" s="164">
        <v>1</v>
      </c>
      <c r="H113" s="164"/>
      <c r="I113" s="164"/>
      <c r="J113" s="164"/>
      <c r="K113" s="164">
        <v>1</v>
      </c>
      <c r="L113" s="164"/>
      <c r="M113" s="171" t="s">
        <v>167</v>
      </c>
      <c r="N113" s="171">
        <v>1</v>
      </c>
      <c r="O113" s="165"/>
    </row>
    <row r="114" spans="1:23" ht="39">
      <c r="A114" s="187" t="s">
        <v>168</v>
      </c>
      <c r="B114" s="163"/>
      <c r="C114" s="163"/>
      <c r="D114" s="163" t="s">
        <v>150</v>
      </c>
      <c r="E114" s="164"/>
      <c r="F114" s="164"/>
      <c r="G114" s="164"/>
      <c r="H114" s="164"/>
      <c r="I114" s="164"/>
      <c r="J114" s="164"/>
      <c r="K114" s="164"/>
      <c r="L114" s="164"/>
      <c r="M114" s="171" t="s">
        <v>167</v>
      </c>
      <c r="N114" s="171">
        <v>1</v>
      </c>
      <c r="O114" s="165"/>
    </row>
    <row r="115" spans="1:23" ht="39">
      <c r="A115" s="187" t="s">
        <v>170</v>
      </c>
      <c r="B115" s="163"/>
      <c r="C115" s="163"/>
      <c r="D115" s="163"/>
      <c r="E115" s="164"/>
      <c r="F115" s="164"/>
      <c r="G115" s="164"/>
      <c r="H115" s="164"/>
      <c r="I115" s="164"/>
      <c r="J115" s="164"/>
      <c r="K115" s="164"/>
      <c r="L115" s="164"/>
      <c r="M115" s="171" t="s">
        <v>167</v>
      </c>
      <c r="N115" s="171">
        <v>1</v>
      </c>
      <c r="O115" s="165"/>
    </row>
    <row r="116" spans="1:23" ht="39">
      <c r="A116" s="187" t="s">
        <v>171</v>
      </c>
      <c r="B116" s="163"/>
      <c r="C116" s="163"/>
      <c r="D116" s="163" t="s">
        <v>156</v>
      </c>
      <c r="E116" s="164"/>
      <c r="F116" s="164"/>
      <c r="G116" s="164">
        <v>1</v>
      </c>
      <c r="H116" s="164"/>
      <c r="I116" s="164"/>
      <c r="J116" s="164"/>
      <c r="K116" s="164">
        <v>1</v>
      </c>
      <c r="L116" s="164"/>
      <c r="M116" s="171" t="s">
        <v>167</v>
      </c>
      <c r="N116" s="171">
        <v>1</v>
      </c>
      <c r="O116" s="165"/>
    </row>
    <row r="117" spans="1:23" ht="39">
      <c r="A117" s="187" t="s">
        <v>172</v>
      </c>
      <c r="B117" s="163"/>
      <c r="C117" s="163"/>
      <c r="D117" s="163" t="s">
        <v>150</v>
      </c>
      <c r="E117" s="164"/>
      <c r="F117" s="164"/>
      <c r="G117" s="164"/>
      <c r="H117" s="164"/>
      <c r="I117" s="164"/>
      <c r="J117" s="164"/>
      <c r="K117" s="164"/>
      <c r="L117" s="164"/>
      <c r="M117" s="171" t="s">
        <v>167</v>
      </c>
      <c r="N117" s="171">
        <v>1</v>
      </c>
      <c r="O117" s="165"/>
    </row>
    <row r="118" spans="1:23" ht="15">
      <c r="A118" s="166" t="s">
        <v>174</v>
      </c>
      <c r="B118" s="167"/>
      <c r="C118" s="167"/>
      <c r="D118" s="168"/>
      <c r="E118" s="169"/>
      <c r="F118" s="169"/>
      <c r="G118" s="169"/>
      <c r="H118" s="169"/>
      <c r="I118" s="169"/>
      <c r="J118" s="169"/>
      <c r="K118" s="169"/>
      <c r="L118" s="169"/>
      <c r="M118" s="170"/>
      <c r="N118" s="170"/>
      <c r="O118" s="170"/>
      <c r="P118" s="14"/>
      <c r="Q118" s="14"/>
      <c r="R118" s="14"/>
      <c r="S118" s="14"/>
      <c r="T118" s="14"/>
      <c r="U118" s="14"/>
      <c r="V118" s="14"/>
      <c r="W118" s="14"/>
    </row>
    <row r="119" spans="1:23" ht="30">
      <c r="A119" s="172" t="s">
        <v>175</v>
      </c>
      <c r="B119" s="173"/>
      <c r="C119" s="173">
        <v>1</v>
      </c>
      <c r="D119" s="163" t="s">
        <v>176</v>
      </c>
      <c r="E119" s="164"/>
      <c r="F119" s="164"/>
      <c r="G119" s="164">
        <v>1</v>
      </c>
      <c r="H119" s="164">
        <v>1</v>
      </c>
      <c r="I119" s="164"/>
      <c r="J119" s="164"/>
      <c r="K119" s="164">
        <v>1</v>
      </c>
      <c r="L119" s="164"/>
      <c r="M119" s="171" t="s">
        <v>491</v>
      </c>
      <c r="N119" s="165"/>
      <c r="O119" s="165"/>
    </row>
    <row r="120" spans="1:23" ht="39">
      <c r="A120" s="182" t="s">
        <v>492</v>
      </c>
      <c r="B120" s="146" t="s">
        <v>451</v>
      </c>
      <c r="C120" s="146">
        <v>1</v>
      </c>
      <c r="D120" s="163" t="s">
        <v>178</v>
      </c>
      <c r="E120" s="164">
        <v>1</v>
      </c>
      <c r="F120" s="164">
        <v>1</v>
      </c>
      <c r="G120" s="164">
        <v>1</v>
      </c>
      <c r="H120" s="164">
        <v>1</v>
      </c>
      <c r="I120" s="164"/>
      <c r="J120" s="164"/>
      <c r="K120" s="164">
        <v>1</v>
      </c>
      <c r="L120" s="164"/>
      <c r="M120" s="171" t="s">
        <v>493</v>
      </c>
      <c r="N120" s="165"/>
      <c r="O120" s="165"/>
    </row>
    <row r="121" spans="1:23" ht="39">
      <c r="A121" s="184" t="s">
        <v>179</v>
      </c>
      <c r="B121" s="185" t="s">
        <v>478</v>
      </c>
      <c r="C121" s="185">
        <v>2</v>
      </c>
      <c r="D121" s="163" t="s">
        <v>180</v>
      </c>
      <c r="E121" s="164">
        <v>1</v>
      </c>
      <c r="F121" s="164">
        <v>1</v>
      </c>
      <c r="G121" s="164">
        <v>1</v>
      </c>
      <c r="H121" s="164">
        <v>1</v>
      </c>
      <c r="I121" s="164"/>
      <c r="J121" s="164"/>
      <c r="K121" s="164"/>
      <c r="L121" s="164">
        <v>1</v>
      </c>
      <c r="M121" s="171" t="s">
        <v>494</v>
      </c>
      <c r="N121" s="165"/>
      <c r="O121" s="165"/>
    </row>
    <row r="122" spans="1:23" ht="51.75">
      <c r="A122" s="186" t="s">
        <v>495</v>
      </c>
      <c r="B122" s="185" t="s">
        <v>451</v>
      </c>
      <c r="C122" s="185"/>
      <c r="D122" s="163" t="s">
        <v>182</v>
      </c>
      <c r="E122" s="164">
        <v>1</v>
      </c>
      <c r="F122" s="164">
        <v>1</v>
      </c>
      <c r="G122" s="164">
        <v>1</v>
      </c>
      <c r="H122" s="164"/>
      <c r="I122" s="164"/>
      <c r="J122" s="164"/>
      <c r="K122" s="164"/>
      <c r="L122" s="164">
        <v>1</v>
      </c>
      <c r="M122" s="171" t="s">
        <v>496</v>
      </c>
      <c r="N122" s="171" t="s">
        <v>497</v>
      </c>
      <c r="O122" s="165"/>
    </row>
    <row r="123" spans="1:23" ht="30">
      <c r="A123" s="145" t="s">
        <v>181</v>
      </c>
      <c r="B123" s="146"/>
      <c r="C123" s="146">
        <v>1</v>
      </c>
      <c r="D123" s="163" t="s">
        <v>182</v>
      </c>
      <c r="E123" s="164">
        <v>1</v>
      </c>
      <c r="F123" s="164"/>
      <c r="G123" s="164"/>
      <c r="H123" s="164"/>
      <c r="I123" s="164">
        <v>1</v>
      </c>
      <c r="J123" s="164"/>
      <c r="K123" s="164">
        <v>1</v>
      </c>
      <c r="L123" s="164"/>
      <c r="M123" s="165"/>
      <c r="N123" s="165"/>
      <c r="O123" s="165"/>
    </row>
    <row r="124" spans="1:23" ht="64.5">
      <c r="A124" s="149" t="s">
        <v>183</v>
      </c>
      <c r="B124" s="150"/>
      <c r="C124" s="150">
        <v>2</v>
      </c>
      <c r="D124" s="163" t="s">
        <v>184</v>
      </c>
      <c r="E124" s="164">
        <v>1</v>
      </c>
      <c r="F124" s="164">
        <v>1</v>
      </c>
      <c r="G124" s="164">
        <v>1</v>
      </c>
      <c r="H124" s="164"/>
      <c r="I124" s="164">
        <v>1</v>
      </c>
      <c r="J124" s="164"/>
      <c r="K124" s="164">
        <v>1</v>
      </c>
      <c r="L124" s="164"/>
      <c r="M124" s="171" t="s">
        <v>498</v>
      </c>
      <c r="N124" s="165"/>
      <c r="O124" s="165"/>
    </row>
    <row r="125" spans="1:23" ht="60">
      <c r="A125" s="174" t="s">
        <v>185</v>
      </c>
      <c r="B125" s="150"/>
      <c r="C125" s="150">
        <v>2</v>
      </c>
      <c r="D125" s="163" t="s">
        <v>176</v>
      </c>
      <c r="E125" s="164">
        <v>1</v>
      </c>
      <c r="F125" s="164"/>
      <c r="G125" s="164">
        <v>1</v>
      </c>
      <c r="H125" s="164">
        <v>1</v>
      </c>
      <c r="I125" s="164">
        <v>1</v>
      </c>
      <c r="J125" s="164"/>
      <c r="K125" s="164"/>
      <c r="L125" s="164">
        <v>1</v>
      </c>
      <c r="M125" s="171" t="s">
        <v>499</v>
      </c>
      <c r="N125" s="165"/>
      <c r="O125" s="165"/>
    </row>
    <row r="126" spans="1:23" ht="45">
      <c r="A126" s="172" t="s">
        <v>186</v>
      </c>
      <c r="B126" s="173"/>
      <c r="C126" s="173">
        <v>3</v>
      </c>
      <c r="D126" s="163" t="s">
        <v>187</v>
      </c>
      <c r="E126" s="164"/>
      <c r="F126" s="164"/>
      <c r="G126" s="164">
        <v>1</v>
      </c>
      <c r="H126" s="164">
        <v>1</v>
      </c>
      <c r="I126" s="164"/>
      <c r="J126" s="164"/>
      <c r="K126" s="164">
        <v>1</v>
      </c>
      <c r="L126" s="164"/>
      <c r="M126" s="165"/>
      <c r="N126" s="165"/>
      <c r="O126" s="165"/>
    </row>
    <row r="127" spans="1:23" ht="30">
      <c r="A127" s="145" t="s">
        <v>188</v>
      </c>
      <c r="B127" s="146"/>
      <c r="C127" s="146">
        <v>1</v>
      </c>
      <c r="D127" s="163" t="s">
        <v>176</v>
      </c>
      <c r="E127" s="164"/>
      <c r="F127" s="164"/>
      <c r="G127" s="164">
        <v>1</v>
      </c>
      <c r="H127" s="164"/>
      <c r="I127" s="164"/>
      <c r="J127" s="164"/>
      <c r="K127" s="164">
        <v>1</v>
      </c>
      <c r="L127" s="164"/>
      <c r="M127" s="165"/>
      <c r="N127" s="165"/>
      <c r="O127" s="165"/>
    </row>
    <row r="128" spans="1:23" ht="45">
      <c r="A128" s="186" t="s">
        <v>189</v>
      </c>
      <c r="B128" s="185"/>
      <c r="C128" s="185">
        <v>2</v>
      </c>
      <c r="D128" s="163" t="s">
        <v>190</v>
      </c>
      <c r="E128" s="164"/>
      <c r="F128" s="164">
        <v>1</v>
      </c>
      <c r="G128" s="164">
        <v>1</v>
      </c>
      <c r="H128" s="164">
        <v>1</v>
      </c>
      <c r="I128" s="164"/>
      <c r="J128" s="164"/>
      <c r="K128" s="164"/>
      <c r="L128" s="164">
        <v>1</v>
      </c>
      <c r="M128" s="165"/>
      <c r="N128" s="165"/>
      <c r="O128" s="165"/>
    </row>
    <row r="129" spans="1:23" ht="15">
      <c r="A129" s="145" t="s">
        <v>191</v>
      </c>
      <c r="B129" s="146"/>
      <c r="C129" s="146">
        <v>1</v>
      </c>
      <c r="D129" s="163" t="s">
        <v>190</v>
      </c>
      <c r="E129" s="164"/>
      <c r="F129" s="164"/>
      <c r="G129" s="164">
        <v>1</v>
      </c>
      <c r="H129" s="164">
        <v>1</v>
      </c>
      <c r="I129" s="164"/>
      <c r="J129" s="164"/>
      <c r="K129" s="164">
        <v>1</v>
      </c>
      <c r="L129" s="164"/>
      <c r="M129" s="165"/>
      <c r="N129" s="165"/>
      <c r="O129" s="165"/>
    </row>
    <row r="130" spans="1:23" ht="26.25">
      <c r="A130" s="153" t="s">
        <v>192</v>
      </c>
      <c r="B130" s="154"/>
      <c r="C130" s="154">
        <v>3</v>
      </c>
      <c r="D130" s="163" t="s">
        <v>182</v>
      </c>
      <c r="E130" s="164"/>
      <c r="F130" s="164"/>
      <c r="G130" s="164"/>
      <c r="H130" s="164"/>
      <c r="I130" s="164"/>
      <c r="J130" s="164"/>
      <c r="K130" s="164"/>
      <c r="L130" s="164"/>
      <c r="M130" s="171" t="s">
        <v>33</v>
      </c>
      <c r="N130" s="171">
        <v>1</v>
      </c>
      <c r="O130" s="165"/>
    </row>
    <row r="131" spans="1:23" ht="26.25">
      <c r="A131" s="153" t="s">
        <v>193</v>
      </c>
      <c r="B131" s="154"/>
      <c r="C131" s="154">
        <v>3</v>
      </c>
      <c r="D131" s="163" t="s">
        <v>182</v>
      </c>
      <c r="E131" s="164"/>
      <c r="F131" s="164"/>
      <c r="G131" s="164"/>
      <c r="H131" s="164"/>
      <c r="I131" s="164"/>
      <c r="J131" s="164"/>
      <c r="K131" s="164"/>
      <c r="L131" s="164"/>
      <c r="M131" s="171" t="s">
        <v>33</v>
      </c>
      <c r="N131" s="171">
        <v>1</v>
      </c>
      <c r="O131" s="165"/>
    </row>
    <row r="132" spans="1:23" ht="30">
      <c r="A132" s="153" t="s">
        <v>194</v>
      </c>
      <c r="B132" s="154"/>
      <c r="C132" s="154">
        <v>3</v>
      </c>
      <c r="D132" s="163" t="s">
        <v>182</v>
      </c>
      <c r="E132" s="164"/>
      <c r="F132" s="164"/>
      <c r="G132" s="164"/>
      <c r="H132" s="164"/>
      <c r="I132" s="164"/>
      <c r="J132" s="164"/>
      <c r="K132" s="164"/>
      <c r="L132" s="164"/>
      <c r="M132" s="171" t="s">
        <v>196</v>
      </c>
      <c r="N132" s="171">
        <v>1</v>
      </c>
      <c r="O132" s="165"/>
    </row>
    <row r="133" spans="1:23" ht="26.25">
      <c r="A133" s="153" t="s">
        <v>197</v>
      </c>
      <c r="B133" s="154"/>
      <c r="C133" s="154">
        <v>3</v>
      </c>
      <c r="D133" s="163" t="s">
        <v>182</v>
      </c>
      <c r="E133" s="164"/>
      <c r="F133" s="164"/>
      <c r="G133" s="164"/>
      <c r="H133" s="164"/>
      <c r="I133" s="164"/>
      <c r="J133" s="164"/>
      <c r="K133" s="164"/>
      <c r="L133" s="164"/>
      <c r="M133" s="171" t="s">
        <v>196</v>
      </c>
      <c r="N133" s="171">
        <v>1</v>
      </c>
      <c r="O133" s="165"/>
    </row>
    <row r="134" spans="1:23" ht="26.25">
      <c r="A134" s="153" t="s">
        <v>198</v>
      </c>
      <c r="B134" s="154"/>
      <c r="C134" s="154">
        <v>3</v>
      </c>
      <c r="D134" s="163" t="s">
        <v>182</v>
      </c>
      <c r="E134" s="164"/>
      <c r="F134" s="164"/>
      <c r="G134" s="164"/>
      <c r="H134" s="164"/>
      <c r="I134" s="164"/>
      <c r="J134" s="164"/>
      <c r="K134" s="164"/>
      <c r="L134" s="164"/>
      <c r="M134" s="171" t="s">
        <v>33</v>
      </c>
      <c r="N134" s="171">
        <v>1</v>
      </c>
      <c r="O134" s="165"/>
    </row>
    <row r="135" spans="1:23" ht="26.25">
      <c r="A135" s="153" t="s">
        <v>199</v>
      </c>
      <c r="B135" s="154"/>
      <c r="C135" s="154">
        <v>3</v>
      </c>
      <c r="D135" s="163" t="s">
        <v>182</v>
      </c>
      <c r="E135" s="164"/>
      <c r="F135" s="164"/>
      <c r="G135" s="164"/>
      <c r="H135" s="164"/>
      <c r="I135" s="164"/>
      <c r="J135" s="164"/>
      <c r="K135" s="164"/>
      <c r="L135" s="164"/>
      <c r="M135" s="171" t="s">
        <v>200</v>
      </c>
      <c r="N135" s="171">
        <v>1</v>
      </c>
      <c r="O135" s="165"/>
    </row>
    <row r="136" spans="1:23" ht="26.25">
      <c r="A136" s="153" t="s">
        <v>201</v>
      </c>
      <c r="B136" s="154"/>
      <c r="C136" s="154">
        <v>3</v>
      </c>
      <c r="D136" s="163" t="s">
        <v>182</v>
      </c>
      <c r="E136" s="164"/>
      <c r="F136" s="164"/>
      <c r="G136" s="164"/>
      <c r="H136" s="164"/>
      <c r="I136" s="164"/>
      <c r="J136" s="164"/>
      <c r="K136" s="164"/>
      <c r="L136" s="164"/>
      <c r="M136" s="171" t="s">
        <v>202</v>
      </c>
      <c r="N136" s="171">
        <v>1</v>
      </c>
      <c r="O136" s="165"/>
    </row>
    <row r="137" spans="1:23" ht="15">
      <c r="A137" s="166" t="s">
        <v>203</v>
      </c>
      <c r="B137" s="167"/>
      <c r="C137" s="167"/>
      <c r="D137" s="168"/>
      <c r="E137" s="169"/>
      <c r="F137" s="169"/>
      <c r="G137" s="169"/>
      <c r="H137" s="169"/>
      <c r="I137" s="169"/>
      <c r="J137" s="169"/>
      <c r="K137" s="169"/>
      <c r="L137" s="169"/>
      <c r="M137" s="170"/>
      <c r="N137" s="170"/>
      <c r="O137" s="170"/>
      <c r="P137" s="14"/>
      <c r="Q137" s="14"/>
      <c r="R137" s="14"/>
      <c r="S137" s="14"/>
      <c r="T137" s="14"/>
      <c r="U137" s="14"/>
      <c r="V137" s="14"/>
      <c r="W137" s="14"/>
    </row>
    <row r="138" spans="1:23" ht="30">
      <c r="A138" s="186" t="s">
        <v>204</v>
      </c>
      <c r="B138" s="185"/>
      <c r="C138" s="185">
        <v>2</v>
      </c>
      <c r="D138" s="185" t="s">
        <v>205</v>
      </c>
      <c r="E138" s="188">
        <v>1</v>
      </c>
      <c r="F138" s="188">
        <v>1</v>
      </c>
      <c r="G138" s="188">
        <v>1</v>
      </c>
      <c r="H138" s="188"/>
      <c r="I138" s="188"/>
      <c r="J138" s="188"/>
      <c r="K138" s="188"/>
      <c r="L138" s="188">
        <v>1</v>
      </c>
      <c r="M138" s="189"/>
      <c r="N138" s="189"/>
      <c r="O138" s="189"/>
      <c r="P138" s="2"/>
      <c r="Q138" s="2"/>
      <c r="R138" s="2"/>
      <c r="S138" s="2"/>
      <c r="T138" s="2"/>
      <c r="U138" s="2"/>
      <c r="V138" s="2"/>
      <c r="W138" s="2"/>
    </row>
    <row r="139" spans="1:23" ht="15">
      <c r="A139" s="166" t="s">
        <v>207</v>
      </c>
      <c r="B139" s="167"/>
      <c r="C139" s="167"/>
      <c r="D139" s="168"/>
      <c r="E139" s="169"/>
      <c r="F139" s="169"/>
      <c r="G139" s="169"/>
      <c r="H139" s="169"/>
      <c r="I139" s="169"/>
      <c r="J139" s="169"/>
      <c r="K139" s="169"/>
      <c r="L139" s="169"/>
      <c r="M139" s="170"/>
      <c r="N139" s="170"/>
      <c r="O139" s="170"/>
      <c r="P139" s="14"/>
      <c r="Q139" s="14"/>
      <c r="R139" s="14"/>
      <c r="S139" s="14"/>
      <c r="T139" s="14"/>
      <c r="U139" s="14"/>
      <c r="V139" s="14"/>
      <c r="W139" s="14"/>
    </row>
    <row r="140" spans="1:23" ht="39">
      <c r="A140" s="153" t="s">
        <v>208</v>
      </c>
      <c r="B140" s="154"/>
      <c r="C140" s="154">
        <v>3</v>
      </c>
      <c r="D140" s="163" t="s">
        <v>209</v>
      </c>
      <c r="E140" s="164"/>
      <c r="F140" s="164"/>
      <c r="G140" s="164"/>
      <c r="H140" s="164"/>
      <c r="I140" s="164"/>
      <c r="J140" s="164"/>
      <c r="K140" s="164"/>
      <c r="L140" s="164"/>
      <c r="M140" s="171" t="s">
        <v>210</v>
      </c>
      <c r="N140" s="171">
        <v>1</v>
      </c>
      <c r="O140" s="165"/>
    </row>
    <row r="141" spans="1:23" ht="15">
      <c r="A141" s="145" t="s">
        <v>211</v>
      </c>
      <c r="B141" s="146"/>
      <c r="C141" s="146">
        <v>1</v>
      </c>
      <c r="D141" s="163" t="s">
        <v>212</v>
      </c>
      <c r="E141" s="164">
        <v>1</v>
      </c>
      <c r="F141" s="164"/>
      <c r="G141" s="164">
        <v>1</v>
      </c>
      <c r="H141" s="164"/>
      <c r="I141" s="164"/>
      <c r="J141" s="164"/>
      <c r="K141" s="164">
        <v>1</v>
      </c>
      <c r="L141" s="164"/>
      <c r="M141" s="165"/>
      <c r="N141" s="165"/>
      <c r="O141" s="165"/>
    </row>
    <row r="142" spans="1:23" ht="39">
      <c r="A142" s="153" t="s">
        <v>213</v>
      </c>
      <c r="B142" s="154"/>
      <c r="C142" s="154">
        <v>3</v>
      </c>
      <c r="D142" s="163" t="s">
        <v>209</v>
      </c>
      <c r="E142" s="164"/>
      <c r="F142" s="164"/>
      <c r="G142" s="164"/>
      <c r="H142" s="164"/>
      <c r="I142" s="164"/>
      <c r="J142" s="164"/>
      <c r="K142" s="164"/>
      <c r="L142" s="164"/>
      <c r="M142" s="171" t="s">
        <v>214</v>
      </c>
      <c r="N142" s="171">
        <v>1</v>
      </c>
      <c r="O142" s="165"/>
    </row>
    <row r="143" spans="1:23" ht="30">
      <c r="A143" s="145" t="s">
        <v>215</v>
      </c>
      <c r="B143" s="146"/>
      <c r="C143" s="146">
        <v>1</v>
      </c>
      <c r="D143" s="163" t="s">
        <v>209</v>
      </c>
      <c r="E143" s="164"/>
      <c r="F143" s="164"/>
      <c r="G143" s="164">
        <v>1</v>
      </c>
      <c r="H143" s="164">
        <v>1</v>
      </c>
      <c r="I143" s="164"/>
      <c r="J143" s="164"/>
      <c r="K143" s="164">
        <v>1</v>
      </c>
      <c r="L143" s="164"/>
      <c r="M143" s="165"/>
      <c r="N143" s="165"/>
      <c r="O143" s="165"/>
    </row>
    <row r="144" spans="1:23" ht="39">
      <c r="A144" s="153" t="s">
        <v>216</v>
      </c>
      <c r="B144" s="154"/>
      <c r="C144" s="154">
        <v>3</v>
      </c>
      <c r="D144" s="163" t="s">
        <v>209</v>
      </c>
      <c r="E144" s="164"/>
      <c r="F144" s="164"/>
      <c r="G144" s="164"/>
      <c r="H144" s="164"/>
      <c r="I144" s="164"/>
      <c r="J144" s="164"/>
      <c r="K144" s="164">
        <v>1</v>
      </c>
      <c r="L144" s="164"/>
      <c r="M144" s="171" t="s">
        <v>217</v>
      </c>
      <c r="N144" s="171">
        <v>1</v>
      </c>
      <c r="O144" s="165"/>
    </row>
    <row r="145" spans="1:23" ht="39">
      <c r="A145" s="153" t="s">
        <v>218</v>
      </c>
      <c r="B145" s="154"/>
      <c r="C145" s="154">
        <v>3</v>
      </c>
      <c r="D145" s="163" t="s">
        <v>212</v>
      </c>
      <c r="E145" s="164"/>
      <c r="F145" s="164"/>
      <c r="G145" s="164"/>
      <c r="H145" s="164"/>
      <c r="I145" s="164"/>
      <c r="J145" s="164"/>
      <c r="K145" s="164"/>
      <c r="L145" s="164"/>
      <c r="M145" s="171" t="s">
        <v>217</v>
      </c>
      <c r="N145" s="171">
        <v>1</v>
      </c>
      <c r="O145" s="165"/>
    </row>
    <row r="146" spans="1:23" ht="39">
      <c r="A146" s="153" t="s">
        <v>219</v>
      </c>
      <c r="B146" s="154"/>
      <c r="C146" s="154">
        <v>3</v>
      </c>
      <c r="D146" s="163" t="s">
        <v>209</v>
      </c>
      <c r="E146" s="164"/>
      <c r="F146" s="164"/>
      <c r="G146" s="164"/>
      <c r="H146" s="164"/>
      <c r="I146" s="164"/>
      <c r="J146" s="164"/>
      <c r="K146" s="164"/>
      <c r="L146" s="164"/>
      <c r="M146" s="171" t="s">
        <v>217</v>
      </c>
      <c r="N146" s="171">
        <v>1</v>
      </c>
      <c r="O146" s="165"/>
    </row>
    <row r="147" spans="1:23" ht="39">
      <c r="A147" s="153" t="s">
        <v>220</v>
      </c>
      <c r="B147" s="154"/>
      <c r="C147" s="154">
        <v>3</v>
      </c>
      <c r="D147" s="163"/>
      <c r="E147" s="164"/>
      <c r="F147" s="164"/>
      <c r="G147" s="164"/>
      <c r="H147" s="164"/>
      <c r="I147" s="164"/>
      <c r="J147" s="164"/>
      <c r="K147" s="164"/>
      <c r="L147" s="164"/>
      <c r="M147" s="171" t="s">
        <v>217</v>
      </c>
      <c r="N147" s="171">
        <v>1</v>
      </c>
      <c r="O147" s="165"/>
    </row>
    <row r="148" spans="1:23" ht="15">
      <c r="A148" s="166" t="s">
        <v>221</v>
      </c>
      <c r="B148" s="167"/>
      <c r="C148" s="167"/>
      <c r="D148" s="168"/>
      <c r="E148" s="169"/>
      <c r="F148" s="169"/>
      <c r="G148" s="169"/>
      <c r="H148" s="169"/>
      <c r="I148" s="169"/>
      <c r="J148" s="169"/>
      <c r="K148" s="169"/>
      <c r="L148" s="169"/>
      <c r="M148" s="170"/>
      <c r="N148" s="170"/>
      <c r="O148" s="170"/>
      <c r="P148" s="14"/>
      <c r="Q148" s="14"/>
      <c r="R148" s="14"/>
      <c r="S148" s="14"/>
      <c r="T148" s="14"/>
      <c r="U148" s="14"/>
      <c r="V148" s="14"/>
      <c r="W148" s="14"/>
    </row>
    <row r="149" spans="1:23" ht="15">
      <c r="A149" s="182" t="s">
        <v>222</v>
      </c>
      <c r="B149" s="146"/>
      <c r="C149" s="146">
        <v>1</v>
      </c>
      <c r="D149" s="163" t="s">
        <v>223</v>
      </c>
      <c r="E149" s="164"/>
      <c r="F149" s="164"/>
      <c r="G149" s="164">
        <v>1</v>
      </c>
      <c r="H149" s="164"/>
      <c r="I149" s="164">
        <v>1</v>
      </c>
      <c r="J149" s="164"/>
      <c r="K149" s="164"/>
      <c r="L149" s="164">
        <v>1</v>
      </c>
      <c r="M149" s="165"/>
      <c r="N149" s="165"/>
      <c r="O149" s="165"/>
    </row>
    <row r="150" spans="1:23" ht="30">
      <c r="A150" s="145" t="s">
        <v>224</v>
      </c>
      <c r="B150" s="146"/>
      <c r="C150" s="146">
        <v>1</v>
      </c>
      <c r="D150" s="163" t="s">
        <v>225</v>
      </c>
      <c r="E150" s="164">
        <v>1</v>
      </c>
      <c r="F150" s="164"/>
      <c r="G150" s="164">
        <v>1</v>
      </c>
      <c r="H150" s="164">
        <v>1</v>
      </c>
      <c r="I150" s="164"/>
      <c r="J150" s="164"/>
      <c r="K150" s="164"/>
      <c r="L150" s="164">
        <v>1</v>
      </c>
      <c r="M150" s="165"/>
      <c r="N150" s="165"/>
      <c r="O150" s="165"/>
    </row>
    <row r="151" spans="1:23" ht="30">
      <c r="A151" s="182" t="s">
        <v>226</v>
      </c>
      <c r="B151" s="146"/>
      <c r="C151" s="146">
        <v>1</v>
      </c>
      <c r="D151" s="163" t="s">
        <v>227</v>
      </c>
      <c r="E151" s="164">
        <v>1</v>
      </c>
      <c r="F151" s="164"/>
      <c r="G151" s="164">
        <v>1</v>
      </c>
      <c r="H151" s="164">
        <v>1</v>
      </c>
      <c r="I151" s="164"/>
      <c r="J151" s="164"/>
      <c r="K151" s="164"/>
      <c r="L151" s="164">
        <v>1</v>
      </c>
      <c r="M151" s="165"/>
      <c r="N151" s="165"/>
      <c r="O151" s="165"/>
    </row>
    <row r="152" spans="1:23" ht="30">
      <c r="A152" s="145" t="s">
        <v>228</v>
      </c>
      <c r="B152" s="146"/>
      <c r="C152" s="146">
        <v>1</v>
      </c>
      <c r="D152" s="163"/>
      <c r="E152" s="164">
        <v>1</v>
      </c>
      <c r="F152" s="164"/>
      <c r="G152" s="164">
        <v>1</v>
      </c>
      <c r="H152" s="164"/>
      <c r="I152" s="164"/>
      <c r="J152" s="164"/>
      <c r="K152" s="164">
        <v>1</v>
      </c>
      <c r="L152" s="164"/>
      <c r="M152" s="165"/>
      <c r="N152" s="165"/>
      <c r="O152" s="165"/>
    </row>
    <row r="153" spans="1:23" ht="30">
      <c r="A153" s="184" t="s">
        <v>229</v>
      </c>
      <c r="B153" s="185"/>
      <c r="C153" s="185">
        <v>2</v>
      </c>
      <c r="D153" s="163" t="s">
        <v>225</v>
      </c>
      <c r="E153" s="164"/>
      <c r="F153" s="164">
        <v>1</v>
      </c>
      <c r="G153" s="164">
        <v>1</v>
      </c>
      <c r="H153" s="164">
        <v>1</v>
      </c>
      <c r="I153" s="164"/>
      <c r="J153" s="164"/>
      <c r="K153" s="164"/>
      <c r="L153" s="164">
        <v>1</v>
      </c>
      <c r="M153" s="165"/>
      <c r="N153" s="165"/>
      <c r="O153" s="165"/>
    </row>
    <row r="154" spans="1:23" ht="60">
      <c r="A154" s="184" t="s">
        <v>230</v>
      </c>
      <c r="B154" s="185"/>
      <c r="C154" s="185">
        <v>2</v>
      </c>
      <c r="D154" s="163" t="s">
        <v>187</v>
      </c>
      <c r="E154" s="164">
        <v>1</v>
      </c>
      <c r="F154" s="164">
        <v>1</v>
      </c>
      <c r="G154" s="164"/>
      <c r="H154" s="164">
        <v>1</v>
      </c>
      <c r="I154" s="164">
        <v>1</v>
      </c>
      <c r="J154" s="164"/>
      <c r="K154" s="164"/>
      <c r="L154" s="164">
        <v>1</v>
      </c>
      <c r="M154" s="165"/>
      <c r="N154" s="165"/>
      <c r="O154" s="165"/>
    </row>
    <row r="155" spans="1:23" ht="30">
      <c r="A155" s="186" t="s">
        <v>231</v>
      </c>
      <c r="B155" s="185"/>
      <c r="C155" s="185">
        <v>2</v>
      </c>
      <c r="D155" s="163" t="s">
        <v>232</v>
      </c>
      <c r="E155" s="164">
        <v>1</v>
      </c>
      <c r="F155" s="164"/>
      <c r="G155" s="164">
        <v>1</v>
      </c>
      <c r="H155" s="164">
        <v>1</v>
      </c>
      <c r="I155" s="164"/>
      <c r="J155" s="164"/>
      <c r="K155" s="164"/>
      <c r="L155" s="164">
        <v>1</v>
      </c>
      <c r="M155" s="165"/>
      <c r="N155" s="165"/>
      <c r="O155" s="165"/>
    </row>
    <row r="156" spans="1:23" ht="15">
      <c r="A156" s="186" t="s">
        <v>233</v>
      </c>
      <c r="B156" s="185"/>
      <c r="C156" s="185">
        <v>2</v>
      </c>
      <c r="D156" s="163" t="s">
        <v>232</v>
      </c>
      <c r="E156" s="164">
        <v>1</v>
      </c>
      <c r="F156" s="164">
        <v>1</v>
      </c>
      <c r="G156" s="164">
        <v>1</v>
      </c>
      <c r="H156" s="164"/>
      <c r="I156" s="164"/>
      <c r="J156" s="164"/>
      <c r="K156" s="164"/>
      <c r="L156" s="164">
        <v>1</v>
      </c>
      <c r="M156" s="165"/>
      <c r="N156" s="165"/>
      <c r="O156" s="165"/>
    </row>
    <row r="157" spans="1:23" ht="15">
      <c r="A157" s="182" t="s">
        <v>234</v>
      </c>
      <c r="B157" s="146"/>
      <c r="C157" s="146">
        <v>1</v>
      </c>
      <c r="D157" s="163" t="s">
        <v>223</v>
      </c>
      <c r="E157" s="164">
        <v>1</v>
      </c>
      <c r="F157" s="164"/>
      <c r="G157" s="164">
        <v>1</v>
      </c>
      <c r="H157" s="164"/>
      <c r="I157" s="164"/>
      <c r="J157" s="164"/>
      <c r="K157" s="164">
        <v>1</v>
      </c>
      <c r="L157" s="164"/>
      <c r="M157" s="165"/>
      <c r="N157" s="165"/>
      <c r="O157" s="165"/>
    </row>
    <row r="158" spans="1:23" ht="30">
      <c r="A158" s="184" t="s">
        <v>235</v>
      </c>
      <c r="B158" s="185"/>
      <c r="C158" s="185">
        <v>2</v>
      </c>
      <c r="D158" s="185" t="s">
        <v>225</v>
      </c>
      <c r="E158" s="188"/>
      <c r="F158" s="188">
        <v>1</v>
      </c>
      <c r="G158" s="188">
        <v>1</v>
      </c>
      <c r="H158" s="188"/>
      <c r="I158" s="188"/>
      <c r="J158" s="188"/>
      <c r="K158" s="188">
        <v>1</v>
      </c>
      <c r="L158" s="188"/>
      <c r="M158" s="189"/>
      <c r="N158" s="189"/>
      <c r="O158" s="189"/>
      <c r="P158" s="2"/>
      <c r="Q158" s="2"/>
      <c r="R158" s="2"/>
      <c r="S158" s="2"/>
      <c r="T158" s="2"/>
      <c r="U158" s="2"/>
      <c r="V158" s="2"/>
      <c r="W158" s="2"/>
    </row>
    <row r="159" spans="1:23" ht="30">
      <c r="A159" s="145" t="s">
        <v>236</v>
      </c>
      <c r="B159" s="146"/>
      <c r="C159" s="146">
        <v>1</v>
      </c>
      <c r="D159" s="163" t="s">
        <v>227</v>
      </c>
      <c r="E159" s="164"/>
      <c r="F159" s="164">
        <v>1</v>
      </c>
      <c r="G159" s="164"/>
      <c r="H159" s="164"/>
      <c r="I159" s="164"/>
      <c r="J159" s="164"/>
      <c r="K159" s="164">
        <v>1</v>
      </c>
      <c r="L159" s="164"/>
      <c r="M159" s="165"/>
      <c r="N159" s="165"/>
      <c r="O159" s="165"/>
    </row>
    <row r="160" spans="1:23" ht="15">
      <c r="A160" s="145" t="s">
        <v>237</v>
      </c>
      <c r="B160" s="146"/>
      <c r="C160" s="146">
        <v>1</v>
      </c>
      <c r="D160" s="163"/>
      <c r="E160" s="164"/>
      <c r="F160" s="164"/>
      <c r="G160" s="164">
        <v>1</v>
      </c>
      <c r="H160" s="164">
        <v>1</v>
      </c>
      <c r="I160" s="164"/>
      <c r="J160" s="164"/>
      <c r="K160" s="164">
        <v>1</v>
      </c>
      <c r="L160" s="164"/>
      <c r="M160" s="165"/>
      <c r="N160" s="165"/>
      <c r="O160" s="165"/>
    </row>
    <row r="161" spans="1:23">
      <c r="A161" s="190" t="s">
        <v>238</v>
      </c>
      <c r="B161" s="191"/>
      <c r="C161" s="191"/>
      <c r="D161" s="192"/>
      <c r="E161" s="169"/>
      <c r="F161" s="169"/>
      <c r="G161" s="169"/>
      <c r="H161" s="169"/>
      <c r="I161" s="169"/>
      <c r="J161" s="169"/>
      <c r="K161" s="169"/>
      <c r="L161" s="169"/>
      <c r="M161" s="170"/>
      <c r="N161" s="170"/>
      <c r="O161" s="170"/>
      <c r="P161" s="14"/>
      <c r="Q161" s="14"/>
      <c r="R161" s="14"/>
      <c r="S161" s="14"/>
      <c r="T161" s="14"/>
      <c r="U161" s="14"/>
      <c r="V161" s="14"/>
      <c r="W161" s="14"/>
    </row>
    <row r="162" spans="1:23">
      <c r="A162" s="193" t="s">
        <v>239</v>
      </c>
      <c r="B162" s="194"/>
      <c r="C162" s="194">
        <v>1</v>
      </c>
      <c r="D162" s="195" t="s">
        <v>240</v>
      </c>
      <c r="E162" s="164">
        <v>1</v>
      </c>
      <c r="F162" s="164"/>
      <c r="G162" s="164">
        <v>1</v>
      </c>
      <c r="H162" s="164"/>
      <c r="I162" s="164"/>
      <c r="J162" s="164"/>
      <c r="K162" s="164">
        <v>1</v>
      </c>
      <c r="L162" s="164"/>
      <c r="M162" s="165"/>
      <c r="N162" s="165"/>
      <c r="O162" s="165"/>
    </row>
    <row r="163" spans="1:23" ht="25.5">
      <c r="A163" s="196" t="s">
        <v>241</v>
      </c>
      <c r="B163" s="197"/>
      <c r="C163" s="197">
        <v>2</v>
      </c>
      <c r="D163" s="195" t="s">
        <v>242</v>
      </c>
      <c r="E163" s="164">
        <v>1</v>
      </c>
      <c r="F163" s="164"/>
      <c r="G163" s="164">
        <v>1</v>
      </c>
      <c r="H163" s="164"/>
      <c r="I163" s="164">
        <v>1</v>
      </c>
      <c r="J163" s="164"/>
      <c r="K163" s="164"/>
      <c r="L163" s="164">
        <v>1</v>
      </c>
      <c r="M163" s="165"/>
      <c r="N163" s="165"/>
      <c r="O163" s="165"/>
    </row>
    <row r="164" spans="1:23" ht="38.25">
      <c r="A164" s="198" t="s">
        <v>243</v>
      </c>
      <c r="B164" s="199"/>
      <c r="C164" s="199">
        <v>3</v>
      </c>
      <c r="D164" s="195" t="s">
        <v>244</v>
      </c>
      <c r="E164" s="164"/>
      <c r="F164" s="164"/>
      <c r="G164" s="164"/>
      <c r="H164" s="164"/>
      <c r="I164" s="164"/>
      <c r="J164" s="164"/>
      <c r="K164" s="164"/>
      <c r="L164" s="164"/>
      <c r="M164" s="171" t="s">
        <v>245</v>
      </c>
      <c r="N164" s="171">
        <v>1</v>
      </c>
      <c r="O164" s="165"/>
    </row>
    <row r="165" spans="1:23" ht="38.25">
      <c r="A165" s="193" t="s">
        <v>246</v>
      </c>
      <c r="B165" s="194"/>
      <c r="C165" s="194">
        <v>1</v>
      </c>
      <c r="D165" s="195" t="s">
        <v>247</v>
      </c>
      <c r="E165" s="164"/>
      <c r="F165" s="164"/>
      <c r="G165" s="164">
        <v>1</v>
      </c>
      <c r="H165" s="164"/>
      <c r="I165" s="164"/>
      <c r="J165" s="164"/>
      <c r="K165" s="164">
        <v>1</v>
      </c>
      <c r="L165" s="164"/>
      <c r="M165" s="165"/>
      <c r="N165" s="165"/>
      <c r="O165" s="165"/>
    </row>
    <row r="166" spans="1:23">
      <c r="A166" s="193" t="s">
        <v>248</v>
      </c>
      <c r="B166" s="194"/>
      <c r="C166" s="194">
        <v>1</v>
      </c>
      <c r="D166" s="195" t="s">
        <v>244</v>
      </c>
      <c r="E166" s="164"/>
      <c r="F166" s="164"/>
      <c r="G166" s="164">
        <v>1</v>
      </c>
      <c r="H166" s="164"/>
      <c r="I166" s="164"/>
      <c r="J166" s="164"/>
      <c r="K166" s="164">
        <v>1</v>
      </c>
      <c r="L166" s="164"/>
      <c r="M166" s="165"/>
      <c r="N166" s="165"/>
      <c r="O166" s="165"/>
    </row>
    <row r="167" spans="1:23" ht="25.5">
      <c r="A167" s="193" t="s">
        <v>249</v>
      </c>
      <c r="B167" s="194"/>
      <c r="C167" s="194">
        <v>1</v>
      </c>
      <c r="D167" s="195" t="s">
        <v>244</v>
      </c>
      <c r="E167" s="164"/>
      <c r="F167" s="164"/>
      <c r="G167" s="164">
        <v>1</v>
      </c>
      <c r="H167" s="164">
        <v>1</v>
      </c>
      <c r="I167" s="164"/>
      <c r="J167" s="164"/>
      <c r="K167" s="164">
        <v>1</v>
      </c>
      <c r="L167" s="164"/>
      <c r="M167" s="165"/>
      <c r="N167" s="165"/>
      <c r="O167" s="165"/>
    </row>
    <row r="168" spans="1:23" ht="38.25">
      <c r="A168" s="198" t="s">
        <v>250</v>
      </c>
      <c r="B168" s="199"/>
      <c r="C168" s="199">
        <v>3</v>
      </c>
      <c r="D168" s="195" t="s">
        <v>244</v>
      </c>
      <c r="E168" s="164"/>
      <c r="F168" s="164"/>
      <c r="G168" s="164"/>
      <c r="H168" s="164"/>
      <c r="I168" s="164"/>
      <c r="J168" s="164"/>
      <c r="K168" s="164"/>
      <c r="L168" s="164"/>
      <c r="M168" s="171" t="s">
        <v>217</v>
      </c>
      <c r="N168" s="171">
        <v>1</v>
      </c>
      <c r="O168" s="165"/>
    </row>
    <row r="169" spans="1:23">
      <c r="A169" s="190" t="s">
        <v>251</v>
      </c>
      <c r="B169" s="191"/>
      <c r="C169" s="191"/>
      <c r="D169" s="192"/>
      <c r="E169" s="169"/>
      <c r="F169" s="169"/>
      <c r="G169" s="169"/>
      <c r="H169" s="169"/>
      <c r="I169" s="169"/>
      <c r="J169" s="169"/>
      <c r="K169" s="169"/>
      <c r="L169" s="169"/>
      <c r="M169" s="170"/>
      <c r="N169" s="170"/>
      <c r="O169" s="170"/>
      <c r="P169" s="14"/>
      <c r="Q169" s="14"/>
      <c r="R169" s="14"/>
      <c r="S169" s="14"/>
      <c r="T169" s="14"/>
      <c r="U169" s="14"/>
      <c r="V169" s="14"/>
      <c r="W169" s="14"/>
    </row>
    <row r="170" spans="1:23" ht="25.5">
      <c r="A170" s="193" t="s">
        <v>252</v>
      </c>
      <c r="B170" s="194"/>
      <c r="C170" s="194">
        <v>1</v>
      </c>
      <c r="D170" s="195" t="s">
        <v>253</v>
      </c>
      <c r="E170" s="164"/>
      <c r="F170" s="164"/>
      <c r="G170" s="164">
        <v>1</v>
      </c>
      <c r="H170" s="164"/>
      <c r="I170" s="164"/>
      <c r="J170" s="164"/>
      <c r="K170" s="164">
        <v>1</v>
      </c>
      <c r="L170" s="164"/>
      <c r="M170" s="165"/>
      <c r="N170" s="165"/>
      <c r="O170" s="165"/>
    </row>
    <row r="171" spans="1:23" ht="25.5">
      <c r="A171" s="193" t="s">
        <v>254</v>
      </c>
      <c r="B171" s="194"/>
      <c r="C171" s="194">
        <v>1</v>
      </c>
      <c r="D171" s="195" t="s">
        <v>255</v>
      </c>
      <c r="E171" s="164"/>
      <c r="F171" s="164">
        <v>1</v>
      </c>
      <c r="G171" s="164">
        <v>1</v>
      </c>
      <c r="H171" s="164"/>
      <c r="I171" s="164"/>
      <c r="J171" s="164"/>
      <c r="K171" s="164">
        <v>1</v>
      </c>
      <c r="L171" s="164"/>
      <c r="M171" s="165"/>
      <c r="N171" s="165"/>
      <c r="O171" s="165"/>
    </row>
    <row r="172" spans="1:23">
      <c r="A172" s="190" t="s">
        <v>256</v>
      </c>
      <c r="B172" s="191"/>
      <c r="C172" s="191"/>
      <c r="D172" s="192"/>
      <c r="E172" s="169"/>
      <c r="F172" s="169"/>
      <c r="G172" s="169"/>
      <c r="H172" s="169"/>
      <c r="I172" s="169"/>
      <c r="J172" s="169"/>
      <c r="K172" s="169"/>
      <c r="L172" s="169"/>
      <c r="M172" s="170"/>
      <c r="N172" s="170"/>
      <c r="O172" s="170"/>
      <c r="P172" s="14"/>
      <c r="Q172" s="14"/>
      <c r="R172" s="14"/>
      <c r="S172" s="14"/>
      <c r="T172" s="14"/>
      <c r="U172" s="14"/>
      <c r="V172" s="14"/>
      <c r="W172" s="14"/>
    </row>
    <row r="173" spans="1:23" ht="25.5">
      <c r="A173" s="193" t="s">
        <v>257</v>
      </c>
      <c r="B173" s="194"/>
      <c r="C173" s="194">
        <v>1</v>
      </c>
      <c r="D173" s="195" t="s">
        <v>258</v>
      </c>
      <c r="E173" s="164">
        <v>1</v>
      </c>
      <c r="F173" s="164"/>
      <c r="G173" s="164">
        <v>1</v>
      </c>
      <c r="H173" s="164"/>
      <c r="I173" s="164"/>
      <c r="J173" s="164"/>
      <c r="K173" s="164">
        <v>1</v>
      </c>
      <c r="L173" s="164"/>
      <c r="M173" s="165"/>
      <c r="N173" s="165"/>
      <c r="O173" s="165"/>
    </row>
    <row r="174" spans="1:23">
      <c r="A174" s="196" t="s">
        <v>259</v>
      </c>
      <c r="B174" s="197"/>
      <c r="C174" s="197">
        <v>2</v>
      </c>
      <c r="D174" s="195" t="s">
        <v>258</v>
      </c>
      <c r="E174" s="164">
        <v>1</v>
      </c>
      <c r="F174" s="164"/>
      <c r="G174" s="164">
        <v>1</v>
      </c>
      <c r="H174" s="164"/>
      <c r="I174" s="164">
        <v>1</v>
      </c>
      <c r="J174" s="164"/>
      <c r="K174" s="164"/>
      <c r="L174" s="164">
        <v>1</v>
      </c>
      <c r="M174" s="165"/>
      <c r="N174" s="165"/>
      <c r="O174" s="165"/>
    </row>
    <row r="175" spans="1:23" ht="15">
      <c r="A175" s="77"/>
      <c r="B175" s="78"/>
      <c r="C175" s="78"/>
      <c r="D175" s="79"/>
      <c r="E175" s="80"/>
      <c r="F175" s="80"/>
      <c r="G175" s="80"/>
      <c r="H175" s="80"/>
      <c r="I175" s="80"/>
      <c r="J175" s="80"/>
      <c r="K175" s="80"/>
      <c r="L175" s="80"/>
      <c r="M175" s="81"/>
      <c r="N175" s="81"/>
      <c r="O175" s="81"/>
      <c r="P175" s="81"/>
      <c r="Q175" s="81"/>
      <c r="R175" s="81"/>
      <c r="S175" s="81"/>
      <c r="T175" s="81"/>
      <c r="U175" s="81"/>
      <c r="V175" s="81"/>
      <c r="W175" s="81"/>
    </row>
    <row r="176" spans="1:23" ht="15">
      <c r="A176" s="82" t="s">
        <v>506</v>
      </c>
      <c r="B176" s="83"/>
      <c r="C176" s="83">
        <v>122</v>
      </c>
      <c r="D176" s="84"/>
      <c r="E176" s="85"/>
      <c r="F176" s="85"/>
      <c r="G176" s="85"/>
      <c r="H176" s="85"/>
      <c r="I176" s="85"/>
      <c r="J176" s="85"/>
      <c r="K176" s="85"/>
      <c r="L176" s="85"/>
      <c r="M176" s="86"/>
      <c r="N176" s="86"/>
      <c r="O176" s="86"/>
      <c r="P176" s="86"/>
      <c r="Q176" s="86"/>
      <c r="R176" s="86"/>
      <c r="S176" s="86"/>
      <c r="T176" s="86"/>
      <c r="U176" s="86"/>
      <c r="V176" s="86"/>
      <c r="W176" s="86"/>
    </row>
    <row r="177" spans="1:23" ht="15">
      <c r="A177" s="87" t="s">
        <v>260</v>
      </c>
      <c r="B177" s="83"/>
      <c r="C177" s="83">
        <f>SUM(K9:K174)</f>
        <v>67</v>
      </c>
      <c r="D177" s="88"/>
      <c r="E177" s="85"/>
      <c r="F177" s="85"/>
      <c r="G177" s="85"/>
      <c r="H177" s="85"/>
      <c r="I177" s="85"/>
      <c r="J177" s="85"/>
      <c r="K177" s="85"/>
      <c r="L177" s="85"/>
      <c r="M177" s="86"/>
      <c r="N177" s="86"/>
      <c r="O177" s="86"/>
      <c r="P177" s="86"/>
      <c r="Q177" s="86"/>
      <c r="R177" s="86"/>
      <c r="S177" s="86"/>
      <c r="T177" s="86"/>
      <c r="U177" s="86"/>
      <c r="V177" s="86"/>
      <c r="W177" s="86"/>
    </row>
    <row r="178" spans="1:23" ht="15">
      <c r="A178" s="82" t="s">
        <v>507</v>
      </c>
      <c r="B178" s="83"/>
      <c r="C178" s="83">
        <f>SUM(L9:L174)</f>
        <v>54</v>
      </c>
      <c r="D178" s="88">
        <v>22</v>
      </c>
      <c r="E178" s="85"/>
      <c r="F178" s="85"/>
      <c r="G178" s="85"/>
      <c r="H178" s="85"/>
      <c r="I178" s="85"/>
      <c r="J178" s="85"/>
      <c r="K178" s="85"/>
      <c r="L178" s="85"/>
      <c r="M178" s="86"/>
      <c r="N178" s="86"/>
      <c r="O178" s="86"/>
      <c r="P178" s="86"/>
      <c r="Q178" s="86"/>
      <c r="R178" s="86"/>
      <c r="S178" s="86"/>
      <c r="T178" s="86"/>
      <c r="U178" s="86"/>
      <c r="V178" s="86"/>
      <c r="W178" s="86"/>
    </row>
    <row r="179" spans="1:23" ht="45">
      <c r="A179" s="87" t="s">
        <v>261</v>
      </c>
      <c r="B179" s="83"/>
      <c r="C179" s="83">
        <v>36</v>
      </c>
      <c r="D179" s="83">
        <v>27</v>
      </c>
      <c r="E179" s="85"/>
      <c r="F179" s="85"/>
      <c r="G179" s="85"/>
      <c r="H179" s="85"/>
      <c r="I179" s="85"/>
      <c r="J179" s="85"/>
      <c r="K179" s="85"/>
      <c r="L179" s="85"/>
      <c r="M179" s="86"/>
      <c r="N179" s="86"/>
      <c r="O179" s="86"/>
      <c r="P179" s="86"/>
      <c r="Q179" s="86"/>
      <c r="R179" s="86"/>
      <c r="S179" s="86"/>
      <c r="T179" s="86"/>
      <c r="U179" s="86"/>
      <c r="V179" s="86"/>
      <c r="W179" s="86"/>
    </row>
    <row r="180" spans="1:23" ht="15">
      <c r="A180" s="90"/>
      <c r="B180" s="91"/>
      <c r="C180" s="91"/>
      <c r="D180" s="91"/>
      <c r="E180" s="92"/>
      <c r="F180" s="92"/>
      <c r="G180" s="92"/>
      <c r="H180" s="92"/>
      <c r="I180" s="92"/>
      <c r="J180" s="92"/>
      <c r="K180" s="92"/>
      <c r="L180" s="92"/>
      <c r="M180" s="93"/>
      <c r="N180" s="93"/>
      <c r="O180" s="93"/>
      <c r="P180" s="93"/>
      <c r="Q180" s="93"/>
      <c r="R180" s="93"/>
      <c r="S180" s="93"/>
      <c r="T180" s="93"/>
      <c r="U180" s="93"/>
      <c r="V180" s="93"/>
      <c r="W180" s="93"/>
    </row>
    <row r="181" spans="1:23" ht="15">
      <c r="A181" s="94" t="s">
        <v>508</v>
      </c>
      <c r="B181" s="94"/>
      <c r="C181" s="94">
        <v>261</v>
      </c>
      <c r="D181" s="95"/>
      <c r="E181" s="96"/>
      <c r="F181" s="96"/>
      <c r="G181" s="96"/>
      <c r="H181" s="96"/>
      <c r="I181" s="96"/>
      <c r="J181" s="96"/>
      <c r="K181" s="96"/>
      <c r="L181" s="96"/>
      <c r="M181" s="12"/>
      <c r="N181" s="12"/>
      <c r="O181" s="12"/>
      <c r="P181" s="12"/>
      <c r="Q181" s="12"/>
      <c r="R181" s="12"/>
      <c r="S181" s="12"/>
      <c r="T181" s="12"/>
      <c r="U181" s="12"/>
      <c r="V181" s="12"/>
      <c r="W181" s="12"/>
    </row>
    <row r="182" spans="1:23" ht="15">
      <c r="A182" s="94" t="s">
        <v>509</v>
      </c>
      <c r="B182" s="94"/>
      <c r="C182" s="94">
        <v>3</v>
      </c>
      <c r="D182" s="95"/>
      <c r="E182" s="96"/>
      <c r="F182" s="96"/>
      <c r="G182" s="96"/>
      <c r="H182" s="96"/>
      <c r="I182" s="96"/>
      <c r="J182" s="96"/>
      <c r="K182" s="96"/>
      <c r="L182" s="96"/>
      <c r="M182" s="12"/>
      <c r="N182" s="12"/>
      <c r="O182" s="12"/>
      <c r="P182" s="12"/>
      <c r="Q182" s="12"/>
      <c r="R182" s="12"/>
      <c r="S182" s="12"/>
      <c r="T182" s="12"/>
      <c r="U182" s="12"/>
      <c r="V182" s="12"/>
      <c r="W182" s="12"/>
    </row>
    <row r="183" spans="1:23" ht="15">
      <c r="A183" s="201" t="s">
        <v>262</v>
      </c>
      <c r="B183" s="202"/>
      <c r="C183" s="202"/>
      <c r="D183" s="203"/>
      <c r="E183" s="204"/>
      <c r="F183" s="204"/>
      <c r="G183" s="204"/>
      <c r="H183" s="204"/>
      <c r="I183" s="204"/>
      <c r="J183" s="204"/>
      <c r="K183" s="204"/>
      <c r="L183" s="204"/>
      <c r="M183" s="205"/>
      <c r="N183" s="205"/>
      <c r="O183" s="205"/>
      <c r="P183" s="97"/>
      <c r="Q183" s="97"/>
      <c r="R183" s="97"/>
      <c r="S183" s="97"/>
      <c r="T183" s="97"/>
      <c r="U183" s="97"/>
      <c r="V183" s="97"/>
      <c r="W183" s="97"/>
    </row>
    <row r="184" spans="1:23" ht="30">
      <c r="A184" s="206" t="s">
        <v>510</v>
      </c>
      <c r="B184" s="163" t="s">
        <v>511</v>
      </c>
      <c r="C184" s="163"/>
      <c r="D184" s="163"/>
      <c r="E184" s="164">
        <v>1</v>
      </c>
      <c r="F184" s="164"/>
      <c r="G184" s="164">
        <v>1</v>
      </c>
      <c r="H184" s="164">
        <v>1</v>
      </c>
      <c r="I184" s="164">
        <v>1</v>
      </c>
      <c r="J184" s="164">
        <v>1</v>
      </c>
      <c r="K184" s="164"/>
      <c r="L184" s="164">
        <v>1</v>
      </c>
      <c r="M184" s="165"/>
      <c r="N184" s="165"/>
      <c r="O184" s="165"/>
    </row>
    <row r="185" spans="1:23" ht="30">
      <c r="A185" s="206" t="s">
        <v>263</v>
      </c>
      <c r="B185" s="163"/>
      <c r="C185" s="163"/>
      <c r="D185" s="163"/>
      <c r="E185" s="164">
        <v>1</v>
      </c>
      <c r="F185" s="164">
        <v>1</v>
      </c>
      <c r="G185" s="164">
        <v>1</v>
      </c>
      <c r="H185" s="164">
        <v>1</v>
      </c>
      <c r="I185" s="164">
        <v>1</v>
      </c>
      <c r="J185" s="164"/>
      <c r="K185" s="164"/>
      <c r="L185" s="164">
        <v>1</v>
      </c>
      <c r="M185" s="165"/>
      <c r="N185" s="165"/>
      <c r="O185" s="165"/>
    </row>
    <row r="186" spans="1:23" ht="15">
      <c r="A186" s="206" t="s">
        <v>264</v>
      </c>
      <c r="B186" s="163"/>
      <c r="C186" s="163"/>
      <c r="D186" s="163"/>
      <c r="E186" s="164">
        <v>1</v>
      </c>
      <c r="F186" s="164"/>
      <c r="G186" s="164">
        <v>1</v>
      </c>
      <c r="H186" s="164"/>
      <c r="I186" s="164">
        <v>1</v>
      </c>
      <c r="J186" s="164"/>
      <c r="K186" s="164"/>
      <c r="L186" s="164">
        <v>1</v>
      </c>
      <c r="M186" s="165"/>
      <c r="N186" s="165"/>
      <c r="O186" s="165"/>
    </row>
    <row r="187" spans="1:23" ht="30">
      <c r="A187" s="206" t="s">
        <v>265</v>
      </c>
      <c r="B187" s="163"/>
      <c r="C187" s="163"/>
      <c r="D187" s="163"/>
      <c r="E187" s="164"/>
      <c r="F187" s="164"/>
      <c r="G187" s="164">
        <v>1</v>
      </c>
      <c r="H187" s="164"/>
      <c r="I187" s="164"/>
      <c r="J187" s="164"/>
      <c r="K187" s="164">
        <v>1</v>
      </c>
      <c r="L187" s="164"/>
      <c r="M187" s="165"/>
      <c r="N187" s="165"/>
      <c r="O187" s="165"/>
    </row>
    <row r="188" spans="1:23" ht="15">
      <c r="A188" s="215" t="s">
        <v>266</v>
      </c>
      <c r="B188" s="163"/>
      <c r="C188" s="163"/>
      <c r="D188" s="163"/>
      <c r="E188" s="164"/>
      <c r="F188" s="164"/>
      <c r="G188" s="164">
        <v>1</v>
      </c>
      <c r="H188" s="164"/>
      <c r="I188" s="164"/>
      <c r="J188" s="164"/>
      <c r="K188" s="164">
        <v>1</v>
      </c>
      <c r="L188" s="164"/>
      <c r="M188" s="165"/>
      <c r="N188" s="165"/>
      <c r="O188" s="165"/>
    </row>
    <row r="189" spans="1:23" ht="15">
      <c r="A189" s="216" t="s">
        <v>512</v>
      </c>
      <c r="B189" s="195"/>
      <c r="C189" s="195"/>
      <c r="D189" s="163"/>
      <c r="E189" s="164"/>
      <c r="F189" s="164"/>
      <c r="G189" s="164">
        <v>1</v>
      </c>
      <c r="H189" s="164"/>
      <c r="I189" s="164"/>
      <c r="J189" s="164"/>
      <c r="K189" s="164">
        <v>1</v>
      </c>
      <c r="L189" s="164"/>
      <c r="M189" s="165"/>
      <c r="N189" s="165"/>
      <c r="O189" s="165"/>
    </row>
    <row r="190" spans="1:23" ht="15">
      <c r="A190" s="216" t="s">
        <v>513</v>
      </c>
      <c r="B190" s="163"/>
      <c r="C190" s="163"/>
      <c r="D190" s="163"/>
      <c r="E190" s="164"/>
      <c r="F190" s="164"/>
      <c r="G190" s="164">
        <v>1</v>
      </c>
      <c r="H190" s="164"/>
      <c r="I190" s="164"/>
      <c r="J190" s="164"/>
      <c r="K190" s="164">
        <v>1</v>
      </c>
      <c r="L190" s="164"/>
      <c r="M190" s="165"/>
      <c r="N190" s="165"/>
      <c r="O190" s="165"/>
    </row>
    <row r="191" spans="1:23" ht="26.25">
      <c r="A191" s="216" t="s">
        <v>932</v>
      </c>
      <c r="B191" s="163"/>
      <c r="C191" s="163"/>
      <c r="D191" s="163"/>
      <c r="E191" s="164"/>
      <c r="F191" s="164"/>
      <c r="G191" s="164">
        <v>1</v>
      </c>
      <c r="H191" s="164"/>
      <c r="I191" s="164"/>
      <c r="J191" s="164"/>
      <c r="K191" s="164">
        <v>1</v>
      </c>
      <c r="L191" s="164"/>
      <c r="M191" s="165"/>
      <c r="N191" s="165"/>
      <c r="O191" s="165"/>
    </row>
    <row r="192" spans="1:23" ht="15">
      <c r="A192" s="166" t="s">
        <v>267</v>
      </c>
      <c r="B192" s="167"/>
      <c r="C192" s="167"/>
      <c r="D192" s="168"/>
      <c r="E192" s="169"/>
      <c r="F192" s="169"/>
      <c r="G192" s="169"/>
      <c r="H192" s="169"/>
      <c r="I192" s="169"/>
      <c r="J192" s="169"/>
      <c r="K192" s="169"/>
      <c r="L192" s="169"/>
      <c r="M192" s="170"/>
      <c r="N192" s="170"/>
      <c r="O192" s="170"/>
      <c r="P192" s="14"/>
      <c r="Q192" s="14"/>
      <c r="R192" s="14"/>
      <c r="S192" s="14"/>
      <c r="T192" s="14"/>
      <c r="U192" s="14"/>
      <c r="V192" s="14"/>
      <c r="W192" s="14"/>
    </row>
    <row r="193" spans="1:23" ht="30">
      <c r="A193" s="207" t="s">
        <v>268</v>
      </c>
      <c r="B193" s="208"/>
      <c r="C193" s="208"/>
      <c r="D193" s="163"/>
      <c r="E193" s="164"/>
      <c r="F193" s="164"/>
      <c r="G193" s="164">
        <v>1</v>
      </c>
      <c r="H193" s="164">
        <v>1</v>
      </c>
      <c r="I193" s="164"/>
      <c r="J193" s="164"/>
      <c r="K193" s="164">
        <v>1</v>
      </c>
      <c r="L193" s="164"/>
      <c r="M193" s="165"/>
      <c r="N193" s="165"/>
      <c r="O193" s="165"/>
    </row>
    <row r="194" spans="1:23" ht="30">
      <c r="A194" s="212" t="s">
        <v>269</v>
      </c>
      <c r="B194" s="209"/>
      <c r="C194" s="209"/>
      <c r="D194" s="163"/>
      <c r="E194" s="164">
        <v>1</v>
      </c>
      <c r="F194" s="164"/>
      <c r="G194" s="164">
        <v>1</v>
      </c>
      <c r="H194" s="164">
        <v>1</v>
      </c>
      <c r="I194" s="164">
        <v>1</v>
      </c>
      <c r="J194" s="164"/>
      <c r="K194" s="164"/>
      <c r="L194" s="164">
        <v>1</v>
      </c>
      <c r="M194" s="165"/>
      <c r="N194" s="165"/>
      <c r="O194" s="165"/>
    </row>
    <row r="195" spans="1:23" ht="30">
      <c r="A195" s="213" t="s">
        <v>270</v>
      </c>
      <c r="B195" s="208"/>
      <c r="C195" s="208"/>
      <c r="D195" s="163"/>
      <c r="E195" s="164">
        <v>1</v>
      </c>
      <c r="F195" s="164"/>
      <c r="G195" s="164">
        <v>1</v>
      </c>
      <c r="H195" s="164"/>
      <c r="I195" s="164"/>
      <c r="J195" s="164"/>
      <c r="K195" s="164">
        <v>1</v>
      </c>
      <c r="L195" s="164"/>
      <c r="M195" s="165"/>
      <c r="N195" s="165"/>
      <c r="O195" s="165"/>
    </row>
    <row r="196" spans="1:23" ht="15">
      <c r="A196" s="212" t="s">
        <v>271</v>
      </c>
      <c r="B196" s="209"/>
      <c r="C196" s="209"/>
      <c r="D196" s="163"/>
      <c r="E196" s="164">
        <v>1</v>
      </c>
      <c r="F196" s="164"/>
      <c r="G196" s="164">
        <v>1</v>
      </c>
      <c r="H196" s="164">
        <v>1</v>
      </c>
      <c r="I196" s="164">
        <v>1</v>
      </c>
      <c r="J196" s="164"/>
      <c r="K196" s="164"/>
      <c r="L196" s="164">
        <v>1</v>
      </c>
      <c r="M196" s="165"/>
      <c r="N196" s="165"/>
      <c r="O196" s="165"/>
    </row>
    <row r="197" spans="1:23" ht="15">
      <c r="A197" s="213" t="s">
        <v>272</v>
      </c>
      <c r="B197" s="208"/>
      <c r="C197" s="208"/>
      <c r="D197" s="163"/>
      <c r="E197" s="164"/>
      <c r="F197" s="164"/>
      <c r="G197" s="164">
        <v>1</v>
      </c>
      <c r="H197" s="164">
        <v>1</v>
      </c>
      <c r="I197" s="164"/>
      <c r="J197" s="164"/>
      <c r="K197" s="164">
        <v>1</v>
      </c>
      <c r="L197" s="164"/>
      <c r="M197" s="165"/>
      <c r="N197" s="165"/>
      <c r="O197" s="165"/>
    </row>
    <row r="198" spans="1:23" ht="30">
      <c r="A198" s="214" t="s">
        <v>273</v>
      </c>
      <c r="B198" s="210"/>
      <c r="C198" s="210"/>
      <c r="D198" s="163"/>
      <c r="E198" s="164">
        <v>1</v>
      </c>
      <c r="F198" s="164"/>
      <c r="G198" s="164">
        <v>1</v>
      </c>
      <c r="H198" s="164">
        <v>1</v>
      </c>
      <c r="I198" s="164">
        <v>1</v>
      </c>
      <c r="J198" s="164"/>
      <c r="K198" s="164"/>
      <c r="L198" s="164">
        <v>1</v>
      </c>
      <c r="M198" s="165"/>
      <c r="N198" s="165"/>
      <c r="O198" s="165"/>
    </row>
    <row r="199" spans="1:23" ht="26.25">
      <c r="A199" s="211" t="s">
        <v>941</v>
      </c>
      <c r="B199" s="210"/>
      <c r="C199" s="210"/>
      <c r="D199" s="163"/>
      <c r="E199" s="164">
        <v>1</v>
      </c>
      <c r="F199" s="164"/>
      <c r="G199" s="164">
        <v>1</v>
      </c>
      <c r="H199" s="164"/>
      <c r="I199" s="164"/>
      <c r="J199" s="164"/>
      <c r="K199" s="164">
        <v>1</v>
      </c>
      <c r="L199" s="164"/>
      <c r="M199" s="165"/>
      <c r="N199" s="165"/>
      <c r="O199" s="165"/>
    </row>
    <row r="200" spans="1:23" ht="15">
      <c r="A200" s="45" t="s">
        <v>274</v>
      </c>
      <c r="B200" s="126"/>
      <c r="C200" s="126"/>
      <c r="D200" s="127"/>
      <c r="E200" s="128"/>
      <c r="F200" s="128"/>
      <c r="G200" s="128"/>
      <c r="H200" s="128"/>
      <c r="I200" s="128"/>
      <c r="J200" s="47"/>
      <c r="K200" s="47"/>
      <c r="L200" s="47"/>
      <c r="M200" s="46"/>
      <c r="N200" s="46"/>
      <c r="O200" s="46"/>
      <c r="P200" s="46"/>
      <c r="Q200" s="46"/>
      <c r="R200" s="46"/>
      <c r="S200" s="46"/>
      <c r="T200" s="46"/>
      <c r="U200" s="46"/>
      <c r="V200" s="46"/>
      <c r="W200" s="46"/>
    </row>
    <row r="201" spans="1:23" ht="30">
      <c r="A201" s="215" t="s">
        <v>275</v>
      </c>
      <c r="B201" s="163"/>
      <c r="C201" s="163"/>
      <c r="D201" s="163"/>
      <c r="E201" s="164"/>
      <c r="F201" s="164"/>
      <c r="G201" s="164">
        <v>1</v>
      </c>
      <c r="H201" s="164"/>
      <c r="I201" s="164"/>
      <c r="J201" s="164"/>
      <c r="K201" s="164">
        <v>1</v>
      </c>
      <c r="L201" s="164"/>
    </row>
    <row r="202" spans="1:23" ht="15">
      <c r="A202" s="187" t="s">
        <v>276</v>
      </c>
      <c r="B202" s="163"/>
      <c r="C202" s="163"/>
      <c r="D202" s="163"/>
      <c r="E202" s="164"/>
      <c r="F202" s="164"/>
      <c r="G202" s="164">
        <v>1</v>
      </c>
      <c r="H202" s="164">
        <v>1</v>
      </c>
      <c r="I202" s="164"/>
      <c r="J202" s="164"/>
      <c r="K202" s="164">
        <v>1</v>
      </c>
      <c r="L202" s="164"/>
    </row>
    <row r="203" spans="1:23" ht="30">
      <c r="A203" s="187" t="s">
        <v>277</v>
      </c>
      <c r="B203" s="163"/>
      <c r="C203" s="163"/>
      <c r="D203" s="163"/>
      <c r="E203" s="164"/>
      <c r="F203" s="164"/>
      <c r="G203" s="164">
        <v>1</v>
      </c>
      <c r="H203" s="164">
        <v>1</v>
      </c>
      <c r="I203" s="164"/>
      <c r="J203" s="164"/>
      <c r="K203" s="164">
        <v>1</v>
      </c>
      <c r="L203" s="164"/>
    </row>
    <row r="204" spans="1:23" s="221" customFormat="1" ht="30">
      <c r="A204" s="217" t="s">
        <v>278</v>
      </c>
      <c r="B204" s="218"/>
      <c r="C204" s="218"/>
      <c r="D204" s="218"/>
      <c r="E204" s="219"/>
      <c r="F204" s="219"/>
      <c r="G204" s="219">
        <v>1</v>
      </c>
      <c r="H204" s="219"/>
      <c r="I204" s="219"/>
      <c r="J204" s="219"/>
      <c r="K204" s="219">
        <v>1</v>
      </c>
      <c r="L204" s="219"/>
      <c r="M204" s="222"/>
      <c r="N204" s="220"/>
      <c r="O204" s="220"/>
      <c r="P204" s="220"/>
      <c r="Q204" s="220"/>
      <c r="R204" s="220"/>
      <c r="S204" s="220"/>
      <c r="T204" s="220"/>
      <c r="U204" s="220"/>
      <c r="V204" s="220"/>
      <c r="W204" s="220"/>
    </row>
    <row r="205" spans="1:23" ht="30">
      <c r="A205" s="187" t="s">
        <v>279</v>
      </c>
      <c r="B205" s="163"/>
      <c r="C205" s="163"/>
      <c r="D205" s="163"/>
      <c r="E205" s="164"/>
      <c r="F205" s="164"/>
      <c r="G205" s="164">
        <v>1</v>
      </c>
      <c r="H205" s="164"/>
      <c r="I205" s="164"/>
      <c r="J205" s="164"/>
      <c r="K205" s="164">
        <v>1</v>
      </c>
      <c r="L205" s="164"/>
    </row>
    <row r="206" spans="1:23" ht="30">
      <c r="A206" s="187" t="s">
        <v>280</v>
      </c>
      <c r="B206" s="163"/>
      <c r="C206" s="163"/>
      <c r="D206" s="163"/>
      <c r="E206" s="164"/>
      <c r="F206" s="164"/>
      <c r="G206" s="164">
        <v>1</v>
      </c>
      <c r="H206" s="164"/>
      <c r="I206" s="164"/>
      <c r="J206" s="164"/>
      <c r="K206" s="164">
        <v>1</v>
      </c>
      <c r="L206" s="164"/>
    </row>
    <row r="207" spans="1:23" ht="30">
      <c r="A207" s="187" t="s">
        <v>281</v>
      </c>
      <c r="B207" s="163"/>
      <c r="C207" s="163"/>
      <c r="D207" s="163"/>
      <c r="E207" s="164"/>
      <c r="F207" s="164"/>
      <c r="G207" s="164">
        <v>1</v>
      </c>
      <c r="H207" s="164"/>
      <c r="I207" s="164"/>
      <c r="J207" s="164"/>
      <c r="K207" s="164">
        <v>1</v>
      </c>
      <c r="L207" s="164"/>
    </row>
    <row r="208" spans="1:23" ht="30">
      <c r="A208" s="187" t="s">
        <v>282</v>
      </c>
      <c r="B208" s="163"/>
      <c r="C208" s="163"/>
      <c r="D208" s="163"/>
      <c r="E208" s="164"/>
      <c r="F208" s="164"/>
      <c r="G208" s="164">
        <v>1</v>
      </c>
      <c r="H208" s="164"/>
      <c r="I208" s="164"/>
      <c r="J208" s="164"/>
      <c r="K208" s="164">
        <v>1</v>
      </c>
      <c r="L208" s="164"/>
    </row>
    <row r="209" spans="1:23" ht="30">
      <c r="A209" s="187" t="s">
        <v>283</v>
      </c>
      <c r="B209" s="163"/>
      <c r="C209" s="163"/>
      <c r="D209" s="163"/>
      <c r="E209" s="164"/>
      <c r="F209" s="164"/>
      <c r="G209" s="164">
        <v>1</v>
      </c>
      <c r="H209" s="164"/>
      <c r="I209" s="164">
        <v>1</v>
      </c>
      <c r="J209" s="164"/>
      <c r="K209" s="164">
        <v>1</v>
      </c>
      <c r="L209" s="164"/>
    </row>
    <row r="210" spans="1:23" ht="30">
      <c r="A210" s="187" t="s">
        <v>284</v>
      </c>
      <c r="B210" s="163"/>
      <c r="C210" s="163"/>
      <c r="D210" s="163"/>
      <c r="E210" s="164"/>
      <c r="F210" s="164"/>
      <c r="G210" s="164">
        <v>1</v>
      </c>
      <c r="H210" s="164"/>
      <c r="I210" s="164"/>
      <c r="J210" s="164"/>
      <c r="K210" s="164">
        <v>1</v>
      </c>
      <c r="L210" s="164"/>
    </row>
    <row r="211" spans="1:23" ht="30">
      <c r="A211" s="187" t="s">
        <v>285</v>
      </c>
      <c r="B211" s="163"/>
      <c r="C211" s="163"/>
      <c r="D211" s="163"/>
      <c r="E211" s="164"/>
      <c r="F211" s="164"/>
      <c r="G211" s="164">
        <v>1</v>
      </c>
      <c r="H211" s="164"/>
      <c r="I211" s="164"/>
      <c r="J211" s="164"/>
      <c r="K211" s="164">
        <v>1</v>
      </c>
      <c r="L211" s="164"/>
    </row>
    <row r="212" spans="1:23" ht="45">
      <c r="A212" s="187" t="s">
        <v>286</v>
      </c>
      <c r="B212" s="163"/>
      <c r="C212" s="163"/>
      <c r="D212" s="163"/>
      <c r="E212" s="164"/>
      <c r="F212" s="164"/>
      <c r="G212" s="164">
        <v>1</v>
      </c>
      <c r="H212" s="164">
        <v>1</v>
      </c>
      <c r="I212" s="164">
        <v>1</v>
      </c>
      <c r="J212" s="164"/>
      <c r="K212" s="164"/>
      <c r="L212" s="164">
        <v>1</v>
      </c>
    </row>
    <row r="213" spans="1:23" ht="30">
      <c r="A213" s="187" t="s">
        <v>287</v>
      </c>
      <c r="B213" s="163"/>
      <c r="C213" s="163"/>
      <c r="D213" s="163"/>
      <c r="E213" s="164"/>
      <c r="F213" s="164"/>
      <c r="G213" s="164">
        <v>1</v>
      </c>
      <c r="H213" s="164"/>
      <c r="I213" s="164"/>
      <c r="J213" s="164"/>
      <c r="K213" s="164">
        <v>1</v>
      </c>
      <c r="L213" s="164"/>
    </row>
    <row r="214" spans="1:23" ht="30">
      <c r="A214" s="187" t="s">
        <v>288</v>
      </c>
      <c r="B214" s="163"/>
      <c r="C214" s="163"/>
      <c r="D214" s="163"/>
      <c r="E214" s="164"/>
      <c r="F214" s="164"/>
      <c r="G214" s="164">
        <v>1</v>
      </c>
      <c r="H214" s="164"/>
      <c r="I214" s="164">
        <v>1</v>
      </c>
      <c r="J214" s="164"/>
      <c r="K214" s="164">
        <v>1</v>
      </c>
      <c r="L214" s="164"/>
    </row>
    <row r="215" spans="1:23" ht="30">
      <c r="A215" s="187" t="s">
        <v>289</v>
      </c>
      <c r="B215" s="163"/>
      <c r="C215" s="163"/>
      <c r="D215" s="163"/>
      <c r="E215" s="164"/>
      <c r="F215" s="164"/>
      <c r="G215" s="164">
        <v>1</v>
      </c>
      <c r="H215" s="164"/>
      <c r="I215" s="164"/>
      <c r="J215" s="164"/>
      <c r="K215" s="164">
        <v>1</v>
      </c>
      <c r="L215" s="164"/>
    </row>
    <row r="216" spans="1:23" ht="45">
      <c r="A216" s="187" t="s">
        <v>290</v>
      </c>
      <c r="B216" s="163"/>
      <c r="C216" s="163"/>
      <c r="D216" s="163"/>
      <c r="E216" s="164"/>
      <c r="F216" s="164"/>
      <c r="G216" s="164">
        <v>1</v>
      </c>
      <c r="H216" s="164"/>
      <c r="I216" s="164"/>
      <c r="J216" s="164"/>
      <c r="K216" s="164">
        <v>1</v>
      </c>
      <c r="L216" s="164"/>
    </row>
    <row r="217" spans="1:23" ht="26.25">
      <c r="A217" s="171" t="s">
        <v>958</v>
      </c>
      <c r="B217" s="163"/>
      <c r="C217" s="163"/>
      <c r="D217" s="163"/>
      <c r="E217" s="164"/>
      <c r="F217" s="164"/>
      <c r="G217" s="164">
        <v>1</v>
      </c>
      <c r="H217" s="164"/>
      <c r="I217" s="164"/>
      <c r="J217" s="164"/>
      <c r="K217" s="164"/>
      <c r="L217" s="164"/>
    </row>
    <row r="218" spans="1:23" ht="30">
      <c r="A218" s="19" t="s">
        <v>291</v>
      </c>
      <c r="B218" s="35"/>
      <c r="C218" s="35"/>
      <c r="D218" s="36"/>
      <c r="E218" s="37"/>
      <c r="F218" s="37"/>
      <c r="G218" s="37"/>
      <c r="H218" s="37"/>
      <c r="I218" s="37"/>
      <c r="J218" s="13"/>
      <c r="K218" s="13"/>
      <c r="L218" s="13"/>
      <c r="M218" s="14"/>
      <c r="N218" s="14"/>
      <c r="O218" s="14"/>
      <c r="P218" s="14"/>
      <c r="Q218" s="14"/>
      <c r="R218" s="14"/>
      <c r="S218" s="14"/>
      <c r="T218" s="14"/>
      <c r="U218" s="14"/>
      <c r="V218" s="14"/>
      <c r="W218" s="14"/>
    </row>
    <row r="219" spans="1:23" ht="30">
      <c r="A219" s="42" t="s">
        <v>292</v>
      </c>
      <c r="B219" s="31"/>
      <c r="C219" s="31"/>
      <c r="D219" s="29"/>
      <c r="E219" s="30"/>
      <c r="F219" s="30"/>
      <c r="G219" s="34">
        <v>1</v>
      </c>
      <c r="H219" s="30"/>
      <c r="I219" s="30"/>
      <c r="J219" s="16"/>
      <c r="K219" s="16">
        <v>1</v>
      </c>
      <c r="L219" s="17"/>
    </row>
    <row r="220" spans="1:23" ht="26.25">
      <c r="A220" s="8" t="s">
        <v>959</v>
      </c>
      <c r="B220" s="29"/>
      <c r="C220" s="29"/>
      <c r="D220" s="29"/>
      <c r="E220" s="30"/>
      <c r="F220" s="30"/>
      <c r="G220" s="33">
        <v>1</v>
      </c>
      <c r="H220" s="30"/>
      <c r="I220" s="30"/>
      <c r="J220" s="17"/>
      <c r="K220" s="32">
        <v>1</v>
      </c>
      <c r="L220" s="17"/>
    </row>
    <row r="221" spans="1:23" ht="15">
      <c r="A221" s="44"/>
      <c r="B221" s="29"/>
      <c r="C221" s="29"/>
      <c r="D221" s="29"/>
      <c r="E221" s="30"/>
      <c r="F221" s="30"/>
      <c r="G221" s="30"/>
      <c r="H221" s="30"/>
      <c r="I221" s="30"/>
      <c r="J221" s="17"/>
      <c r="K221" s="17"/>
      <c r="L221" s="17"/>
    </row>
    <row r="222" spans="1:23" ht="15">
      <c r="A222" s="44"/>
      <c r="B222" s="29"/>
      <c r="C222" s="29"/>
      <c r="D222" s="29"/>
      <c r="E222" s="30"/>
      <c r="F222" s="30"/>
      <c r="G222" s="30"/>
      <c r="H222" s="30"/>
      <c r="I222" s="30"/>
      <c r="J222" s="17"/>
      <c r="K222" s="17"/>
      <c r="L222" s="17"/>
    </row>
    <row r="223" spans="1:23" ht="15">
      <c r="A223" s="48" t="s">
        <v>293</v>
      </c>
      <c r="B223" s="129"/>
      <c r="C223" s="129"/>
      <c r="D223" s="29"/>
      <c r="E223" s="30"/>
      <c r="F223" s="30"/>
      <c r="G223" s="30"/>
      <c r="H223" s="30"/>
      <c r="I223" s="30"/>
      <c r="J223" s="17"/>
      <c r="K223" s="17"/>
      <c r="L223" s="17"/>
    </row>
    <row r="224" spans="1:23" ht="30">
      <c r="A224" s="27" t="s">
        <v>294</v>
      </c>
      <c r="B224" s="125"/>
      <c r="C224" s="125"/>
      <c r="D224" s="29"/>
      <c r="E224" s="33">
        <v>1</v>
      </c>
      <c r="F224" s="33">
        <v>1</v>
      </c>
      <c r="G224" s="33">
        <v>1</v>
      </c>
      <c r="H224" s="33">
        <v>1</v>
      </c>
      <c r="I224" s="33">
        <v>1</v>
      </c>
      <c r="J224" s="17"/>
      <c r="K224" s="17"/>
      <c r="L224" s="16">
        <v>1</v>
      </c>
    </row>
    <row r="225" spans="1:23" ht="15">
      <c r="A225" s="27" t="s">
        <v>295</v>
      </c>
      <c r="B225" s="125"/>
      <c r="C225" s="125"/>
      <c r="D225" s="29"/>
      <c r="E225" s="33">
        <v>1</v>
      </c>
      <c r="F225" s="33">
        <v>1</v>
      </c>
      <c r="G225" s="33">
        <v>1</v>
      </c>
      <c r="H225" s="30"/>
      <c r="I225" s="30"/>
      <c r="J225" s="17"/>
      <c r="K225" s="17"/>
      <c r="L225" s="16">
        <v>1</v>
      </c>
    </row>
    <row r="226" spans="1:23" ht="26.25">
      <c r="A226" s="8" t="s">
        <v>960</v>
      </c>
      <c r="B226" s="129"/>
      <c r="C226" s="129"/>
      <c r="D226" s="29"/>
      <c r="E226" s="30"/>
      <c r="F226" s="30"/>
      <c r="G226" s="33">
        <v>1</v>
      </c>
      <c r="H226" s="30"/>
      <c r="I226" s="30"/>
      <c r="J226" s="17"/>
      <c r="K226" s="17"/>
      <c r="L226" s="17"/>
    </row>
    <row r="227" spans="1:23" ht="30">
      <c r="A227" s="48" t="s">
        <v>296</v>
      </c>
      <c r="B227" s="129"/>
      <c r="C227" s="129"/>
      <c r="D227" s="29"/>
      <c r="E227" s="30"/>
      <c r="F227" s="30"/>
      <c r="G227" s="30"/>
      <c r="H227" s="30"/>
      <c r="I227" s="30"/>
      <c r="J227" s="17"/>
      <c r="K227" s="17"/>
      <c r="L227" s="17"/>
    </row>
    <row r="228" spans="1:23" ht="45">
      <c r="A228" s="15" t="s">
        <v>297</v>
      </c>
      <c r="B228" s="124"/>
      <c r="C228" s="124"/>
      <c r="D228" s="29"/>
      <c r="E228" s="33">
        <v>1</v>
      </c>
      <c r="F228" s="30"/>
      <c r="G228" s="33">
        <v>1</v>
      </c>
      <c r="H228" s="30"/>
      <c r="I228" s="30"/>
      <c r="J228" s="16"/>
      <c r="K228" s="16">
        <v>1</v>
      </c>
      <c r="L228" s="17"/>
    </row>
    <row r="229" spans="1:23" ht="15">
      <c r="A229" s="48" t="s">
        <v>298</v>
      </c>
      <c r="B229" s="129"/>
      <c r="C229" s="129"/>
      <c r="D229" s="29"/>
      <c r="E229" s="30"/>
      <c r="F229" s="30"/>
      <c r="G229" s="30"/>
      <c r="H229" s="30"/>
      <c r="I229" s="30"/>
      <c r="J229" s="17"/>
      <c r="K229" s="17"/>
      <c r="L229" s="17"/>
    </row>
    <row r="230" spans="1:23" ht="45">
      <c r="A230" s="15" t="s">
        <v>299</v>
      </c>
      <c r="B230" s="124"/>
      <c r="C230" s="124"/>
      <c r="D230" s="29"/>
      <c r="E230" s="33">
        <v>1</v>
      </c>
      <c r="F230" s="30"/>
      <c r="G230" s="33">
        <v>1</v>
      </c>
      <c r="H230" s="30"/>
      <c r="I230" s="30"/>
      <c r="J230" s="16"/>
      <c r="K230" s="16">
        <v>1</v>
      </c>
      <c r="L230" s="17"/>
    </row>
    <row r="231" spans="1:23" ht="30">
      <c r="A231" s="23" t="s">
        <v>961</v>
      </c>
      <c r="B231" s="65"/>
      <c r="C231" s="65"/>
      <c r="D231" s="24"/>
      <c r="E231" s="130">
        <v>1</v>
      </c>
      <c r="F231" s="130">
        <v>1</v>
      </c>
      <c r="G231" s="130">
        <v>1</v>
      </c>
      <c r="H231" s="130">
        <v>1</v>
      </c>
      <c r="I231" s="130">
        <v>1</v>
      </c>
      <c r="J231" s="131">
        <v>1</v>
      </c>
      <c r="K231" s="49"/>
      <c r="L231" s="50">
        <v>1</v>
      </c>
      <c r="M231" s="26"/>
      <c r="N231" s="26"/>
      <c r="O231" s="26"/>
      <c r="P231" s="26"/>
      <c r="Q231" s="26"/>
      <c r="R231" s="26"/>
      <c r="S231" s="26"/>
      <c r="T231" s="26"/>
      <c r="U231" s="26"/>
      <c r="V231" s="26"/>
      <c r="W231" s="26"/>
    </row>
    <row r="232" spans="1:23" ht="15">
      <c r="A232" s="27" t="s">
        <v>300</v>
      </c>
      <c r="B232" s="125"/>
      <c r="C232" s="125"/>
      <c r="D232" s="29"/>
      <c r="E232" s="33">
        <v>1</v>
      </c>
      <c r="F232" s="30"/>
      <c r="G232" s="33">
        <v>1</v>
      </c>
      <c r="H232" s="30"/>
      <c r="I232" s="33">
        <v>1</v>
      </c>
      <c r="J232" s="17"/>
      <c r="K232" s="17"/>
      <c r="L232" s="16">
        <v>1</v>
      </c>
    </row>
    <row r="233" spans="1:23" ht="15">
      <c r="A233" s="89" t="s">
        <v>962</v>
      </c>
      <c r="B233" s="125"/>
      <c r="C233" s="125"/>
      <c r="D233" s="29"/>
      <c r="E233" s="33">
        <v>1</v>
      </c>
      <c r="F233" s="33">
        <v>1</v>
      </c>
      <c r="G233" s="33">
        <v>1</v>
      </c>
      <c r="H233" s="30"/>
      <c r="I233" s="30"/>
      <c r="J233" s="17"/>
      <c r="K233" s="17"/>
      <c r="L233" s="16">
        <v>1</v>
      </c>
    </row>
    <row r="234" spans="1:23" ht="30">
      <c r="A234" s="23" t="s">
        <v>963</v>
      </c>
      <c r="B234" s="65"/>
      <c r="C234" s="65"/>
      <c r="D234" s="24"/>
      <c r="E234" s="130">
        <v>1</v>
      </c>
      <c r="F234" s="130">
        <v>1</v>
      </c>
      <c r="G234" s="130">
        <v>1</v>
      </c>
      <c r="H234" s="25"/>
      <c r="I234" s="25"/>
      <c r="J234" s="49"/>
      <c r="K234" s="49"/>
      <c r="L234" s="50">
        <v>1</v>
      </c>
      <c r="M234" s="26"/>
      <c r="N234" s="26"/>
      <c r="O234" s="26"/>
      <c r="P234" s="26"/>
      <c r="Q234" s="26"/>
      <c r="R234" s="26"/>
      <c r="S234" s="26"/>
      <c r="T234" s="26"/>
      <c r="U234" s="26"/>
      <c r="V234" s="26"/>
      <c r="W234" s="26"/>
    </row>
    <row r="235" spans="1:23" ht="45">
      <c r="A235" s="20" t="s">
        <v>301</v>
      </c>
      <c r="B235" s="73"/>
      <c r="C235" s="73"/>
      <c r="D235" s="132"/>
      <c r="E235" s="133"/>
      <c r="F235" s="133"/>
      <c r="G235" s="133"/>
      <c r="H235" s="133"/>
      <c r="I235" s="133"/>
      <c r="J235" s="40"/>
      <c r="K235" s="40">
        <v>1</v>
      </c>
      <c r="L235" s="41"/>
      <c r="M235" s="2"/>
      <c r="N235" s="2"/>
      <c r="O235" s="2"/>
      <c r="P235" s="2"/>
      <c r="Q235" s="2"/>
      <c r="R235" s="2"/>
      <c r="S235" s="2"/>
      <c r="T235" s="2"/>
      <c r="U235" s="2"/>
      <c r="V235" s="2"/>
      <c r="W235" s="2"/>
    </row>
    <row r="236" spans="1:23" ht="45">
      <c r="A236" s="42" t="s">
        <v>302</v>
      </c>
      <c r="B236" s="31"/>
      <c r="C236" s="31"/>
      <c r="D236" s="29"/>
      <c r="E236" s="30"/>
      <c r="F236" s="30"/>
      <c r="G236" s="34">
        <v>1</v>
      </c>
      <c r="H236" s="30"/>
      <c r="I236" s="30"/>
      <c r="J236" s="16"/>
      <c r="K236" s="16">
        <v>1</v>
      </c>
      <c r="L236" s="17"/>
    </row>
    <row r="237" spans="1:23" ht="30">
      <c r="A237" s="42" t="s">
        <v>303</v>
      </c>
      <c r="B237" s="31"/>
      <c r="C237" s="31"/>
      <c r="D237" s="29"/>
      <c r="E237" s="30"/>
      <c r="F237" s="30"/>
      <c r="G237" s="34">
        <v>1</v>
      </c>
      <c r="H237" s="30"/>
      <c r="I237" s="30"/>
      <c r="J237" s="16"/>
      <c r="K237" s="16">
        <v>1</v>
      </c>
      <c r="L237" s="17"/>
    </row>
    <row r="238" spans="1:23" ht="60">
      <c r="A238" s="42" t="s">
        <v>304</v>
      </c>
      <c r="B238" s="31"/>
      <c r="C238" s="31"/>
      <c r="D238" s="29"/>
      <c r="E238" s="30"/>
      <c r="F238" s="30"/>
      <c r="G238" s="34">
        <v>1</v>
      </c>
      <c r="H238" s="30"/>
      <c r="I238" s="30"/>
      <c r="J238" s="16"/>
      <c r="K238" s="16">
        <v>1</v>
      </c>
      <c r="L238" s="17"/>
    </row>
    <row r="239" spans="1:23" ht="45">
      <c r="A239" s="42" t="s">
        <v>305</v>
      </c>
      <c r="B239" s="31"/>
      <c r="C239" s="31"/>
      <c r="D239" s="29"/>
      <c r="E239" s="30"/>
      <c r="F239" s="30"/>
      <c r="G239" s="34">
        <v>1</v>
      </c>
      <c r="H239" s="30"/>
      <c r="I239" s="30"/>
      <c r="J239" s="16"/>
      <c r="K239" s="16">
        <v>1</v>
      </c>
      <c r="L239" s="17"/>
    </row>
    <row r="240" spans="1:23" ht="30">
      <c r="A240" s="42" t="s">
        <v>306</v>
      </c>
      <c r="B240" s="31"/>
      <c r="C240" s="31"/>
      <c r="D240" s="29"/>
      <c r="E240" s="30"/>
      <c r="F240" s="30"/>
      <c r="G240" s="34">
        <v>1</v>
      </c>
      <c r="H240" s="34">
        <v>1</v>
      </c>
      <c r="I240" s="30"/>
      <c r="J240" s="16"/>
      <c r="K240" s="16">
        <v>1</v>
      </c>
      <c r="L240" s="17"/>
    </row>
    <row r="241" spans="1:23" ht="15">
      <c r="A241" s="20" t="s">
        <v>307</v>
      </c>
      <c r="B241" s="73"/>
      <c r="C241" s="73"/>
      <c r="D241" s="132"/>
      <c r="E241" s="133"/>
      <c r="F241" s="133"/>
      <c r="G241" s="134">
        <v>1</v>
      </c>
      <c r="H241" s="134">
        <v>1</v>
      </c>
      <c r="I241" s="133"/>
      <c r="J241" s="40"/>
      <c r="K241" s="40">
        <v>1</v>
      </c>
      <c r="L241" s="41"/>
      <c r="M241" s="2"/>
      <c r="N241" s="2"/>
      <c r="O241" s="2"/>
      <c r="P241" s="2"/>
      <c r="Q241" s="2"/>
      <c r="R241" s="2"/>
      <c r="S241" s="2"/>
      <c r="T241" s="2"/>
      <c r="U241" s="2"/>
      <c r="V241" s="2"/>
      <c r="W241" s="2"/>
    </row>
    <row r="242" spans="1:23" ht="45">
      <c r="A242" s="42" t="s">
        <v>308</v>
      </c>
      <c r="B242" s="31"/>
      <c r="C242" s="31"/>
      <c r="D242" s="29"/>
      <c r="E242" s="30"/>
      <c r="F242" s="30"/>
      <c r="G242" s="34">
        <v>1</v>
      </c>
      <c r="H242" s="34">
        <v>1</v>
      </c>
      <c r="I242" s="30"/>
      <c r="J242" s="16"/>
      <c r="K242" s="16">
        <v>1</v>
      </c>
      <c r="L242" s="17"/>
    </row>
    <row r="243" spans="1:23" ht="45">
      <c r="A243" s="42" t="s">
        <v>309</v>
      </c>
      <c r="B243" s="31"/>
      <c r="C243" s="31"/>
      <c r="D243" s="29"/>
      <c r="E243" s="30"/>
      <c r="F243" s="30"/>
      <c r="G243" s="34">
        <v>1</v>
      </c>
      <c r="H243" s="30"/>
      <c r="I243" s="30"/>
      <c r="J243" s="16"/>
      <c r="K243" s="16">
        <v>1</v>
      </c>
      <c r="L243" s="17"/>
    </row>
    <row r="244" spans="1:23" ht="30">
      <c r="A244" s="42" t="s">
        <v>310</v>
      </c>
      <c r="B244" s="31"/>
      <c r="C244" s="31"/>
      <c r="D244" s="29"/>
      <c r="E244" s="30"/>
      <c r="F244" s="30"/>
      <c r="G244" s="34">
        <v>1</v>
      </c>
      <c r="H244" s="34">
        <v>1</v>
      </c>
      <c r="I244" s="30"/>
      <c r="J244" s="16"/>
      <c r="K244" s="16">
        <v>1</v>
      </c>
      <c r="L244" s="17"/>
    </row>
    <row r="245" spans="1:23" ht="15">
      <c r="A245" s="42" t="s">
        <v>311</v>
      </c>
      <c r="B245" s="31"/>
      <c r="C245" s="31"/>
      <c r="D245" s="29"/>
      <c r="E245" s="30"/>
      <c r="F245" s="30"/>
      <c r="G245" s="34">
        <v>1</v>
      </c>
      <c r="H245" s="30"/>
      <c r="I245" s="30"/>
      <c r="J245" s="16"/>
      <c r="K245" s="16">
        <v>1</v>
      </c>
      <c r="L245" s="17"/>
    </row>
    <row r="246" spans="1:23" ht="45">
      <c r="A246" s="42" t="s">
        <v>312</v>
      </c>
      <c r="B246" s="31"/>
      <c r="C246" s="31"/>
      <c r="D246" s="29"/>
      <c r="E246" s="34">
        <v>1</v>
      </c>
      <c r="F246" s="30"/>
      <c r="G246" s="34">
        <v>1</v>
      </c>
      <c r="H246" s="34">
        <v>1</v>
      </c>
      <c r="I246" s="30"/>
      <c r="J246" s="16"/>
      <c r="K246" s="16">
        <v>1</v>
      </c>
      <c r="L246" s="17"/>
    </row>
    <row r="247" spans="1:23" ht="15">
      <c r="A247" s="42" t="s">
        <v>313</v>
      </c>
      <c r="B247" s="31"/>
      <c r="C247" s="31"/>
      <c r="D247" s="29"/>
      <c r="E247" s="34">
        <v>1</v>
      </c>
      <c r="F247" s="30"/>
      <c r="G247" s="34">
        <v>1</v>
      </c>
      <c r="H247" s="34">
        <v>1</v>
      </c>
      <c r="I247" s="34">
        <v>1</v>
      </c>
      <c r="J247" s="17"/>
      <c r="K247" s="17"/>
      <c r="L247" s="16">
        <v>1</v>
      </c>
    </row>
    <row r="248" spans="1:23" ht="30">
      <c r="A248" s="42" t="s">
        <v>314</v>
      </c>
      <c r="B248" s="31"/>
      <c r="C248" s="31"/>
      <c r="D248" s="29"/>
      <c r="E248" s="34">
        <v>1</v>
      </c>
      <c r="F248" s="30"/>
      <c r="G248" s="30"/>
      <c r="H248" s="34">
        <v>1</v>
      </c>
      <c r="I248" s="30"/>
      <c r="J248" s="16"/>
      <c r="K248" s="16">
        <v>1</v>
      </c>
      <c r="L248" s="17"/>
    </row>
    <row r="249" spans="1:23" ht="15">
      <c r="A249" s="42" t="s">
        <v>315</v>
      </c>
      <c r="B249" s="31"/>
      <c r="C249" s="31"/>
      <c r="D249" s="29"/>
      <c r="E249" s="34">
        <v>1</v>
      </c>
      <c r="F249" s="30"/>
      <c r="G249" s="34">
        <v>1</v>
      </c>
      <c r="H249" s="34">
        <v>1</v>
      </c>
      <c r="I249" s="34">
        <v>1</v>
      </c>
      <c r="J249" s="17"/>
      <c r="K249" s="17"/>
      <c r="L249" s="16">
        <v>1</v>
      </c>
    </row>
    <row r="250" spans="1:23" ht="15">
      <c r="A250" s="44"/>
      <c r="B250" s="29"/>
      <c r="C250" s="29"/>
      <c r="D250" s="29"/>
      <c r="E250" s="30"/>
      <c r="F250" s="30"/>
      <c r="G250" s="30"/>
      <c r="H250" s="30"/>
      <c r="I250" s="30"/>
      <c r="J250" s="17"/>
      <c r="K250" s="17"/>
      <c r="L250" s="17"/>
    </row>
    <row r="251" spans="1:23" ht="15">
      <c r="A251" s="15" t="s">
        <v>316</v>
      </c>
      <c r="B251" s="124"/>
      <c r="C251" s="124"/>
      <c r="D251" s="135">
        <f>SUM(K184:K250)</f>
        <v>41</v>
      </c>
      <c r="E251" s="136"/>
      <c r="F251" s="30"/>
      <c r="G251" s="30"/>
      <c r="H251" s="30"/>
      <c r="I251" s="30"/>
      <c r="J251" s="17"/>
      <c r="K251" s="17"/>
      <c r="L251" s="17"/>
    </row>
    <row r="252" spans="1:23" ht="15">
      <c r="A252" s="27" t="s">
        <v>321</v>
      </c>
      <c r="B252" s="125"/>
      <c r="C252" s="125"/>
      <c r="D252" s="137">
        <f>SUM(L184:L250)</f>
        <v>15</v>
      </c>
      <c r="E252" s="30"/>
      <c r="F252" s="30"/>
      <c r="G252" s="30"/>
      <c r="H252" s="30"/>
      <c r="I252" s="30"/>
      <c r="J252" s="17"/>
      <c r="K252" s="17"/>
      <c r="L252" s="17"/>
    </row>
    <row r="253" spans="1:23" ht="15">
      <c r="A253" s="54"/>
      <c r="B253" s="53"/>
      <c r="C253" s="53"/>
      <c r="D253" s="29"/>
      <c r="E253" s="30"/>
      <c r="F253" s="30"/>
      <c r="G253" s="30"/>
      <c r="H253" s="30"/>
      <c r="I253" s="30"/>
      <c r="J253" s="17"/>
      <c r="K253" s="17"/>
      <c r="L253" s="17"/>
    </row>
    <row r="254" spans="1:23" ht="15">
      <c r="A254" s="55" t="s">
        <v>330</v>
      </c>
      <c r="B254" s="138"/>
      <c r="C254" s="138"/>
      <c r="D254" s="95"/>
      <c r="E254" s="96"/>
      <c r="F254" s="96"/>
      <c r="G254" s="96"/>
      <c r="H254" s="96"/>
      <c r="I254" s="96"/>
      <c r="J254" s="56"/>
      <c r="K254" s="56"/>
      <c r="L254" s="56"/>
      <c r="M254" s="12"/>
      <c r="N254" s="12"/>
      <c r="O254" s="12"/>
      <c r="P254" s="12"/>
      <c r="Q254" s="12"/>
      <c r="R254" s="12"/>
      <c r="S254" s="12"/>
      <c r="T254" s="12"/>
      <c r="U254" s="12"/>
      <c r="V254" s="12"/>
      <c r="W254" s="12"/>
    </row>
    <row r="255" spans="1:23" ht="15">
      <c r="A255" s="57" t="s">
        <v>335</v>
      </c>
      <c r="B255" s="11"/>
      <c r="C255" s="11"/>
      <c r="D255" s="95"/>
      <c r="E255" s="96"/>
      <c r="F255" s="96"/>
      <c r="G255" s="96"/>
      <c r="H255" s="96"/>
      <c r="I255" s="96"/>
      <c r="J255" s="56"/>
      <c r="K255" s="56"/>
      <c r="L255" s="56"/>
      <c r="M255" s="12"/>
      <c r="N255" s="12"/>
      <c r="O255" s="12"/>
      <c r="P255" s="12"/>
      <c r="Q255" s="12"/>
      <c r="R255" s="12"/>
      <c r="S255" s="12"/>
      <c r="T255" s="12"/>
      <c r="U255" s="12"/>
      <c r="V255" s="12"/>
      <c r="W255" s="12"/>
    </row>
    <row r="256" spans="1:23" ht="15">
      <c r="A256" s="57" t="s">
        <v>338</v>
      </c>
      <c r="B256" s="11"/>
      <c r="C256" s="11"/>
      <c r="D256" s="95"/>
      <c r="E256" s="96"/>
      <c r="F256" s="96"/>
      <c r="G256" s="96"/>
      <c r="H256" s="96"/>
      <c r="I256" s="96"/>
      <c r="J256" s="56"/>
      <c r="K256" s="56"/>
      <c r="L256" s="56"/>
      <c r="M256" s="12"/>
      <c r="N256" s="12"/>
      <c r="O256" s="12"/>
      <c r="P256" s="12"/>
      <c r="Q256" s="12"/>
      <c r="R256" s="12"/>
      <c r="S256" s="12"/>
      <c r="T256" s="12"/>
      <c r="U256" s="12"/>
      <c r="V256" s="12"/>
      <c r="W256" s="12"/>
    </row>
    <row r="257" spans="1:12" ht="15">
      <c r="A257" s="15" t="s">
        <v>340</v>
      </c>
      <c r="B257" s="124"/>
      <c r="C257" s="124"/>
      <c r="D257" s="31" t="s">
        <v>341</v>
      </c>
      <c r="E257" s="33">
        <v>1</v>
      </c>
      <c r="F257" s="30"/>
      <c r="G257" s="30"/>
      <c r="H257" s="30"/>
      <c r="I257" s="33">
        <v>1</v>
      </c>
      <c r="J257" s="16"/>
      <c r="K257" s="16">
        <v>1</v>
      </c>
      <c r="L257" s="17"/>
    </row>
    <row r="258" spans="1:12" ht="15">
      <c r="A258" s="15" t="s">
        <v>342</v>
      </c>
      <c r="B258" s="124"/>
      <c r="C258" s="124"/>
      <c r="D258" s="31" t="s">
        <v>344</v>
      </c>
      <c r="E258" s="33">
        <v>1</v>
      </c>
      <c r="F258" s="30"/>
      <c r="G258" s="33">
        <v>1</v>
      </c>
      <c r="H258" s="30"/>
      <c r="I258" s="30"/>
      <c r="J258" s="16"/>
      <c r="K258" s="16">
        <v>1</v>
      </c>
      <c r="L258" s="17"/>
    </row>
    <row r="259" spans="1:12" ht="30">
      <c r="A259" s="15" t="s">
        <v>347</v>
      </c>
      <c r="B259" s="124"/>
      <c r="C259" s="124"/>
      <c r="D259" s="31" t="s">
        <v>348</v>
      </c>
      <c r="E259" s="33">
        <v>1</v>
      </c>
      <c r="F259" s="30"/>
      <c r="G259" s="30"/>
      <c r="H259" s="30"/>
      <c r="I259" s="33">
        <v>1</v>
      </c>
      <c r="J259" s="58"/>
      <c r="K259" s="58">
        <v>1</v>
      </c>
      <c r="L259" s="17"/>
    </row>
    <row r="260" spans="1:12" ht="26.25">
      <c r="A260" s="110" t="s">
        <v>954</v>
      </c>
      <c r="B260" s="125"/>
      <c r="C260" s="125"/>
      <c r="D260" s="31"/>
      <c r="E260" s="33">
        <v>1</v>
      </c>
      <c r="F260" s="33">
        <v>1</v>
      </c>
      <c r="G260" s="33">
        <v>1</v>
      </c>
      <c r="H260" s="33">
        <v>1</v>
      </c>
      <c r="I260" s="33">
        <v>1</v>
      </c>
      <c r="J260" s="32">
        <v>1</v>
      </c>
      <c r="K260" s="17"/>
      <c r="L260" s="32">
        <v>1</v>
      </c>
    </row>
    <row r="261" spans="1:12" ht="15">
      <c r="A261" s="89" t="s">
        <v>964</v>
      </c>
      <c r="B261" s="125"/>
      <c r="C261" s="125"/>
      <c r="D261" s="31" t="s">
        <v>350</v>
      </c>
      <c r="E261" s="33">
        <v>1</v>
      </c>
      <c r="F261" s="30"/>
      <c r="G261" s="33">
        <v>1</v>
      </c>
      <c r="H261" s="30"/>
      <c r="I261" s="33">
        <v>1</v>
      </c>
      <c r="J261" s="17"/>
      <c r="K261" s="17"/>
      <c r="L261" s="16">
        <v>1</v>
      </c>
    </row>
    <row r="262" spans="1:12" ht="15">
      <c r="A262" s="89" t="s">
        <v>965</v>
      </c>
      <c r="B262" s="125"/>
      <c r="C262" s="125"/>
      <c r="D262" s="31"/>
      <c r="E262" s="33">
        <v>1</v>
      </c>
      <c r="F262" s="33"/>
      <c r="G262" s="33"/>
      <c r="H262" s="33"/>
      <c r="I262" s="33"/>
      <c r="J262" s="17"/>
      <c r="K262" s="17"/>
      <c r="L262" s="16"/>
    </row>
    <row r="263" spans="1:12" ht="15">
      <c r="A263" s="27" t="s">
        <v>352</v>
      </c>
      <c r="B263" s="125"/>
      <c r="C263" s="125"/>
      <c r="D263" s="31" t="s">
        <v>354</v>
      </c>
      <c r="E263" s="33">
        <v>1</v>
      </c>
      <c r="F263" s="33">
        <v>1</v>
      </c>
      <c r="G263" s="33">
        <v>1</v>
      </c>
      <c r="H263" s="33">
        <v>1</v>
      </c>
      <c r="I263" s="33">
        <v>1</v>
      </c>
      <c r="J263" s="17"/>
      <c r="K263" s="17"/>
      <c r="L263" s="16">
        <v>1</v>
      </c>
    </row>
    <row r="264" spans="1:12" ht="15">
      <c r="A264" s="27" t="s">
        <v>357</v>
      </c>
      <c r="B264" s="125"/>
      <c r="C264" s="125"/>
      <c r="D264" s="31" t="s">
        <v>341</v>
      </c>
      <c r="E264" s="33">
        <v>1</v>
      </c>
      <c r="F264" s="33">
        <v>1</v>
      </c>
      <c r="G264" s="33">
        <v>1</v>
      </c>
      <c r="H264" s="33">
        <v>1</v>
      </c>
      <c r="I264" s="33">
        <v>1</v>
      </c>
      <c r="J264" s="17"/>
      <c r="K264" s="17"/>
      <c r="L264" s="16">
        <v>1</v>
      </c>
    </row>
    <row r="265" spans="1:12" ht="15">
      <c r="A265" s="15" t="s">
        <v>358</v>
      </c>
      <c r="B265" s="124"/>
      <c r="C265" s="124"/>
      <c r="D265" s="31" t="s">
        <v>354</v>
      </c>
      <c r="E265" s="33">
        <v>1</v>
      </c>
      <c r="F265" s="33">
        <v>1</v>
      </c>
      <c r="G265" s="30"/>
      <c r="H265" s="30"/>
      <c r="I265" s="33">
        <v>1</v>
      </c>
      <c r="J265" s="16"/>
      <c r="K265" s="16">
        <v>1</v>
      </c>
      <c r="L265" s="17"/>
    </row>
    <row r="266" spans="1:12" ht="15">
      <c r="A266" s="27" t="s">
        <v>361</v>
      </c>
      <c r="B266" s="125"/>
      <c r="C266" s="125"/>
      <c r="D266" s="31" t="s">
        <v>362</v>
      </c>
      <c r="E266" s="33">
        <v>1</v>
      </c>
      <c r="F266" s="33">
        <v>1</v>
      </c>
      <c r="G266" s="33">
        <v>1</v>
      </c>
      <c r="H266" s="30"/>
      <c r="I266" s="30"/>
      <c r="J266" s="17"/>
      <c r="K266" s="17"/>
      <c r="L266" s="16">
        <v>1</v>
      </c>
    </row>
    <row r="267" spans="1:12" ht="15">
      <c r="A267" s="15" t="s">
        <v>363</v>
      </c>
      <c r="B267" s="124"/>
      <c r="C267" s="124"/>
      <c r="D267" s="31" t="s">
        <v>364</v>
      </c>
      <c r="E267" s="33">
        <v>1</v>
      </c>
      <c r="F267" s="30"/>
      <c r="G267" s="33">
        <v>1</v>
      </c>
      <c r="H267" s="30"/>
      <c r="I267" s="30"/>
      <c r="J267" s="16"/>
      <c r="K267" s="16">
        <v>1</v>
      </c>
      <c r="L267" s="17"/>
    </row>
    <row r="268" spans="1:12" ht="30">
      <c r="A268" s="27" t="s">
        <v>365</v>
      </c>
      <c r="B268" s="125"/>
      <c r="C268" s="125"/>
      <c r="D268" s="53" t="s">
        <v>966</v>
      </c>
      <c r="E268" s="33">
        <v>1</v>
      </c>
      <c r="F268" s="33">
        <v>1</v>
      </c>
      <c r="G268" s="33"/>
      <c r="H268" s="33">
        <v>1</v>
      </c>
      <c r="I268" s="30"/>
      <c r="J268" s="17"/>
      <c r="K268" s="32">
        <v>1</v>
      </c>
      <c r="L268" s="16"/>
    </row>
    <row r="269" spans="1:12" ht="30">
      <c r="A269" s="27" t="s">
        <v>369</v>
      </c>
      <c r="B269" s="125"/>
      <c r="C269" s="125"/>
      <c r="D269" s="31" t="s">
        <v>367</v>
      </c>
      <c r="E269" s="33">
        <v>1</v>
      </c>
      <c r="F269" s="33">
        <v>1</v>
      </c>
      <c r="G269" s="33">
        <v>1</v>
      </c>
      <c r="H269" s="30"/>
      <c r="I269" s="30"/>
      <c r="J269" s="17"/>
      <c r="K269" s="17"/>
      <c r="L269" s="16">
        <v>1</v>
      </c>
    </row>
    <row r="270" spans="1:12" ht="30">
      <c r="A270" s="27" t="s">
        <v>370</v>
      </c>
      <c r="B270" s="125"/>
      <c r="C270" s="125"/>
      <c r="D270" s="31" t="s">
        <v>371</v>
      </c>
      <c r="E270" s="33">
        <v>1</v>
      </c>
      <c r="F270" s="33">
        <v>1</v>
      </c>
      <c r="G270" s="33">
        <v>1</v>
      </c>
      <c r="H270" s="30"/>
      <c r="I270" s="30"/>
      <c r="J270" s="17"/>
      <c r="K270" s="17"/>
      <c r="L270" s="16">
        <v>1</v>
      </c>
    </row>
    <row r="271" spans="1:12" ht="30">
      <c r="A271" s="27" t="s">
        <v>372</v>
      </c>
      <c r="B271" s="125"/>
      <c r="C271" s="125"/>
      <c r="D271" s="29"/>
      <c r="E271" s="34">
        <v>1</v>
      </c>
      <c r="F271" s="34">
        <v>1</v>
      </c>
      <c r="G271" s="34">
        <v>1</v>
      </c>
      <c r="H271" s="30"/>
      <c r="I271" s="30"/>
      <c r="J271" s="17"/>
      <c r="K271" s="17"/>
      <c r="L271" s="16">
        <v>1</v>
      </c>
    </row>
    <row r="272" spans="1:12" ht="26.25">
      <c r="A272" s="110" t="s">
        <v>967</v>
      </c>
      <c r="B272" s="125"/>
      <c r="C272" s="125"/>
      <c r="D272" s="31"/>
      <c r="E272" s="33">
        <v>1</v>
      </c>
      <c r="F272" s="33"/>
      <c r="G272" s="33"/>
      <c r="H272" s="33"/>
      <c r="I272" s="30"/>
      <c r="J272" s="17"/>
      <c r="K272" s="32">
        <v>1</v>
      </c>
      <c r="L272" s="16"/>
    </row>
    <row r="273" spans="1:12" ht="15">
      <c r="A273" s="27" t="s">
        <v>373</v>
      </c>
      <c r="B273" s="125"/>
      <c r="C273" s="125"/>
      <c r="D273" s="31" t="s">
        <v>374</v>
      </c>
      <c r="E273" s="33">
        <v>1</v>
      </c>
      <c r="F273" s="33">
        <v>1</v>
      </c>
      <c r="G273" s="33">
        <v>1</v>
      </c>
      <c r="H273" s="33">
        <v>1</v>
      </c>
      <c r="I273" s="30"/>
      <c r="J273" s="17"/>
      <c r="K273" s="17"/>
      <c r="L273" s="16">
        <v>1</v>
      </c>
    </row>
    <row r="274" spans="1:12" ht="15">
      <c r="A274" s="15" t="s">
        <v>375</v>
      </c>
      <c r="B274" s="124"/>
      <c r="C274" s="124"/>
      <c r="D274" s="31" t="s">
        <v>376</v>
      </c>
      <c r="E274" s="33">
        <v>1</v>
      </c>
      <c r="F274" s="33"/>
      <c r="G274" s="33"/>
      <c r="H274" s="30"/>
      <c r="I274" s="30"/>
      <c r="J274" s="16"/>
      <c r="K274" s="16">
        <v>1</v>
      </c>
      <c r="L274" s="17"/>
    </row>
    <row r="275" spans="1:12" ht="15">
      <c r="A275" s="27" t="s">
        <v>377</v>
      </c>
      <c r="B275" s="125"/>
      <c r="C275" s="125"/>
      <c r="D275" s="31" t="s">
        <v>367</v>
      </c>
      <c r="E275" s="33">
        <v>1</v>
      </c>
      <c r="F275" s="33">
        <v>1</v>
      </c>
      <c r="G275" s="33">
        <v>1</v>
      </c>
      <c r="H275" s="33">
        <v>1</v>
      </c>
      <c r="I275" s="33">
        <v>1</v>
      </c>
      <c r="J275" s="17"/>
      <c r="K275" s="17"/>
      <c r="L275" s="16">
        <v>1</v>
      </c>
    </row>
    <row r="276" spans="1:12" ht="15">
      <c r="A276" s="15" t="s">
        <v>378</v>
      </c>
      <c r="B276" s="124"/>
      <c r="C276" s="124"/>
      <c r="D276" s="31" t="s">
        <v>371</v>
      </c>
      <c r="E276" s="33">
        <v>1</v>
      </c>
      <c r="F276" s="30"/>
      <c r="G276" s="30"/>
      <c r="H276" s="30"/>
      <c r="I276" s="33">
        <v>1</v>
      </c>
      <c r="J276" s="16"/>
      <c r="K276" s="16">
        <v>1</v>
      </c>
      <c r="L276" s="17"/>
    </row>
    <row r="277" spans="1:12" ht="15">
      <c r="A277" s="15" t="s">
        <v>379</v>
      </c>
      <c r="B277" s="124"/>
      <c r="C277" s="124"/>
      <c r="D277" s="31" t="s">
        <v>376</v>
      </c>
      <c r="E277" s="33">
        <v>1</v>
      </c>
      <c r="F277" s="30"/>
      <c r="G277" s="33">
        <v>1</v>
      </c>
      <c r="H277" s="30"/>
      <c r="I277" s="30"/>
      <c r="J277" s="16"/>
      <c r="K277" s="16">
        <v>1</v>
      </c>
      <c r="L277" s="17"/>
    </row>
    <row r="278" spans="1:12" ht="30">
      <c r="A278" s="15" t="s">
        <v>380</v>
      </c>
      <c r="B278" s="124"/>
      <c r="C278" s="124"/>
      <c r="D278" s="31" t="s">
        <v>381</v>
      </c>
      <c r="E278" s="33">
        <v>1</v>
      </c>
      <c r="F278" s="30"/>
      <c r="G278" s="33">
        <v>1</v>
      </c>
      <c r="H278" s="30"/>
      <c r="I278" s="30"/>
      <c r="J278" s="16"/>
      <c r="K278" s="16">
        <v>1</v>
      </c>
      <c r="L278" s="17"/>
    </row>
    <row r="279" spans="1:12" ht="30">
      <c r="A279" s="38" t="s">
        <v>382</v>
      </c>
      <c r="B279" s="65"/>
      <c r="C279" s="65"/>
      <c r="D279" s="31" t="s">
        <v>354</v>
      </c>
      <c r="E279" s="33">
        <v>1</v>
      </c>
      <c r="F279" s="33">
        <v>1</v>
      </c>
      <c r="G279" s="30"/>
      <c r="H279" s="30"/>
      <c r="I279" s="30"/>
      <c r="J279" s="17"/>
      <c r="K279" s="17"/>
      <c r="L279" s="16">
        <v>1</v>
      </c>
    </row>
    <row r="280" spans="1:12" ht="30">
      <c r="A280" s="27" t="s">
        <v>383</v>
      </c>
      <c r="B280" s="125"/>
      <c r="C280" s="125"/>
      <c r="D280" s="31" t="s">
        <v>384</v>
      </c>
      <c r="E280" s="33">
        <v>1</v>
      </c>
      <c r="F280" s="33">
        <v>1</v>
      </c>
      <c r="G280" s="33">
        <v>1</v>
      </c>
      <c r="H280" s="30"/>
      <c r="I280" s="30"/>
      <c r="J280" s="17"/>
      <c r="K280" s="17"/>
      <c r="L280" s="16">
        <v>1</v>
      </c>
    </row>
    <row r="281" spans="1:12" ht="30">
      <c r="A281" s="27" t="s">
        <v>385</v>
      </c>
      <c r="B281" s="125"/>
      <c r="C281" s="125"/>
      <c r="D281" s="31" t="s">
        <v>371</v>
      </c>
      <c r="E281" s="33">
        <v>1</v>
      </c>
      <c r="F281" s="33">
        <v>1</v>
      </c>
      <c r="G281" s="33">
        <v>1</v>
      </c>
      <c r="H281" s="30"/>
      <c r="I281" s="33">
        <v>1</v>
      </c>
      <c r="J281" s="17"/>
      <c r="K281" s="17"/>
      <c r="L281" s="16">
        <v>1</v>
      </c>
    </row>
    <row r="282" spans="1:12" ht="30">
      <c r="A282" s="27" t="s">
        <v>386</v>
      </c>
      <c r="B282" s="125"/>
      <c r="C282" s="125"/>
      <c r="D282" s="31" t="s">
        <v>387</v>
      </c>
      <c r="E282" s="33">
        <v>1</v>
      </c>
      <c r="F282" s="33">
        <v>1</v>
      </c>
      <c r="G282" s="30"/>
      <c r="H282" s="33">
        <v>1</v>
      </c>
      <c r="I282" s="30"/>
      <c r="J282" s="17"/>
      <c r="K282" s="17"/>
      <c r="L282" s="16">
        <v>1</v>
      </c>
    </row>
    <row r="283" spans="1:12" ht="15">
      <c r="A283" s="15" t="s">
        <v>388</v>
      </c>
      <c r="B283" s="124"/>
      <c r="C283" s="124"/>
      <c r="D283" s="31" t="s">
        <v>389</v>
      </c>
      <c r="E283" s="33">
        <v>1</v>
      </c>
      <c r="F283" s="30"/>
      <c r="G283" s="30"/>
      <c r="H283" s="33">
        <v>1</v>
      </c>
      <c r="I283" s="30"/>
      <c r="J283" s="16"/>
      <c r="K283" s="16">
        <v>1</v>
      </c>
      <c r="L283" s="30"/>
    </row>
    <row r="284" spans="1:12" ht="15">
      <c r="A284" s="42" t="s">
        <v>390</v>
      </c>
      <c r="B284" s="31"/>
      <c r="C284" s="31"/>
      <c r="D284" s="31" t="s">
        <v>364</v>
      </c>
      <c r="E284" s="34">
        <v>1</v>
      </c>
      <c r="F284" s="30"/>
      <c r="G284" s="30"/>
      <c r="H284" s="30"/>
      <c r="I284" s="30"/>
      <c r="J284" s="30"/>
      <c r="K284" s="30"/>
      <c r="L284" s="34">
        <v>1</v>
      </c>
    </row>
    <row r="285" spans="1:12" ht="15">
      <c r="A285" s="42" t="s">
        <v>391</v>
      </c>
      <c r="B285" s="31"/>
      <c r="C285" s="31"/>
      <c r="D285" s="31" t="s">
        <v>364</v>
      </c>
      <c r="E285" s="34">
        <v>1</v>
      </c>
      <c r="F285" s="30"/>
      <c r="G285" s="30"/>
      <c r="H285" s="30"/>
      <c r="I285" s="30"/>
      <c r="J285" s="30"/>
      <c r="K285" s="30"/>
      <c r="L285" s="34">
        <v>1</v>
      </c>
    </row>
    <row r="286" spans="1:12" ht="30">
      <c r="A286" s="42" t="s">
        <v>392</v>
      </c>
      <c r="B286" s="31"/>
      <c r="C286" s="31"/>
      <c r="D286" s="31" t="s">
        <v>393</v>
      </c>
      <c r="E286" s="34">
        <v>1</v>
      </c>
      <c r="F286" s="30"/>
      <c r="G286" s="34">
        <v>1</v>
      </c>
      <c r="H286" s="34">
        <v>1</v>
      </c>
      <c r="I286" s="30"/>
      <c r="J286" s="30"/>
      <c r="K286" s="30"/>
      <c r="L286" s="34">
        <v>1</v>
      </c>
    </row>
    <row r="287" spans="1:12" ht="15">
      <c r="A287" s="42" t="s">
        <v>394</v>
      </c>
      <c r="B287" s="31"/>
      <c r="C287" s="31"/>
      <c r="D287" s="29"/>
      <c r="E287" s="30"/>
      <c r="F287" s="34">
        <v>1</v>
      </c>
      <c r="G287" s="34">
        <v>1</v>
      </c>
      <c r="H287" s="30"/>
      <c r="I287" s="30"/>
      <c r="J287" s="34"/>
      <c r="K287" s="34">
        <v>1</v>
      </c>
      <c r="L287" s="30"/>
    </row>
    <row r="288" spans="1:12" ht="45">
      <c r="A288" s="42" t="s">
        <v>395</v>
      </c>
      <c r="B288" s="31"/>
      <c r="C288" s="31"/>
      <c r="D288" s="29"/>
      <c r="E288" s="34">
        <v>1</v>
      </c>
      <c r="F288" s="30"/>
      <c r="G288" s="30"/>
      <c r="H288" s="30"/>
      <c r="I288" s="30"/>
      <c r="J288" s="34"/>
      <c r="K288" s="34">
        <v>1</v>
      </c>
      <c r="L288" s="30"/>
    </row>
    <row r="289" spans="1:12" ht="30">
      <c r="A289" s="42" t="s">
        <v>396</v>
      </c>
      <c r="B289" s="31"/>
      <c r="C289" s="31"/>
      <c r="D289" s="29"/>
      <c r="E289" s="34">
        <v>1</v>
      </c>
      <c r="F289" s="30"/>
      <c r="G289" s="30"/>
      <c r="H289" s="34">
        <v>1</v>
      </c>
      <c r="I289" s="34">
        <v>1</v>
      </c>
      <c r="J289" s="34"/>
      <c r="K289" s="34">
        <v>1</v>
      </c>
      <c r="L289" s="30"/>
    </row>
    <row r="290" spans="1:12" ht="30">
      <c r="A290" s="42" t="s">
        <v>397</v>
      </c>
      <c r="B290" s="31"/>
      <c r="C290" s="31"/>
      <c r="D290" s="29"/>
      <c r="E290" s="34">
        <v>1</v>
      </c>
      <c r="F290" s="30"/>
      <c r="G290" s="34">
        <v>1</v>
      </c>
      <c r="H290" s="34">
        <v>1</v>
      </c>
      <c r="I290" s="34">
        <v>1</v>
      </c>
      <c r="J290" s="30"/>
      <c r="K290" s="30"/>
      <c r="L290" s="34">
        <v>1</v>
      </c>
    </row>
    <row r="291" spans="1:12" ht="45">
      <c r="A291" s="42" t="s">
        <v>398</v>
      </c>
      <c r="B291" s="31"/>
      <c r="C291" s="31"/>
      <c r="D291" s="29"/>
      <c r="E291" s="34">
        <v>1</v>
      </c>
      <c r="F291" s="30"/>
      <c r="G291" s="30"/>
      <c r="H291" s="34">
        <v>1</v>
      </c>
      <c r="I291" s="30"/>
      <c r="J291" s="34"/>
      <c r="K291" s="34">
        <v>1</v>
      </c>
      <c r="L291" s="30"/>
    </row>
    <row r="292" spans="1:12" ht="30">
      <c r="A292" s="42" t="s">
        <v>399</v>
      </c>
      <c r="B292" s="31"/>
      <c r="C292" s="31"/>
      <c r="D292" s="29"/>
      <c r="E292" s="34">
        <v>1</v>
      </c>
      <c r="F292" s="30"/>
      <c r="G292" s="30"/>
      <c r="H292" s="34">
        <v>1</v>
      </c>
      <c r="I292" s="34">
        <v>1</v>
      </c>
      <c r="J292" s="30"/>
      <c r="K292" s="30"/>
      <c r="L292" s="30"/>
    </row>
    <row r="293" spans="1:12" ht="30">
      <c r="A293" s="42" t="s">
        <v>400</v>
      </c>
      <c r="B293" s="31"/>
      <c r="C293" s="31"/>
      <c r="D293" s="29"/>
      <c r="E293" s="30"/>
      <c r="F293" s="30"/>
      <c r="G293" s="34">
        <v>1</v>
      </c>
      <c r="H293" s="34">
        <v>1</v>
      </c>
      <c r="I293" s="30"/>
      <c r="J293" s="34"/>
      <c r="K293" s="34">
        <v>1</v>
      </c>
      <c r="L293" s="30"/>
    </row>
    <row r="294" spans="1:12" ht="30">
      <c r="A294" s="42" t="s">
        <v>401</v>
      </c>
      <c r="B294" s="31"/>
      <c r="C294" s="31"/>
      <c r="D294" s="29"/>
      <c r="E294" s="34">
        <v>1</v>
      </c>
      <c r="F294" s="34">
        <v>1</v>
      </c>
      <c r="G294" s="34">
        <v>1</v>
      </c>
      <c r="H294" s="34">
        <v>1</v>
      </c>
      <c r="I294" s="30"/>
      <c r="J294" s="30"/>
      <c r="K294" s="30"/>
      <c r="L294" s="34">
        <v>1</v>
      </c>
    </row>
    <row r="295" spans="1:12" ht="45">
      <c r="A295" s="42" t="s">
        <v>402</v>
      </c>
      <c r="B295" s="31"/>
      <c r="C295" s="31"/>
      <c r="D295" s="29"/>
      <c r="E295" s="34">
        <v>1</v>
      </c>
      <c r="F295" s="30"/>
      <c r="G295" s="34">
        <v>1</v>
      </c>
      <c r="H295" s="30"/>
      <c r="I295" s="30"/>
      <c r="J295" s="30"/>
      <c r="K295" s="30"/>
      <c r="L295" s="34">
        <v>1</v>
      </c>
    </row>
    <row r="296" spans="1:12" ht="45">
      <c r="A296" s="42" t="s">
        <v>403</v>
      </c>
      <c r="B296" s="31"/>
      <c r="C296" s="31"/>
      <c r="D296" s="29"/>
      <c r="E296" s="34">
        <v>1</v>
      </c>
      <c r="F296" s="30"/>
      <c r="G296" s="30"/>
      <c r="H296" s="30"/>
      <c r="I296" s="30"/>
      <c r="J296" s="34"/>
      <c r="K296" s="34">
        <v>1</v>
      </c>
      <c r="L296" s="30"/>
    </row>
    <row r="297" spans="1:12" ht="30">
      <c r="A297" s="42" t="s">
        <v>404</v>
      </c>
      <c r="B297" s="31"/>
      <c r="C297" s="31"/>
      <c r="D297" s="29"/>
      <c r="E297" s="34">
        <v>1</v>
      </c>
      <c r="F297" s="30"/>
      <c r="G297" s="30"/>
      <c r="H297" s="30"/>
      <c r="I297" s="30"/>
      <c r="J297" s="34"/>
      <c r="K297" s="34">
        <v>1</v>
      </c>
      <c r="L297" s="30"/>
    </row>
    <row r="298" spans="1:12" ht="15">
      <c r="A298" s="42" t="s">
        <v>405</v>
      </c>
      <c r="B298" s="31"/>
      <c r="C298" s="31"/>
      <c r="D298" s="29"/>
      <c r="E298" s="34">
        <v>1</v>
      </c>
      <c r="F298" s="34">
        <v>1</v>
      </c>
      <c r="G298" s="34">
        <v>1</v>
      </c>
      <c r="H298" s="34">
        <v>1</v>
      </c>
      <c r="I298" s="34">
        <v>1</v>
      </c>
      <c r="J298" s="30"/>
      <c r="K298" s="30"/>
      <c r="L298" s="34">
        <v>1</v>
      </c>
    </row>
    <row r="299" spans="1:12" ht="30">
      <c r="A299" s="42" t="s">
        <v>406</v>
      </c>
      <c r="B299" s="31"/>
      <c r="C299" s="31"/>
      <c r="D299" s="29"/>
      <c r="E299" s="34">
        <v>1</v>
      </c>
      <c r="F299" s="30"/>
      <c r="G299" s="30"/>
      <c r="H299" s="30"/>
      <c r="I299" s="30"/>
      <c r="J299" s="34"/>
      <c r="K299" s="34">
        <v>1</v>
      </c>
      <c r="L299" s="30"/>
    </row>
    <row r="300" spans="1:12" ht="45">
      <c r="A300" s="42" t="s">
        <v>407</v>
      </c>
      <c r="B300" s="31"/>
      <c r="C300" s="31"/>
      <c r="D300" s="29"/>
      <c r="E300" s="30"/>
      <c r="F300" s="30"/>
      <c r="G300" s="34">
        <v>1</v>
      </c>
      <c r="H300" s="30"/>
      <c r="I300" s="30"/>
      <c r="J300" s="34"/>
      <c r="K300" s="34">
        <v>1</v>
      </c>
      <c r="L300" s="30"/>
    </row>
    <row r="301" spans="1:12" ht="30">
      <c r="A301" s="42" t="s">
        <v>408</v>
      </c>
      <c r="B301" s="31"/>
      <c r="C301" s="31"/>
      <c r="D301" s="29"/>
      <c r="E301" s="34">
        <v>1</v>
      </c>
      <c r="F301" s="30"/>
      <c r="G301" s="30"/>
      <c r="H301" s="30"/>
      <c r="I301" s="30"/>
      <c r="J301" s="34"/>
      <c r="K301" s="34">
        <v>1</v>
      </c>
      <c r="L301" s="30"/>
    </row>
    <row r="302" spans="1:12" ht="30">
      <c r="A302" s="42" t="s">
        <v>409</v>
      </c>
      <c r="B302" s="31"/>
      <c r="C302" s="31"/>
      <c r="D302" s="29"/>
      <c r="E302" s="34">
        <v>1</v>
      </c>
      <c r="F302" s="30"/>
      <c r="G302" s="30"/>
      <c r="H302" s="30"/>
      <c r="I302" s="30"/>
      <c r="J302" s="34"/>
      <c r="K302" s="34">
        <v>1</v>
      </c>
      <c r="L302" s="30"/>
    </row>
    <row r="303" spans="1:12" ht="15">
      <c r="A303" s="42" t="s">
        <v>410</v>
      </c>
      <c r="B303" s="31"/>
      <c r="C303" s="31"/>
      <c r="D303" s="29"/>
      <c r="E303" s="34">
        <v>1</v>
      </c>
      <c r="F303" s="34">
        <v>1</v>
      </c>
      <c r="G303" s="34">
        <v>1</v>
      </c>
      <c r="H303" s="34">
        <v>1</v>
      </c>
      <c r="I303" s="30"/>
      <c r="J303" s="30"/>
      <c r="K303" s="30"/>
      <c r="L303" s="34">
        <v>1</v>
      </c>
    </row>
    <row r="304" spans="1:12" ht="30">
      <c r="A304" s="42" t="s">
        <v>411</v>
      </c>
      <c r="B304" s="31"/>
      <c r="C304" s="31"/>
      <c r="D304" s="29"/>
      <c r="E304" s="34">
        <v>1</v>
      </c>
      <c r="F304" s="30"/>
      <c r="G304" s="30"/>
      <c r="H304" s="30"/>
      <c r="I304" s="30"/>
      <c r="J304" s="34"/>
      <c r="K304" s="34">
        <v>1</v>
      </c>
      <c r="L304" s="30"/>
    </row>
    <row r="305" spans="1:12" ht="30">
      <c r="A305" s="42" t="s">
        <v>412</v>
      </c>
      <c r="B305" s="31"/>
      <c r="C305" s="31"/>
      <c r="D305" s="29"/>
      <c r="E305" s="30"/>
      <c r="F305" s="30"/>
      <c r="G305" s="34">
        <v>1</v>
      </c>
      <c r="H305" s="30"/>
      <c r="I305" s="30"/>
      <c r="J305" s="34"/>
      <c r="K305" s="34">
        <v>1</v>
      </c>
      <c r="L305" s="30"/>
    </row>
    <row r="306" spans="1:12" ht="15">
      <c r="A306" s="42" t="s">
        <v>413</v>
      </c>
      <c r="B306" s="31"/>
      <c r="C306" s="31"/>
      <c r="D306" s="29"/>
      <c r="E306" s="34">
        <v>1</v>
      </c>
      <c r="F306" s="30"/>
      <c r="G306" s="30"/>
      <c r="H306" s="30"/>
      <c r="I306" s="30"/>
      <c r="J306" s="34"/>
      <c r="K306" s="34">
        <v>1</v>
      </c>
      <c r="L306" s="30"/>
    </row>
    <row r="307" spans="1:12" ht="45">
      <c r="A307" s="42" t="s">
        <v>414</v>
      </c>
      <c r="B307" s="31"/>
      <c r="C307" s="31"/>
      <c r="D307" s="29"/>
      <c r="E307" s="34">
        <v>1</v>
      </c>
      <c r="F307" s="34">
        <v>1</v>
      </c>
      <c r="G307" s="34">
        <v>1</v>
      </c>
      <c r="H307" s="34">
        <v>1</v>
      </c>
      <c r="I307" s="34">
        <v>1</v>
      </c>
      <c r="J307" s="30"/>
      <c r="K307" s="30"/>
      <c r="L307" s="34">
        <v>1</v>
      </c>
    </row>
    <row r="308" spans="1:12" ht="30">
      <c r="A308" s="42" t="s">
        <v>415</v>
      </c>
      <c r="B308" s="31"/>
      <c r="C308" s="31"/>
      <c r="D308" s="29"/>
      <c r="E308" s="34">
        <v>1</v>
      </c>
      <c r="F308" s="34">
        <v>1</v>
      </c>
      <c r="G308" s="30"/>
      <c r="H308" s="34">
        <v>1</v>
      </c>
      <c r="I308" s="30"/>
      <c r="J308" s="30"/>
      <c r="K308" s="30"/>
      <c r="L308" s="34">
        <v>1</v>
      </c>
    </row>
    <row r="309" spans="1:12" ht="30">
      <c r="A309" s="42" t="s">
        <v>416</v>
      </c>
      <c r="B309" s="31"/>
      <c r="C309" s="31"/>
      <c r="D309" s="29"/>
      <c r="E309" s="34">
        <v>1</v>
      </c>
      <c r="F309" s="34">
        <v>1</v>
      </c>
      <c r="G309" s="30"/>
      <c r="H309" s="30"/>
      <c r="I309" s="30"/>
      <c r="J309" s="34"/>
      <c r="K309" s="34">
        <v>1</v>
      </c>
      <c r="L309" s="30"/>
    </row>
    <row r="310" spans="1:12" ht="30">
      <c r="A310" s="42" t="s">
        <v>417</v>
      </c>
      <c r="B310" s="31"/>
      <c r="C310" s="31"/>
      <c r="D310" s="29"/>
      <c r="E310" s="34">
        <v>1</v>
      </c>
      <c r="F310" s="30"/>
      <c r="G310" s="30"/>
      <c r="H310" s="34">
        <v>1</v>
      </c>
      <c r="I310" s="30"/>
      <c r="J310" s="34"/>
      <c r="K310" s="34">
        <v>1</v>
      </c>
      <c r="L310" s="30"/>
    </row>
    <row r="311" spans="1:12" ht="30">
      <c r="A311" s="42" t="s">
        <v>418</v>
      </c>
      <c r="B311" s="31"/>
      <c r="C311" s="31"/>
      <c r="D311" s="29"/>
      <c r="E311" s="34">
        <v>1</v>
      </c>
      <c r="F311" s="30"/>
      <c r="G311" s="30"/>
      <c r="H311" s="30"/>
      <c r="I311" s="30"/>
      <c r="J311" s="34"/>
      <c r="K311" s="34">
        <v>1</v>
      </c>
      <c r="L311" s="30"/>
    </row>
    <row r="312" spans="1:12" ht="15">
      <c r="A312" s="42" t="s">
        <v>419</v>
      </c>
      <c r="B312" s="31"/>
      <c r="C312" s="31"/>
      <c r="D312" s="29"/>
      <c r="E312" s="34">
        <v>1</v>
      </c>
      <c r="F312" s="30"/>
      <c r="G312" s="30"/>
      <c r="H312" s="30"/>
      <c r="I312" s="30"/>
      <c r="J312" s="34"/>
      <c r="K312" s="34">
        <v>1</v>
      </c>
      <c r="L312" s="30"/>
    </row>
    <row r="313" spans="1:12" ht="15">
      <c r="A313" s="42" t="s">
        <v>420</v>
      </c>
      <c r="B313" s="31"/>
      <c r="C313" s="31"/>
      <c r="D313" s="29"/>
      <c r="E313" s="34">
        <v>1</v>
      </c>
      <c r="F313" s="30"/>
      <c r="G313" s="30"/>
      <c r="H313" s="30"/>
      <c r="I313" s="30"/>
      <c r="J313" s="34"/>
      <c r="K313" s="34">
        <v>1</v>
      </c>
      <c r="L313" s="30"/>
    </row>
    <row r="314" spans="1:12" ht="15">
      <c r="A314" s="42" t="s">
        <v>421</v>
      </c>
      <c r="B314" s="31"/>
      <c r="C314" s="31"/>
      <c r="D314" s="29"/>
      <c r="E314" s="34">
        <v>1</v>
      </c>
      <c r="F314" s="30"/>
      <c r="G314" s="30"/>
      <c r="H314" s="30"/>
      <c r="I314" s="30"/>
      <c r="J314" s="34"/>
      <c r="K314" s="34">
        <v>1</v>
      </c>
      <c r="L314" s="30"/>
    </row>
    <row r="315" spans="1:12" ht="30">
      <c r="A315" s="42" t="s">
        <v>422</v>
      </c>
      <c r="B315" s="31"/>
      <c r="C315" s="31"/>
      <c r="D315" s="29"/>
      <c r="E315" s="30"/>
      <c r="F315" s="30"/>
      <c r="G315" s="34">
        <v>1</v>
      </c>
      <c r="H315" s="30"/>
      <c r="I315" s="30"/>
      <c r="J315" s="34"/>
      <c r="K315" s="34">
        <v>1</v>
      </c>
      <c r="L315" s="30"/>
    </row>
    <row r="316" spans="1:12" ht="30">
      <c r="A316" s="42" t="s">
        <v>423</v>
      </c>
      <c r="B316" s="31"/>
      <c r="C316" s="31"/>
      <c r="D316" s="29"/>
      <c r="E316" s="34">
        <v>1</v>
      </c>
      <c r="F316" s="30"/>
      <c r="G316" s="30"/>
      <c r="H316" s="30"/>
      <c r="I316" s="30"/>
      <c r="J316" s="34"/>
      <c r="K316" s="34">
        <v>1</v>
      </c>
      <c r="L316" s="30"/>
    </row>
    <row r="317" spans="1:12" ht="45">
      <c r="A317" s="42" t="s">
        <v>424</v>
      </c>
      <c r="B317" s="31"/>
      <c r="C317" s="31"/>
      <c r="D317" s="29"/>
      <c r="E317" s="34">
        <v>1</v>
      </c>
      <c r="F317" s="30"/>
      <c r="G317" s="30"/>
      <c r="H317" s="30"/>
      <c r="I317" s="30"/>
      <c r="J317" s="34"/>
      <c r="K317" s="34">
        <v>1</v>
      </c>
      <c r="L317" s="30"/>
    </row>
    <row r="318" spans="1:12" ht="26.25">
      <c r="A318" s="110" t="s">
        <v>968</v>
      </c>
      <c r="B318" s="29"/>
      <c r="C318" s="29"/>
      <c r="D318" s="29"/>
      <c r="E318" s="33">
        <v>1</v>
      </c>
      <c r="F318" s="33">
        <v>1</v>
      </c>
      <c r="G318" s="30"/>
      <c r="H318" s="30"/>
      <c r="I318" s="30"/>
      <c r="J318" s="30"/>
      <c r="K318" s="33">
        <v>1</v>
      </c>
      <c r="L318" s="30"/>
    </row>
    <row r="319" spans="1:12" ht="26.25">
      <c r="A319" s="110" t="s">
        <v>969</v>
      </c>
      <c r="B319" s="29"/>
      <c r="C319" s="29"/>
      <c r="D319" s="29"/>
      <c r="E319" s="33">
        <v>1</v>
      </c>
      <c r="F319" s="30"/>
      <c r="G319" s="30"/>
      <c r="H319" s="30"/>
      <c r="I319" s="30"/>
      <c r="J319" s="30"/>
      <c r="K319" s="33">
        <v>1</v>
      </c>
      <c r="L319" s="30"/>
    </row>
    <row r="320" spans="1:12" ht="26.25">
      <c r="A320" s="110" t="s">
        <v>970</v>
      </c>
      <c r="B320" s="29"/>
      <c r="C320" s="29"/>
      <c r="D320" s="29"/>
      <c r="E320" s="33">
        <v>1</v>
      </c>
      <c r="F320" s="30"/>
      <c r="G320" s="30"/>
      <c r="H320" s="30"/>
      <c r="I320" s="30"/>
      <c r="J320" s="30"/>
      <c r="K320" s="33">
        <v>1</v>
      </c>
      <c r="L320" s="30"/>
    </row>
    <row r="321" spans="1:12" ht="26.25">
      <c r="A321" s="110" t="s">
        <v>971</v>
      </c>
      <c r="B321" s="124"/>
      <c r="C321" s="124"/>
      <c r="D321" s="135"/>
      <c r="E321" s="33">
        <v>1</v>
      </c>
      <c r="F321" s="30"/>
      <c r="G321" s="30"/>
      <c r="H321" s="30"/>
      <c r="I321" s="30"/>
      <c r="J321" s="30"/>
      <c r="K321" s="33">
        <v>1</v>
      </c>
      <c r="L321" s="30"/>
    </row>
    <row r="322" spans="1:12" ht="26.25">
      <c r="A322" s="110" t="s">
        <v>972</v>
      </c>
      <c r="B322" s="124"/>
      <c r="C322" s="124"/>
      <c r="D322" s="135"/>
      <c r="E322" s="33">
        <v>1</v>
      </c>
      <c r="F322" s="30"/>
      <c r="G322" s="33">
        <v>1</v>
      </c>
      <c r="H322" s="30"/>
      <c r="I322" s="30"/>
      <c r="J322" s="30"/>
      <c r="K322" s="33">
        <v>1</v>
      </c>
      <c r="L322" s="30"/>
    </row>
    <row r="323" spans="1:12" ht="26.25">
      <c r="A323" s="110" t="s">
        <v>973</v>
      </c>
      <c r="B323" s="124"/>
      <c r="C323" s="124"/>
      <c r="D323" s="135"/>
      <c r="E323" s="33">
        <v>1</v>
      </c>
      <c r="F323" s="30"/>
      <c r="G323" s="30"/>
      <c r="H323" s="30"/>
      <c r="I323" s="30"/>
      <c r="J323" s="30"/>
      <c r="K323" s="33">
        <v>1</v>
      </c>
      <c r="L323" s="30"/>
    </row>
    <row r="324" spans="1:12" ht="15">
      <c r="A324" s="110" t="s">
        <v>974</v>
      </c>
      <c r="B324" s="124"/>
      <c r="C324" s="124"/>
      <c r="D324" s="135"/>
      <c r="E324" s="33">
        <v>1</v>
      </c>
      <c r="F324" s="30"/>
      <c r="G324" s="30"/>
      <c r="H324" s="30"/>
      <c r="I324" s="30"/>
      <c r="J324" s="30"/>
      <c r="K324" s="33">
        <v>1</v>
      </c>
      <c r="L324" s="30"/>
    </row>
    <row r="325" spans="1:12" ht="15">
      <c r="A325" s="15" t="s">
        <v>425</v>
      </c>
      <c r="B325" s="124"/>
      <c r="C325" s="124"/>
      <c r="D325" s="135">
        <f>SUM(K257:K324)</f>
        <v>42</v>
      </c>
      <c r="E325" s="30"/>
      <c r="F325" s="30"/>
      <c r="G325" s="30"/>
      <c r="H325" s="30"/>
      <c r="I325" s="30"/>
      <c r="J325" s="30"/>
      <c r="K325" s="30"/>
      <c r="L325" s="30"/>
    </row>
    <row r="326" spans="1:12" ht="15">
      <c r="A326" s="27" t="s">
        <v>426</v>
      </c>
      <c r="B326" s="125"/>
      <c r="C326" s="125"/>
      <c r="D326" s="137">
        <f>SUM(L257:L324)</f>
        <v>24</v>
      </c>
      <c r="E326" s="30"/>
      <c r="F326" s="30"/>
      <c r="G326" s="30"/>
      <c r="H326" s="30"/>
      <c r="I326" s="30"/>
      <c r="J326" s="30"/>
      <c r="K326" s="30"/>
      <c r="L326" s="30"/>
    </row>
    <row r="327" spans="1:12" ht="15">
      <c r="A327" s="44"/>
      <c r="B327" s="29"/>
      <c r="C327" s="29"/>
      <c r="D327" s="29"/>
      <c r="E327" s="30"/>
      <c r="F327" s="30"/>
      <c r="G327" s="30"/>
      <c r="H327" s="30"/>
      <c r="I327" s="30"/>
      <c r="J327" s="30"/>
      <c r="K327" s="30"/>
      <c r="L327" s="30"/>
    </row>
    <row r="328" spans="1:12" ht="15">
      <c r="A328" s="42" t="s">
        <v>427</v>
      </c>
      <c r="B328" s="31"/>
      <c r="C328" s="31"/>
      <c r="D328" s="139">
        <f>SUM(K184:K324)</f>
        <v>83</v>
      </c>
      <c r="E328" s="30"/>
      <c r="F328" s="30"/>
      <c r="G328" s="30"/>
      <c r="H328" s="30"/>
      <c r="I328" s="30"/>
      <c r="J328" s="30"/>
      <c r="K328" s="30"/>
      <c r="L328" s="30"/>
    </row>
    <row r="329" spans="1:12" ht="15">
      <c r="A329" s="42" t="s">
        <v>428</v>
      </c>
      <c r="B329" s="31"/>
      <c r="C329" s="31"/>
      <c r="D329" s="139">
        <f>SUM(L184:L324)</f>
        <v>39</v>
      </c>
      <c r="E329" s="30"/>
      <c r="F329" s="30"/>
      <c r="G329" s="30"/>
      <c r="H329" s="30"/>
      <c r="I329" s="30"/>
      <c r="J329" s="30"/>
      <c r="K329" s="30"/>
      <c r="L329" s="30"/>
    </row>
    <row r="330" spans="1:12" ht="15">
      <c r="A330" s="59" t="s">
        <v>429</v>
      </c>
      <c r="B330" s="7"/>
      <c r="C330" s="7"/>
      <c r="D330" s="29"/>
      <c r="E330" s="30"/>
      <c r="F330" s="30"/>
      <c r="G330" s="30"/>
      <c r="H330" s="30"/>
      <c r="I330" s="30"/>
      <c r="J330" s="30"/>
      <c r="K330" s="30"/>
      <c r="L330" s="30"/>
    </row>
    <row r="331" spans="1:12" ht="15">
      <c r="A331" s="15" t="s">
        <v>316</v>
      </c>
      <c r="B331" s="124"/>
      <c r="C331" s="124"/>
      <c r="D331" s="135">
        <f t="shared" ref="D331:D332" si="0">D325+D251+D177</f>
        <v>83</v>
      </c>
      <c r="E331" s="30"/>
      <c r="F331" s="30"/>
      <c r="G331" s="30"/>
      <c r="H331" s="30"/>
      <c r="I331" s="30"/>
      <c r="J331" s="30"/>
      <c r="K331" s="30"/>
      <c r="L331" s="30"/>
    </row>
    <row r="332" spans="1:12" ht="15">
      <c r="A332" s="27" t="s">
        <v>321</v>
      </c>
      <c r="B332" s="125"/>
      <c r="C332" s="125"/>
      <c r="D332" s="137">
        <f t="shared" si="0"/>
        <v>61</v>
      </c>
      <c r="E332" s="30"/>
      <c r="F332" s="30"/>
      <c r="G332" s="30"/>
      <c r="H332" s="30"/>
      <c r="I332" s="30"/>
      <c r="J332" s="30"/>
      <c r="K332" s="30"/>
      <c r="L332" s="30"/>
    </row>
    <row r="333" spans="1:12" ht="15">
      <c r="A333" s="42" t="s">
        <v>430</v>
      </c>
      <c r="B333" s="31"/>
      <c r="C333" s="31"/>
      <c r="D333" s="139" t="e">
        <f>A255+#REF!+#REF!</f>
        <v>#VALUE!</v>
      </c>
      <c r="E333" s="30"/>
      <c r="F333" s="30"/>
      <c r="G333" s="30"/>
      <c r="H333" s="30"/>
      <c r="I333" s="30"/>
      <c r="J333" s="30"/>
      <c r="K333" s="30"/>
      <c r="L333" s="30"/>
    </row>
    <row r="334" spans="1:12">
      <c r="A334" s="60"/>
      <c r="B334" s="140"/>
      <c r="C334" s="140"/>
      <c r="D334" s="141" t="e">
        <f>D331/D333</f>
        <v>#VALUE!</v>
      </c>
      <c r="E334" s="30"/>
      <c r="F334" s="30"/>
      <c r="G334" s="30"/>
      <c r="H334" s="30"/>
      <c r="I334" s="30"/>
      <c r="J334" s="30"/>
      <c r="K334" s="30"/>
      <c r="L334" s="30"/>
    </row>
    <row r="335" spans="1:12">
      <c r="A335" s="61" t="s">
        <v>431</v>
      </c>
      <c r="B335" s="76"/>
      <c r="C335" s="76"/>
      <c r="D335" s="141">
        <f>K18+K48+L63+K61+K68+L70+L84+K95+L101+K119+L138+K141+K149+L163+K170+K173+L185+K193+K201+K219+L224+K230+L247+L249+K257</f>
        <v>24</v>
      </c>
      <c r="E335" s="30"/>
      <c r="F335" s="30"/>
      <c r="G335" s="30"/>
      <c r="H335" s="30"/>
      <c r="I335" s="30"/>
      <c r="J335" s="30"/>
      <c r="K335" s="30"/>
      <c r="L335" s="30"/>
    </row>
    <row r="336" spans="1:12" ht="25.5">
      <c r="A336" s="61" t="s">
        <v>459</v>
      </c>
      <c r="B336" s="76"/>
      <c r="C336" s="76"/>
      <c r="D336" s="76">
        <v>1612</v>
      </c>
      <c r="E336" s="30"/>
      <c r="F336" s="30"/>
      <c r="G336" s="30"/>
      <c r="H336" s="30"/>
      <c r="I336" s="30"/>
      <c r="J336" s="30"/>
      <c r="K336" s="30"/>
      <c r="L336" s="30"/>
    </row>
    <row r="337" spans="1:12" ht="25.5">
      <c r="A337" s="61" t="s">
        <v>460</v>
      </c>
      <c r="B337" s="76"/>
      <c r="C337" s="76"/>
      <c r="D337" s="76">
        <v>673</v>
      </c>
      <c r="E337" s="34" t="s">
        <v>461</v>
      </c>
      <c r="F337" s="30"/>
      <c r="G337" s="30"/>
      <c r="H337" s="30"/>
      <c r="I337" s="30"/>
      <c r="J337" s="30"/>
      <c r="K337" s="30"/>
      <c r="L337" s="30"/>
    </row>
    <row r="338" spans="1:12" ht="51">
      <c r="A338" s="61" t="s">
        <v>462</v>
      </c>
      <c r="B338" s="76"/>
      <c r="C338" s="76"/>
      <c r="D338" s="141">
        <f>652/2</f>
        <v>326</v>
      </c>
      <c r="E338" s="34" t="s">
        <v>467</v>
      </c>
      <c r="F338" s="30"/>
      <c r="G338" s="30"/>
      <c r="H338" s="30"/>
      <c r="I338" s="30"/>
      <c r="J338" s="30"/>
      <c r="K338" s="30"/>
      <c r="L338" s="30"/>
    </row>
    <row r="339" spans="1:12">
      <c r="A339" s="60"/>
      <c r="B339" s="140"/>
      <c r="C339" s="140"/>
      <c r="D339" s="141">
        <f>D338+D337+D336</f>
        <v>2611</v>
      </c>
      <c r="E339" s="30"/>
      <c r="F339" s="30"/>
      <c r="G339" s="30"/>
      <c r="H339" s="30"/>
      <c r="I339" s="30"/>
      <c r="J339" s="30"/>
      <c r="K339" s="30"/>
      <c r="L339" s="30"/>
    </row>
    <row r="340" spans="1:12">
      <c r="A340" s="60"/>
      <c r="B340" s="140"/>
      <c r="C340" s="140"/>
      <c r="D340" s="140"/>
      <c r="E340" s="30"/>
      <c r="F340" s="30"/>
      <c r="G340" s="30"/>
      <c r="H340" s="30"/>
      <c r="I340" s="30"/>
      <c r="J340" s="30"/>
      <c r="K340" s="30"/>
      <c r="L340" s="30"/>
    </row>
    <row r="341" spans="1:12">
      <c r="A341" s="60"/>
      <c r="B341" s="140"/>
      <c r="C341" s="140"/>
      <c r="D341" s="140"/>
      <c r="E341" s="30"/>
      <c r="F341" s="30"/>
      <c r="G341" s="30"/>
      <c r="H341" s="30"/>
      <c r="I341" s="30"/>
      <c r="J341" s="30"/>
      <c r="K341" s="30"/>
      <c r="L341" s="30"/>
    </row>
    <row r="342" spans="1:12">
      <c r="A342" s="60"/>
      <c r="B342" s="140"/>
      <c r="C342" s="140"/>
      <c r="D342" s="140"/>
      <c r="E342" s="30"/>
      <c r="F342" s="30"/>
      <c r="G342" s="30"/>
      <c r="H342" s="30"/>
      <c r="I342" s="30"/>
      <c r="J342" s="30"/>
      <c r="K342" s="30"/>
      <c r="L342" s="30"/>
    </row>
    <row r="343" spans="1:12">
      <c r="A343" s="60"/>
      <c r="B343" s="140"/>
      <c r="C343" s="140"/>
      <c r="D343" s="140"/>
      <c r="E343" s="30"/>
      <c r="F343" s="30"/>
      <c r="G343" s="30"/>
      <c r="H343" s="30"/>
      <c r="I343" s="30"/>
      <c r="J343" s="30"/>
      <c r="K343" s="30"/>
      <c r="L343" s="30"/>
    </row>
    <row r="344" spans="1:12">
      <c r="A344" s="60"/>
      <c r="B344" s="140"/>
      <c r="C344" s="140"/>
      <c r="D344" s="140"/>
      <c r="E344" s="30"/>
      <c r="F344" s="30"/>
      <c r="G344" s="30"/>
      <c r="H344" s="30"/>
      <c r="I344" s="30"/>
      <c r="J344" s="30"/>
      <c r="K344" s="30"/>
      <c r="L344" s="30"/>
    </row>
    <row r="345" spans="1:12">
      <c r="A345" s="60"/>
      <c r="B345" s="140"/>
      <c r="C345" s="140"/>
      <c r="D345" s="140"/>
      <c r="E345" s="30"/>
      <c r="F345" s="30"/>
      <c r="G345" s="30"/>
      <c r="H345" s="30"/>
      <c r="I345" s="30"/>
      <c r="J345" s="30"/>
      <c r="K345" s="30"/>
      <c r="L345" s="30"/>
    </row>
    <row r="346" spans="1:12">
      <c r="A346" s="60"/>
      <c r="B346" s="140"/>
      <c r="C346" s="140"/>
      <c r="D346" s="140"/>
      <c r="E346" s="30"/>
      <c r="F346" s="30"/>
      <c r="G346" s="30"/>
      <c r="H346" s="30"/>
      <c r="I346" s="30"/>
      <c r="J346" s="30"/>
      <c r="K346" s="30"/>
      <c r="L346" s="30"/>
    </row>
    <row r="347" spans="1:12">
      <c r="A347" s="60"/>
      <c r="B347" s="140"/>
      <c r="C347" s="140"/>
      <c r="D347" s="140"/>
      <c r="E347" s="30"/>
      <c r="F347" s="30"/>
      <c r="G347" s="30"/>
      <c r="H347" s="30"/>
      <c r="I347" s="30"/>
      <c r="J347" s="30"/>
      <c r="K347" s="30"/>
      <c r="L347" s="30"/>
    </row>
    <row r="348" spans="1:12">
      <c r="A348" s="60"/>
      <c r="B348" s="140"/>
      <c r="C348" s="140"/>
      <c r="D348" s="140"/>
      <c r="E348" s="30"/>
      <c r="F348" s="30"/>
      <c r="G348" s="30"/>
      <c r="H348" s="30"/>
      <c r="I348" s="30"/>
      <c r="J348" s="30"/>
      <c r="K348" s="30"/>
      <c r="L348" s="30"/>
    </row>
    <row r="349" spans="1:12">
      <c r="A349" s="60"/>
      <c r="B349" s="140"/>
      <c r="C349" s="140"/>
      <c r="D349" s="140"/>
      <c r="E349" s="30"/>
      <c r="F349" s="30"/>
      <c r="G349" s="30"/>
      <c r="H349" s="30"/>
      <c r="I349" s="30"/>
      <c r="J349" s="30"/>
      <c r="K349" s="30"/>
      <c r="L349" s="30"/>
    </row>
    <row r="350" spans="1:12">
      <c r="A350" s="60"/>
      <c r="B350" s="140"/>
      <c r="C350" s="140"/>
      <c r="D350" s="140"/>
      <c r="E350" s="30"/>
      <c r="F350" s="30"/>
      <c r="G350" s="30"/>
      <c r="H350" s="30"/>
      <c r="I350" s="30"/>
      <c r="J350" s="30"/>
      <c r="K350" s="30"/>
      <c r="L350" s="30"/>
    </row>
    <row r="351" spans="1:12">
      <c r="A351" s="60"/>
      <c r="B351" s="140"/>
      <c r="C351" s="140"/>
      <c r="D351" s="140"/>
      <c r="E351" s="30"/>
      <c r="F351" s="30"/>
      <c r="G351" s="30"/>
      <c r="H351" s="30"/>
      <c r="I351" s="30"/>
      <c r="J351" s="30"/>
      <c r="K351" s="30"/>
      <c r="L351" s="30"/>
    </row>
    <row r="352" spans="1:12">
      <c r="A352" s="60"/>
      <c r="B352" s="140"/>
      <c r="C352" s="140"/>
      <c r="D352" s="140"/>
      <c r="E352" s="30"/>
      <c r="F352" s="30"/>
      <c r="G352" s="30"/>
      <c r="H352" s="30"/>
      <c r="I352" s="30"/>
      <c r="J352" s="30"/>
      <c r="K352" s="30"/>
      <c r="L352" s="30"/>
    </row>
    <row r="353" spans="1:12">
      <c r="A353" s="60"/>
      <c r="B353" s="140"/>
      <c r="C353" s="140"/>
      <c r="D353" s="140"/>
      <c r="E353" s="30"/>
      <c r="F353" s="30"/>
      <c r="G353" s="30"/>
      <c r="H353" s="30"/>
      <c r="I353" s="30"/>
      <c r="J353" s="30"/>
      <c r="K353" s="30"/>
      <c r="L353" s="30"/>
    </row>
    <row r="354" spans="1:12">
      <c r="A354" s="60"/>
      <c r="B354" s="140"/>
      <c r="C354" s="140"/>
      <c r="D354" s="140"/>
      <c r="E354" s="30"/>
      <c r="F354" s="30"/>
      <c r="G354" s="30"/>
      <c r="H354" s="30"/>
      <c r="I354" s="30"/>
      <c r="J354" s="30"/>
      <c r="K354" s="30"/>
      <c r="L354" s="30"/>
    </row>
    <row r="355" spans="1:12">
      <c r="A355" s="60"/>
      <c r="B355" s="140"/>
      <c r="C355" s="140"/>
      <c r="D355" s="140"/>
      <c r="E355" s="30"/>
      <c r="F355" s="30"/>
      <c r="G355" s="30"/>
      <c r="H355" s="30"/>
      <c r="I355" s="30"/>
      <c r="J355" s="30"/>
      <c r="K355" s="30"/>
      <c r="L355" s="30"/>
    </row>
    <row r="356" spans="1:12">
      <c r="A356" s="60"/>
      <c r="B356" s="140"/>
      <c r="C356" s="140"/>
      <c r="D356" s="140"/>
      <c r="E356" s="30"/>
      <c r="F356" s="30"/>
      <c r="G356" s="30"/>
      <c r="H356" s="30"/>
      <c r="I356" s="30"/>
      <c r="J356" s="30"/>
      <c r="K356" s="30"/>
      <c r="L356" s="30"/>
    </row>
    <row r="357" spans="1:12">
      <c r="A357" s="60"/>
      <c r="B357" s="140"/>
      <c r="C357" s="140"/>
      <c r="D357" s="140"/>
      <c r="E357" s="30"/>
      <c r="F357" s="30"/>
      <c r="G357" s="30"/>
      <c r="H357" s="30"/>
      <c r="I357" s="30"/>
      <c r="J357" s="30"/>
      <c r="K357" s="30"/>
      <c r="L357" s="30"/>
    </row>
    <row r="358" spans="1:12">
      <c r="A358" s="60"/>
      <c r="B358" s="140"/>
      <c r="C358" s="140"/>
      <c r="D358" s="140"/>
      <c r="E358" s="30"/>
      <c r="F358" s="30"/>
      <c r="G358" s="30"/>
      <c r="H358" s="30"/>
      <c r="I358" s="30"/>
      <c r="J358" s="30"/>
      <c r="K358" s="30"/>
      <c r="L358" s="30"/>
    </row>
    <row r="359" spans="1:12">
      <c r="A359" s="60"/>
      <c r="B359" s="140"/>
      <c r="C359" s="140"/>
      <c r="D359" s="140"/>
      <c r="E359" s="30"/>
      <c r="F359" s="30"/>
      <c r="G359" s="30"/>
      <c r="H359" s="30"/>
      <c r="I359" s="30"/>
      <c r="J359" s="30"/>
      <c r="K359" s="30"/>
      <c r="L359" s="30"/>
    </row>
    <row r="360" spans="1:12">
      <c r="A360" s="60"/>
      <c r="B360" s="140"/>
      <c r="C360" s="140"/>
      <c r="D360" s="140"/>
      <c r="E360" s="30"/>
      <c r="F360" s="30"/>
      <c r="G360" s="30"/>
      <c r="H360" s="30"/>
      <c r="I360" s="30"/>
      <c r="J360" s="30"/>
      <c r="K360" s="30"/>
      <c r="L360" s="30"/>
    </row>
    <row r="361" spans="1:12">
      <c r="A361" s="60"/>
      <c r="B361" s="140"/>
      <c r="C361" s="140"/>
      <c r="D361" s="140"/>
      <c r="E361" s="30"/>
      <c r="F361" s="30"/>
      <c r="G361" s="30"/>
      <c r="H361" s="30"/>
      <c r="I361" s="30"/>
      <c r="J361" s="30"/>
      <c r="K361" s="30"/>
      <c r="L361" s="30"/>
    </row>
    <row r="362" spans="1:12">
      <c r="A362" s="60"/>
      <c r="B362" s="140"/>
      <c r="C362" s="140"/>
      <c r="D362" s="140"/>
      <c r="E362" s="30"/>
      <c r="F362" s="30"/>
      <c r="G362" s="30"/>
      <c r="H362" s="30"/>
      <c r="I362" s="30"/>
      <c r="J362" s="30"/>
      <c r="K362" s="30"/>
      <c r="L362" s="30"/>
    </row>
    <row r="363" spans="1:12">
      <c r="A363" s="60"/>
      <c r="B363" s="140"/>
      <c r="C363" s="140"/>
      <c r="D363" s="140"/>
      <c r="E363" s="30"/>
      <c r="F363" s="30"/>
      <c r="G363" s="30"/>
      <c r="H363" s="30"/>
      <c r="I363" s="30"/>
      <c r="J363" s="30"/>
      <c r="K363" s="30"/>
      <c r="L363" s="30"/>
    </row>
    <row r="364" spans="1:12">
      <c r="A364" s="60"/>
      <c r="B364" s="140"/>
      <c r="C364" s="140"/>
      <c r="D364" s="140"/>
      <c r="E364" s="30"/>
      <c r="F364" s="30"/>
      <c r="G364" s="30"/>
      <c r="H364" s="30"/>
      <c r="I364" s="30"/>
      <c r="J364" s="30"/>
      <c r="K364" s="30"/>
      <c r="L364" s="30"/>
    </row>
    <row r="365" spans="1:12">
      <c r="A365" s="60"/>
      <c r="B365" s="140"/>
      <c r="C365" s="140"/>
      <c r="D365" s="140"/>
      <c r="E365" s="30"/>
      <c r="F365" s="30"/>
      <c r="G365" s="30"/>
      <c r="H365" s="30"/>
      <c r="I365" s="30"/>
      <c r="J365" s="30"/>
      <c r="K365" s="30"/>
      <c r="L365" s="30"/>
    </row>
    <row r="366" spans="1:12">
      <c r="A366" s="60"/>
      <c r="B366" s="140"/>
      <c r="C366" s="140"/>
      <c r="D366" s="140"/>
      <c r="E366" s="30"/>
      <c r="F366" s="30"/>
      <c r="G366" s="30"/>
      <c r="H366" s="30"/>
      <c r="I366" s="30"/>
      <c r="J366" s="30"/>
      <c r="K366" s="30"/>
      <c r="L366" s="30"/>
    </row>
    <row r="367" spans="1:12">
      <c r="A367" s="60"/>
      <c r="B367" s="140"/>
      <c r="C367" s="140"/>
      <c r="D367" s="140"/>
      <c r="E367" s="30"/>
      <c r="F367" s="30"/>
      <c r="G367" s="30"/>
      <c r="H367" s="30"/>
      <c r="I367" s="30"/>
      <c r="J367" s="30"/>
      <c r="K367" s="30"/>
      <c r="L367" s="30"/>
    </row>
    <row r="368" spans="1:12">
      <c r="A368" s="60"/>
      <c r="B368" s="140"/>
      <c r="C368" s="140"/>
      <c r="D368" s="140"/>
      <c r="E368" s="30"/>
      <c r="F368" s="30"/>
      <c r="G368" s="30"/>
      <c r="H368" s="30"/>
      <c r="I368" s="30"/>
      <c r="J368" s="30"/>
      <c r="K368" s="30"/>
      <c r="L368" s="30"/>
    </row>
    <row r="369" spans="1:12">
      <c r="A369" s="60"/>
      <c r="B369" s="140"/>
      <c r="C369" s="140"/>
      <c r="D369" s="140"/>
      <c r="E369" s="30"/>
      <c r="F369" s="30"/>
      <c r="G369" s="30"/>
      <c r="H369" s="30"/>
      <c r="I369" s="30"/>
      <c r="J369" s="30"/>
      <c r="K369" s="30"/>
      <c r="L369" s="30"/>
    </row>
    <row r="370" spans="1:12">
      <c r="A370" s="60"/>
      <c r="B370" s="140"/>
      <c r="C370" s="140"/>
      <c r="D370" s="140"/>
      <c r="E370" s="30"/>
      <c r="F370" s="30"/>
      <c r="G370" s="30"/>
      <c r="H370" s="30"/>
      <c r="I370" s="30"/>
      <c r="J370" s="30"/>
      <c r="K370" s="30"/>
      <c r="L370" s="30"/>
    </row>
    <row r="371" spans="1:12">
      <c r="A371" s="60"/>
      <c r="B371" s="140"/>
      <c r="C371" s="140"/>
      <c r="D371" s="140"/>
      <c r="E371" s="30"/>
      <c r="F371" s="30"/>
      <c r="G371" s="30"/>
      <c r="H371" s="30"/>
      <c r="I371" s="30"/>
      <c r="J371" s="30"/>
      <c r="K371" s="30"/>
      <c r="L371" s="30"/>
    </row>
    <row r="372" spans="1:12">
      <c r="A372" s="60"/>
      <c r="B372" s="140"/>
      <c r="C372" s="140"/>
      <c r="D372" s="140"/>
      <c r="E372" s="30"/>
      <c r="F372" s="30"/>
      <c r="G372" s="30"/>
      <c r="H372" s="30"/>
      <c r="I372" s="30"/>
      <c r="J372" s="30"/>
      <c r="K372" s="30"/>
      <c r="L372" s="30"/>
    </row>
    <row r="373" spans="1:12">
      <c r="A373" s="60"/>
      <c r="B373" s="140"/>
      <c r="C373" s="140"/>
      <c r="D373" s="140"/>
      <c r="E373" s="30"/>
      <c r="F373" s="30"/>
      <c r="G373" s="30"/>
      <c r="H373" s="30"/>
      <c r="I373" s="30"/>
      <c r="J373" s="30"/>
      <c r="K373" s="30"/>
      <c r="L373" s="30"/>
    </row>
    <row r="374" spans="1:12">
      <c r="A374" s="60"/>
      <c r="B374" s="140"/>
      <c r="C374" s="140"/>
      <c r="D374" s="140"/>
      <c r="E374" s="30"/>
      <c r="F374" s="30"/>
      <c r="G374" s="30"/>
      <c r="H374" s="30"/>
      <c r="I374" s="30"/>
      <c r="J374" s="30"/>
      <c r="K374" s="30"/>
      <c r="L374" s="30"/>
    </row>
    <row r="375" spans="1:12">
      <c r="A375" s="60"/>
      <c r="B375" s="140"/>
      <c r="C375" s="140"/>
      <c r="D375" s="140"/>
      <c r="E375" s="30"/>
      <c r="F375" s="30"/>
      <c r="G375" s="30"/>
      <c r="H375" s="30"/>
      <c r="I375" s="30"/>
      <c r="J375" s="30"/>
      <c r="K375" s="30"/>
      <c r="L375" s="30"/>
    </row>
    <row r="376" spans="1:12">
      <c r="A376" s="60"/>
      <c r="B376" s="140"/>
      <c r="C376" s="140"/>
      <c r="D376" s="140"/>
      <c r="E376" s="30"/>
      <c r="F376" s="30"/>
      <c r="G376" s="30"/>
      <c r="H376" s="30"/>
      <c r="I376" s="30"/>
      <c r="J376" s="30"/>
      <c r="K376" s="30"/>
      <c r="L376" s="30"/>
    </row>
    <row r="377" spans="1:12">
      <c r="A377" s="60"/>
      <c r="B377" s="140"/>
      <c r="C377" s="140"/>
      <c r="D377" s="140"/>
      <c r="E377" s="30"/>
      <c r="F377" s="30"/>
      <c r="G377" s="30"/>
      <c r="H377" s="30"/>
      <c r="I377" s="30"/>
      <c r="J377" s="30"/>
      <c r="K377" s="30"/>
      <c r="L377" s="30"/>
    </row>
    <row r="378" spans="1:12">
      <c r="A378" s="60"/>
      <c r="B378" s="140"/>
      <c r="C378" s="140"/>
      <c r="D378" s="140"/>
      <c r="E378" s="30"/>
      <c r="F378" s="30"/>
      <c r="G378" s="30"/>
      <c r="H378" s="30"/>
      <c r="I378" s="30"/>
      <c r="J378" s="30"/>
      <c r="K378" s="30"/>
      <c r="L378" s="30"/>
    </row>
    <row r="379" spans="1:12">
      <c r="A379" s="60"/>
      <c r="B379" s="140"/>
      <c r="C379" s="140"/>
      <c r="D379" s="140"/>
      <c r="E379" s="30"/>
      <c r="F379" s="30"/>
      <c r="G379" s="30"/>
      <c r="H379" s="30"/>
      <c r="I379" s="30"/>
      <c r="J379" s="30"/>
      <c r="K379" s="30"/>
      <c r="L379" s="30"/>
    </row>
    <row r="380" spans="1:12">
      <c r="A380" s="60"/>
      <c r="B380" s="140"/>
      <c r="C380" s="140"/>
      <c r="D380" s="140"/>
      <c r="E380" s="30"/>
      <c r="F380" s="30"/>
      <c r="G380" s="30"/>
      <c r="H380" s="30"/>
      <c r="I380" s="30"/>
      <c r="J380" s="30"/>
      <c r="K380" s="30"/>
      <c r="L380" s="30"/>
    </row>
    <row r="381" spans="1:12" ht="15">
      <c r="A381" s="44"/>
      <c r="B381" s="29"/>
      <c r="C381" s="29"/>
      <c r="D381" s="29"/>
      <c r="E381" s="17"/>
      <c r="F381" s="17"/>
      <c r="G381" s="17"/>
      <c r="H381" s="17"/>
      <c r="I381" s="17"/>
      <c r="J381" s="17"/>
      <c r="K381" s="17"/>
      <c r="L381" s="17"/>
    </row>
    <row r="382" spans="1:12" ht="15">
      <c r="A382" s="63"/>
      <c r="B382" s="142"/>
      <c r="C382" s="142"/>
      <c r="D382" s="29"/>
      <c r="E382" s="17"/>
      <c r="F382" s="17"/>
      <c r="G382" s="17"/>
      <c r="H382" s="17"/>
      <c r="I382" s="17"/>
      <c r="J382" s="17"/>
      <c r="K382" s="17"/>
      <c r="L382" s="17"/>
    </row>
    <row r="383" spans="1:12" ht="15">
      <c r="A383" s="64"/>
      <c r="B383" s="143"/>
      <c r="C383" s="143"/>
      <c r="D383" s="29"/>
      <c r="E383" s="17"/>
      <c r="F383" s="17"/>
      <c r="G383" s="17"/>
      <c r="H383" s="17"/>
      <c r="I383" s="17"/>
      <c r="J383" s="17"/>
      <c r="K383" s="17"/>
      <c r="L383" s="17"/>
    </row>
    <row r="384" spans="1:12" ht="15">
      <c r="A384" s="64"/>
      <c r="B384" s="143"/>
      <c r="C384" s="143"/>
      <c r="D384" s="29"/>
      <c r="E384" s="17"/>
      <c r="F384" s="17"/>
      <c r="G384" s="17"/>
      <c r="H384" s="17"/>
      <c r="I384" s="17"/>
      <c r="J384" s="17"/>
      <c r="K384" s="17"/>
      <c r="L384" s="17"/>
    </row>
    <row r="385" spans="1:12" ht="15">
      <c r="A385" s="64"/>
      <c r="B385" s="143"/>
      <c r="C385" s="143"/>
      <c r="D385" s="29"/>
      <c r="E385" s="17"/>
      <c r="F385" s="17"/>
      <c r="G385" s="17"/>
      <c r="H385" s="17"/>
      <c r="I385" s="17"/>
      <c r="J385" s="17"/>
      <c r="K385" s="17"/>
      <c r="L385" s="17"/>
    </row>
    <row r="386" spans="1:12" ht="15">
      <c r="A386" s="64"/>
      <c r="B386" s="143"/>
      <c r="C386" s="143"/>
      <c r="D386" s="29"/>
      <c r="E386" s="17"/>
      <c r="F386" s="17"/>
      <c r="G386" s="17"/>
      <c r="H386" s="17"/>
      <c r="I386" s="17"/>
      <c r="J386" s="17"/>
      <c r="K386" s="17"/>
      <c r="L386" s="17"/>
    </row>
    <row r="387" spans="1:12" ht="15">
      <c r="A387" s="64"/>
      <c r="B387" s="143"/>
      <c r="C387" s="143"/>
      <c r="D387" s="29"/>
      <c r="E387" s="17"/>
      <c r="F387" s="17"/>
      <c r="G387" s="17"/>
      <c r="H387" s="17"/>
      <c r="I387" s="17"/>
      <c r="J387" s="17"/>
      <c r="K387" s="17"/>
      <c r="L387" s="17"/>
    </row>
    <row r="388" spans="1:12" ht="15">
      <c r="A388" s="44"/>
      <c r="B388" s="29"/>
      <c r="C388" s="29"/>
      <c r="D388" s="29"/>
      <c r="E388" s="17"/>
      <c r="F388" s="17"/>
      <c r="G388" s="17"/>
      <c r="H388" s="17"/>
      <c r="I388" s="17"/>
      <c r="J388" s="17"/>
      <c r="K388" s="17"/>
      <c r="L388" s="17"/>
    </row>
    <row r="389" spans="1:12" ht="15">
      <c r="A389" s="44"/>
      <c r="B389" s="29"/>
      <c r="C389" s="29"/>
      <c r="D389" s="29"/>
      <c r="E389" s="17"/>
      <c r="F389" s="17"/>
      <c r="G389" s="17"/>
      <c r="H389" s="17"/>
      <c r="I389" s="17"/>
      <c r="J389" s="17"/>
      <c r="K389" s="17"/>
      <c r="L389" s="17"/>
    </row>
    <row r="390" spans="1:12" ht="15">
      <c r="A390" s="44"/>
      <c r="B390" s="29"/>
      <c r="C390" s="29"/>
      <c r="D390" s="29"/>
      <c r="E390" s="17"/>
      <c r="F390" s="17"/>
      <c r="G390" s="17"/>
      <c r="H390" s="17"/>
      <c r="I390" s="17"/>
      <c r="J390" s="17"/>
      <c r="K390" s="17"/>
      <c r="L390" s="17"/>
    </row>
    <row r="391" spans="1:12" ht="15">
      <c r="A391" s="44"/>
      <c r="B391" s="29"/>
      <c r="C391" s="29"/>
      <c r="D391" s="29"/>
      <c r="E391" s="17"/>
      <c r="F391" s="17"/>
      <c r="G391" s="17"/>
      <c r="H391" s="17"/>
      <c r="I391" s="17"/>
      <c r="J391" s="17"/>
      <c r="K391" s="17"/>
      <c r="L391" s="17"/>
    </row>
    <row r="392" spans="1:12" ht="15">
      <c r="A392" s="63"/>
      <c r="B392" s="142"/>
      <c r="C392" s="142"/>
      <c r="D392" s="29"/>
      <c r="E392" s="17"/>
      <c r="F392" s="17"/>
      <c r="G392" s="17"/>
      <c r="H392" s="17"/>
      <c r="I392" s="17"/>
      <c r="J392" s="17"/>
      <c r="K392" s="17"/>
      <c r="L392" s="17"/>
    </row>
    <row r="393" spans="1:12" ht="15">
      <c r="A393" s="44"/>
      <c r="B393" s="29"/>
      <c r="C393" s="29"/>
      <c r="D393" s="29"/>
      <c r="E393" s="17"/>
      <c r="F393" s="17"/>
      <c r="G393" s="17"/>
      <c r="H393" s="17"/>
      <c r="I393" s="17"/>
      <c r="J393" s="17"/>
      <c r="K393" s="17"/>
      <c r="L393" s="17"/>
    </row>
    <row r="394" spans="1:12" ht="15">
      <c r="A394" s="44"/>
      <c r="B394" s="29"/>
      <c r="C394" s="29"/>
      <c r="D394" s="29"/>
      <c r="E394" s="17"/>
      <c r="F394" s="17"/>
      <c r="G394" s="17"/>
      <c r="H394" s="17"/>
      <c r="I394" s="17"/>
      <c r="J394" s="17"/>
      <c r="K394" s="17"/>
      <c r="L394" s="17"/>
    </row>
    <row r="395" spans="1:12" ht="15">
      <c r="A395" s="44"/>
      <c r="B395" s="29"/>
      <c r="C395" s="29"/>
      <c r="D395" s="29"/>
      <c r="E395" s="17"/>
      <c r="F395" s="17"/>
      <c r="G395" s="17"/>
      <c r="H395" s="17"/>
      <c r="I395" s="17"/>
      <c r="J395" s="17"/>
      <c r="K395" s="17"/>
      <c r="L395" s="17"/>
    </row>
    <row r="396" spans="1:12" ht="15">
      <c r="A396" s="44"/>
      <c r="B396" s="29"/>
      <c r="C396" s="29"/>
      <c r="D396" s="29"/>
      <c r="E396" s="17"/>
      <c r="F396" s="17"/>
      <c r="G396" s="17"/>
      <c r="H396" s="17"/>
      <c r="I396" s="17"/>
      <c r="J396" s="17"/>
      <c r="K396" s="17"/>
      <c r="L396" s="17"/>
    </row>
    <row r="397" spans="1:12">
      <c r="A397" s="60"/>
      <c r="B397" s="140"/>
      <c r="C397" s="140"/>
      <c r="D397" s="140"/>
      <c r="E397" s="30"/>
      <c r="F397" s="30"/>
      <c r="G397" s="30"/>
      <c r="H397" s="30"/>
      <c r="I397" s="30"/>
      <c r="J397" s="30"/>
      <c r="K397" s="30"/>
      <c r="L397" s="30"/>
    </row>
    <row r="398" spans="1:12">
      <c r="A398" s="60"/>
      <c r="B398" s="140"/>
      <c r="C398" s="140"/>
      <c r="D398" s="140"/>
      <c r="E398" s="30"/>
      <c r="F398" s="30"/>
      <c r="G398" s="30"/>
      <c r="H398" s="30"/>
      <c r="I398" s="30"/>
      <c r="J398" s="30"/>
      <c r="K398" s="30"/>
      <c r="L398" s="30"/>
    </row>
    <row r="399" spans="1:12">
      <c r="A399" s="60"/>
      <c r="B399" s="140"/>
      <c r="C399" s="140"/>
      <c r="D399" s="140"/>
      <c r="E399" s="30"/>
      <c r="F399" s="30"/>
      <c r="G399" s="30"/>
      <c r="H399" s="30"/>
      <c r="I399" s="30"/>
      <c r="J399" s="30"/>
      <c r="K399" s="30"/>
      <c r="L399" s="30"/>
    </row>
    <row r="400" spans="1:12">
      <c r="A400" s="60"/>
      <c r="B400" s="140"/>
      <c r="C400" s="140"/>
      <c r="D400" s="140"/>
      <c r="E400" s="30"/>
      <c r="F400" s="30"/>
      <c r="G400" s="30"/>
      <c r="H400" s="30"/>
      <c r="I400" s="30"/>
      <c r="J400" s="30"/>
      <c r="K400" s="30"/>
      <c r="L400" s="30"/>
    </row>
    <row r="401" spans="1:12">
      <c r="A401" s="60"/>
      <c r="B401" s="140"/>
      <c r="C401" s="140"/>
      <c r="D401" s="140"/>
      <c r="E401" s="30"/>
      <c r="F401" s="30"/>
      <c r="G401" s="30"/>
      <c r="H401" s="30"/>
      <c r="I401" s="30"/>
      <c r="J401" s="30"/>
      <c r="K401" s="30"/>
      <c r="L401" s="30"/>
    </row>
    <row r="402" spans="1:12">
      <c r="A402" s="60"/>
      <c r="B402" s="140"/>
      <c r="C402" s="140"/>
      <c r="D402" s="140"/>
      <c r="E402" s="30"/>
      <c r="F402" s="30"/>
      <c r="G402" s="30"/>
      <c r="H402" s="30"/>
      <c r="I402" s="30"/>
      <c r="J402" s="30"/>
      <c r="K402" s="30"/>
      <c r="L402" s="30"/>
    </row>
    <row r="403" spans="1:12">
      <c r="A403" s="60"/>
      <c r="B403" s="140"/>
      <c r="C403" s="140"/>
      <c r="D403" s="140"/>
      <c r="E403" s="30"/>
      <c r="F403" s="30"/>
      <c r="G403" s="30"/>
      <c r="H403" s="30"/>
      <c r="I403" s="30"/>
      <c r="J403" s="30"/>
      <c r="K403" s="30"/>
      <c r="L403" s="30"/>
    </row>
    <row r="404" spans="1:12">
      <c r="A404" s="60"/>
      <c r="B404" s="140"/>
      <c r="C404" s="140"/>
      <c r="D404" s="140"/>
      <c r="E404" s="30"/>
      <c r="F404" s="30"/>
      <c r="G404" s="30"/>
      <c r="H404" s="30"/>
      <c r="I404" s="30"/>
      <c r="J404" s="30"/>
      <c r="K404" s="30"/>
      <c r="L404" s="30"/>
    </row>
    <row r="405" spans="1:12">
      <c r="A405" s="60"/>
      <c r="B405" s="140"/>
      <c r="C405" s="140"/>
      <c r="D405" s="140"/>
      <c r="E405" s="30"/>
      <c r="F405" s="30"/>
      <c r="G405" s="30"/>
      <c r="H405" s="30"/>
      <c r="I405" s="30"/>
      <c r="J405" s="30"/>
      <c r="K405" s="30"/>
      <c r="L405" s="30"/>
    </row>
    <row r="406" spans="1:12">
      <c r="A406" s="60"/>
      <c r="B406" s="140"/>
      <c r="C406" s="140"/>
      <c r="D406" s="140"/>
      <c r="E406" s="30"/>
      <c r="F406" s="30"/>
      <c r="G406" s="30"/>
      <c r="H406" s="30"/>
      <c r="I406" s="30"/>
      <c r="J406" s="30"/>
      <c r="K406" s="30"/>
      <c r="L406" s="30"/>
    </row>
    <row r="407" spans="1:12">
      <c r="A407" s="60"/>
      <c r="B407" s="140"/>
      <c r="C407" s="140"/>
      <c r="D407" s="140"/>
      <c r="E407" s="30"/>
      <c r="F407" s="30"/>
      <c r="G407" s="30"/>
      <c r="H407" s="30"/>
      <c r="I407" s="30"/>
      <c r="J407" s="30"/>
      <c r="K407" s="30"/>
      <c r="L407" s="30"/>
    </row>
    <row r="408" spans="1:12">
      <c r="A408" s="60"/>
      <c r="B408" s="140"/>
      <c r="C408" s="140"/>
      <c r="D408" s="140"/>
      <c r="E408" s="30"/>
      <c r="F408" s="30"/>
      <c r="G408" s="30"/>
      <c r="H408" s="30"/>
      <c r="I408" s="30"/>
      <c r="J408" s="30"/>
      <c r="K408" s="30"/>
      <c r="L408" s="30"/>
    </row>
    <row r="409" spans="1:12">
      <c r="A409" s="60"/>
      <c r="B409" s="140"/>
      <c r="C409" s="140"/>
      <c r="D409" s="140"/>
      <c r="E409" s="30"/>
      <c r="F409" s="30"/>
      <c r="G409" s="30"/>
      <c r="H409" s="30"/>
      <c r="I409" s="30"/>
      <c r="J409" s="30"/>
      <c r="K409" s="30"/>
      <c r="L409" s="30"/>
    </row>
    <row r="410" spans="1:12">
      <c r="A410" s="60"/>
      <c r="B410" s="140"/>
      <c r="C410" s="140"/>
      <c r="D410" s="140"/>
      <c r="E410" s="30"/>
      <c r="F410" s="30"/>
      <c r="G410" s="30"/>
      <c r="H410" s="30"/>
      <c r="I410" s="30"/>
      <c r="J410" s="30"/>
      <c r="K410" s="30"/>
      <c r="L410" s="30"/>
    </row>
    <row r="411" spans="1:12">
      <c r="A411" s="60"/>
      <c r="B411" s="140"/>
      <c r="C411" s="140"/>
      <c r="D411" s="140"/>
      <c r="E411" s="30"/>
      <c r="F411" s="30"/>
      <c r="G411" s="30"/>
      <c r="H411" s="30"/>
      <c r="I411" s="30"/>
      <c r="J411" s="30"/>
      <c r="K411" s="30"/>
      <c r="L411" s="30"/>
    </row>
    <row r="412" spans="1:12">
      <c r="A412" s="60"/>
      <c r="B412" s="140"/>
      <c r="C412" s="140"/>
      <c r="D412" s="140"/>
      <c r="E412" s="30"/>
      <c r="F412" s="30"/>
      <c r="G412" s="30"/>
      <c r="H412" s="30"/>
      <c r="I412" s="30"/>
      <c r="J412" s="30"/>
      <c r="K412" s="30"/>
      <c r="L412" s="30"/>
    </row>
    <row r="413" spans="1:12">
      <c r="A413" s="60"/>
      <c r="B413" s="140"/>
      <c r="C413" s="140"/>
      <c r="D413" s="140"/>
      <c r="E413" s="30"/>
      <c r="F413" s="30"/>
      <c r="G413" s="30"/>
      <c r="H413" s="30"/>
      <c r="I413" s="30"/>
      <c r="J413" s="30"/>
      <c r="K413" s="30"/>
      <c r="L413" s="30"/>
    </row>
    <row r="414" spans="1:12">
      <c r="A414" s="60"/>
      <c r="B414" s="140"/>
      <c r="C414" s="140"/>
      <c r="D414" s="140"/>
      <c r="E414" s="30"/>
      <c r="F414" s="30"/>
      <c r="G414" s="30"/>
      <c r="H414" s="30"/>
      <c r="I414" s="30"/>
      <c r="J414" s="30"/>
      <c r="K414" s="30"/>
      <c r="L414" s="30"/>
    </row>
    <row r="415" spans="1:12">
      <c r="A415" s="60"/>
      <c r="B415" s="140"/>
      <c r="C415" s="140"/>
      <c r="D415" s="140"/>
      <c r="E415" s="30"/>
      <c r="F415" s="30"/>
      <c r="G415" s="30"/>
      <c r="H415" s="30"/>
      <c r="I415" s="30"/>
      <c r="J415" s="30"/>
      <c r="K415" s="30"/>
      <c r="L415" s="30"/>
    </row>
    <row r="416" spans="1:12">
      <c r="A416" s="60"/>
      <c r="B416" s="140"/>
      <c r="C416" s="140"/>
      <c r="D416" s="140"/>
      <c r="E416" s="30"/>
      <c r="F416" s="30"/>
      <c r="G416" s="30"/>
      <c r="H416" s="30"/>
      <c r="I416" s="30"/>
      <c r="J416" s="30"/>
      <c r="K416" s="30"/>
      <c r="L416" s="30"/>
    </row>
    <row r="417" spans="1:12">
      <c r="A417" s="60"/>
      <c r="B417" s="140"/>
      <c r="C417" s="140"/>
      <c r="D417" s="140"/>
      <c r="E417" s="30"/>
      <c r="F417" s="30"/>
      <c r="G417" s="30"/>
      <c r="H417" s="30"/>
      <c r="I417" s="30"/>
      <c r="J417" s="30"/>
      <c r="K417" s="30"/>
      <c r="L417" s="30"/>
    </row>
    <row r="418" spans="1:12">
      <c r="A418" s="60"/>
      <c r="B418" s="140"/>
      <c r="C418" s="140"/>
      <c r="D418" s="140"/>
      <c r="E418" s="30"/>
      <c r="F418" s="30"/>
      <c r="G418" s="30"/>
      <c r="H418" s="30"/>
      <c r="I418" s="30"/>
      <c r="J418" s="30"/>
      <c r="K418" s="30"/>
      <c r="L418" s="30"/>
    </row>
    <row r="419" spans="1:12">
      <c r="A419" s="60"/>
      <c r="B419" s="140"/>
      <c r="C419" s="140"/>
      <c r="D419" s="140"/>
      <c r="E419" s="30"/>
      <c r="F419" s="30"/>
      <c r="G419" s="30"/>
      <c r="H419" s="30"/>
      <c r="I419" s="30"/>
      <c r="J419" s="30"/>
      <c r="K419" s="30"/>
      <c r="L419" s="30"/>
    </row>
    <row r="420" spans="1:12">
      <c r="A420" s="60"/>
      <c r="B420" s="140"/>
      <c r="C420" s="140"/>
      <c r="D420" s="140"/>
      <c r="E420" s="30"/>
      <c r="F420" s="30"/>
      <c r="G420" s="30"/>
      <c r="H420" s="30"/>
      <c r="I420" s="30"/>
      <c r="J420" s="30"/>
      <c r="K420" s="30"/>
      <c r="L420" s="30"/>
    </row>
    <row r="421" spans="1:12">
      <c r="A421" s="60"/>
      <c r="B421" s="140"/>
      <c r="C421" s="140"/>
      <c r="D421" s="140"/>
      <c r="E421" s="30"/>
      <c r="F421" s="30"/>
      <c r="G421" s="30"/>
      <c r="H421" s="30"/>
      <c r="I421" s="30"/>
      <c r="J421" s="30"/>
      <c r="K421" s="30"/>
      <c r="L421" s="30"/>
    </row>
    <row r="422" spans="1:12">
      <c r="A422" s="60"/>
      <c r="B422" s="140"/>
      <c r="C422" s="140"/>
      <c r="D422" s="140"/>
      <c r="E422" s="30"/>
      <c r="F422" s="30"/>
      <c r="G422" s="30"/>
      <c r="H422" s="30"/>
      <c r="I422" s="30"/>
      <c r="J422" s="30"/>
      <c r="K422" s="30"/>
      <c r="L422" s="30"/>
    </row>
    <row r="423" spans="1:12">
      <c r="A423" s="60"/>
      <c r="B423" s="140"/>
      <c r="C423" s="140"/>
      <c r="D423" s="140"/>
      <c r="E423" s="30"/>
      <c r="F423" s="30"/>
      <c r="G423" s="30"/>
      <c r="H423" s="30"/>
      <c r="I423" s="30"/>
      <c r="J423" s="30"/>
      <c r="K423" s="30"/>
      <c r="L423" s="30"/>
    </row>
    <row r="424" spans="1:12">
      <c r="A424" s="60"/>
      <c r="B424" s="140"/>
      <c r="C424" s="140"/>
      <c r="D424" s="140"/>
      <c r="E424" s="30"/>
      <c r="F424" s="30"/>
      <c r="G424" s="30"/>
      <c r="H424" s="30"/>
      <c r="I424" s="30"/>
      <c r="J424" s="30"/>
      <c r="K424" s="30"/>
      <c r="L424" s="30"/>
    </row>
    <row r="425" spans="1:12">
      <c r="A425" s="60"/>
      <c r="B425" s="140"/>
      <c r="C425" s="140"/>
      <c r="D425" s="140"/>
      <c r="E425" s="30"/>
      <c r="F425" s="30"/>
      <c r="G425" s="30"/>
      <c r="H425" s="30"/>
      <c r="I425" s="30"/>
      <c r="J425" s="30"/>
      <c r="K425" s="30"/>
      <c r="L425" s="30"/>
    </row>
    <row r="426" spans="1:12">
      <c r="A426" s="60"/>
      <c r="B426" s="140"/>
      <c r="C426" s="140"/>
      <c r="D426" s="140"/>
      <c r="E426" s="30"/>
      <c r="F426" s="30"/>
      <c r="G426" s="30"/>
      <c r="H426" s="30"/>
      <c r="I426" s="30"/>
      <c r="J426" s="30"/>
      <c r="K426" s="30"/>
      <c r="L426" s="30"/>
    </row>
    <row r="427" spans="1:12">
      <c r="A427" s="60"/>
      <c r="B427" s="140"/>
      <c r="C427" s="140"/>
      <c r="D427" s="140"/>
      <c r="E427" s="30"/>
      <c r="F427" s="30"/>
      <c r="G427" s="30"/>
      <c r="H427" s="30"/>
      <c r="I427" s="30"/>
      <c r="J427" s="30"/>
      <c r="K427" s="30"/>
      <c r="L427" s="30"/>
    </row>
    <row r="428" spans="1:12">
      <c r="A428" s="60"/>
      <c r="B428" s="140"/>
      <c r="C428" s="140"/>
      <c r="D428" s="140"/>
      <c r="E428" s="30"/>
      <c r="F428" s="30"/>
      <c r="G428" s="30"/>
      <c r="H428" s="30"/>
      <c r="I428" s="30"/>
      <c r="J428" s="30"/>
      <c r="K428" s="30"/>
      <c r="L428" s="30"/>
    </row>
    <row r="429" spans="1:12">
      <c r="A429" s="60"/>
      <c r="B429" s="140"/>
      <c r="C429" s="140"/>
      <c r="D429" s="140"/>
      <c r="E429" s="30"/>
      <c r="F429" s="30"/>
      <c r="G429" s="30"/>
      <c r="H429" s="30"/>
      <c r="I429" s="30"/>
      <c r="J429" s="30"/>
      <c r="K429" s="30"/>
      <c r="L429" s="30"/>
    </row>
    <row r="430" spans="1:12">
      <c r="A430" s="60"/>
      <c r="B430" s="140"/>
      <c r="C430" s="140"/>
      <c r="D430" s="140"/>
      <c r="E430" s="30"/>
      <c r="F430" s="30"/>
      <c r="G430" s="30"/>
      <c r="H430" s="30"/>
      <c r="I430" s="30"/>
      <c r="J430" s="30"/>
      <c r="K430" s="30"/>
      <c r="L430" s="30"/>
    </row>
    <row r="431" spans="1:12">
      <c r="A431" s="60"/>
      <c r="B431" s="140"/>
      <c r="C431" s="140"/>
      <c r="D431" s="140"/>
      <c r="E431" s="30"/>
      <c r="F431" s="30"/>
      <c r="G431" s="30"/>
      <c r="H431" s="30"/>
      <c r="I431" s="30"/>
      <c r="J431" s="30"/>
      <c r="K431" s="30"/>
      <c r="L431" s="30"/>
    </row>
    <row r="432" spans="1:12">
      <c r="A432" s="60"/>
      <c r="B432" s="140"/>
      <c r="C432" s="140"/>
      <c r="D432" s="140"/>
      <c r="E432" s="30"/>
      <c r="F432" s="30"/>
      <c r="G432" s="30"/>
      <c r="H432" s="30"/>
      <c r="I432" s="30"/>
      <c r="J432" s="30"/>
      <c r="K432" s="30"/>
      <c r="L432" s="30"/>
    </row>
    <row r="433" spans="1:12">
      <c r="A433" s="60"/>
      <c r="B433" s="140"/>
      <c r="C433" s="140"/>
      <c r="D433" s="140"/>
      <c r="E433" s="30"/>
      <c r="F433" s="30"/>
      <c r="G433" s="30"/>
      <c r="H433" s="30"/>
      <c r="I433" s="30"/>
      <c r="J433" s="30"/>
      <c r="K433" s="30"/>
      <c r="L433" s="30"/>
    </row>
    <row r="434" spans="1:12">
      <c r="A434" s="60"/>
      <c r="B434" s="140"/>
      <c r="C434" s="140"/>
      <c r="D434" s="140"/>
      <c r="E434" s="30"/>
      <c r="F434" s="30"/>
      <c r="G434" s="30"/>
      <c r="H434" s="30"/>
      <c r="I434" s="30"/>
      <c r="J434" s="30"/>
      <c r="K434" s="30"/>
      <c r="L434" s="30"/>
    </row>
    <row r="435" spans="1:12">
      <c r="A435" s="60"/>
      <c r="B435" s="140"/>
      <c r="C435" s="140"/>
      <c r="D435" s="140"/>
      <c r="E435" s="30"/>
      <c r="F435" s="30"/>
      <c r="G435" s="30"/>
      <c r="H435" s="30"/>
      <c r="I435" s="30"/>
      <c r="J435" s="30"/>
      <c r="K435" s="30"/>
      <c r="L435" s="30"/>
    </row>
    <row r="436" spans="1:12">
      <c r="A436" s="60"/>
      <c r="B436" s="140"/>
      <c r="C436" s="140"/>
      <c r="D436" s="140"/>
      <c r="E436" s="30"/>
      <c r="F436" s="30"/>
      <c r="G436" s="30"/>
      <c r="H436" s="30"/>
      <c r="I436" s="30"/>
      <c r="J436" s="30"/>
      <c r="K436" s="30"/>
      <c r="L436" s="30"/>
    </row>
    <row r="437" spans="1:12">
      <c r="A437" s="60"/>
      <c r="B437" s="140"/>
      <c r="C437" s="140"/>
      <c r="D437" s="140"/>
      <c r="E437" s="30"/>
      <c r="F437" s="30"/>
      <c r="G437" s="30"/>
      <c r="H437" s="30"/>
      <c r="I437" s="30"/>
      <c r="J437" s="30"/>
      <c r="K437" s="30"/>
      <c r="L437" s="30"/>
    </row>
    <row r="438" spans="1:12">
      <c r="A438" s="60"/>
      <c r="B438" s="140"/>
      <c r="C438" s="140"/>
      <c r="D438" s="140"/>
      <c r="E438" s="30"/>
      <c r="F438" s="30"/>
      <c r="G438" s="30"/>
      <c r="H438" s="30"/>
      <c r="I438" s="30"/>
      <c r="J438" s="30"/>
      <c r="K438" s="30"/>
      <c r="L438" s="30"/>
    </row>
    <row r="439" spans="1:12">
      <c r="A439" s="60"/>
      <c r="B439" s="140"/>
      <c r="C439" s="140"/>
      <c r="D439" s="140"/>
      <c r="E439" s="30"/>
      <c r="F439" s="30"/>
      <c r="G439" s="30"/>
      <c r="H439" s="30"/>
      <c r="I439" s="30"/>
      <c r="J439" s="30"/>
      <c r="K439" s="30"/>
      <c r="L439" s="30"/>
    </row>
    <row r="440" spans="1:12">
      <c r="A440" s="60"/>
      <c r="B440" s="140"/>
      <c r="C440" s="140"/>
      <c r="D440" s="140"/>
      <c r="E440" s="30"/>
      <c r="F440" s="30"/>
      <c r="G440" s="30"/>
      <c r="H440" s="30"/>
      <c r="I440" s="30"/>
      <c r="J440" s="30"/>
      <c r="K440" s="30"/>
      <c r="L440" s="30"/>
    </row>
    <row r="441" spans="1:12">
      <c r="A441" s="60"/>
      <c r="B441" s="140"/>
      <c r="C441" s="140"/>
      <c r="D441" s="140"/>
      <c r="E441" s="30"/>
      <c r="F441" s="30"/>
      <c r="G441" s="30"/>
      <c r="H441" s="30"/>
      <c r="I441" s="30"/>
      <c r="J441" s="30"/>
      <c r="K441" s="30"/>
      <c r="L441" s="30"/>
    </row>
    <row r="442" spans="1:12">
      <c r="A442" s="60"/>
      <c r="B442" s="140"/>
      <c r="C442" s="140"/>
      <c r="D442" s="140"/>
      <c r="E442" s="30"/>
      <c r="F442" s="30"/>
      <c r="G442" s="30"/>
      <c r="H442" s="30"/>
      <c r="I442" s="30"/>
      <c r="J442" s="30"/>
      <c r="K442" s="30"/>
      <c r="L442" s="30"/>
    </row>
    <row r="443" spans="1:12">
      <c r="A443" s="60"/>
      <c r="B443" s="140"/>
      <c r="C443" s="140"/>
      <c r="D443" s="140"/>
      <c r="E443" s="30"/>
      <c r="F443" s="30"/>
      <c r="G443" s="30"/>
      <c r="H443" s="30"/>
      <c r="I443" s="30"/>
      <c r="J443" s="30"/>
      <c r="K443" s="30"/>
      <c r="L443" s="30"/>
    </row>
    <row r="444" spans="1:12">
      <c r="A444" s="60"/>
      <c r="B444" s="140"/>
      <c r="C444" s="140"/>
      <c r="D444" s="140"/>
      <c r="E444" s="30"/>
      <c r="F444" s="30"/>
      <c r="G444" s="30"/>
      <c r="H444" s="30"/>
      <c r="I444" s="30"/>
      <c r="J444" s="30"/>
      <c r="K444" s="30"/>
      <c r="L444" s="30"/>
    </row>
    <row r="445" spans="1:12">
      <c r="A445" s="60"/>
      <c r="B445" s="140"/>
      <c r="C445" s="140"/>
      <c r="D445" s="140"/>
      <c r="E445" s="30"/>
      <c r="F445" s="30"/>
      <c r="G445" s="30"/>
      <c r="H445" s="30"/>
      <c r="I445" s="30"/>
      <c r="J445" s="30"/>
      <c r="K445" s="30"/>
      <c r="L445" s="30"/>
    </row>
    <row r="446" spans="1:12">
      <c r="A446" s="60"/>
      <c r="B446" s="140"/>
      <c r="C446" s="140"/>
      <c r="D446" s="140"/>
      <c r="E446" s="30"/>
      <c r="F446" s="30"/>
      <c r="G446" s="30"/>
      <c r="H446" s="30"/>
      <c r="I446" s="30"/>
      <c r="J446" s="30"/>
      <c r="K446" s="30"/>
      <c r="L446" s="30"/>
    </row>
    <row r="447" spans="1:12">
      <c r="A447" s="60"/>
      <c r="B447" s="140"/>
      <c r="C447" s="140"/>
      <c r="D447" s="140"/>
      <c r="E447" s="30"/>
      <c r="F447" s="30"/>
      <c r="G447" s="30"/>
      <c r="H447" s="30"/>
      <c r="I447" s="30"/>
      <c r="J447" s="30"/>
      <c r="K447" s="30"/>
      <c r="L447" s="30"/>
    </row>
    <row r="448" spans="1:12">
      <c r="A448" s="60"/>
      <c r="B448" s="140"/>
      <c r="C448" s="140"/>
      <c r="D448" s="140"/>
      <c r="E448" s="30"/>
      <c r="F448" s="30"/>
      <c r="G448" s="30"/>
      <c r="H448" s="30"/>
      <c r="I448" s="30"/>
      <c r="J448" s="30"/>
      <c r="K448" s="30"/>
      <c r="L448" s="30"/>
    </row>
    <row r="449" spans="1:12">
      <c r="A449" s="60"/>
      <c r="B449" s="140"/>
      <c r="C449" s="140"/>
      <c r="D449" s="140"/>
      <c r="E449" s="30"/>
      <c r="F449" s="30"/>
      <c r="G449" s="30"/>
      <c r="H449" s="30"/>
      <c r="I449" s="30"/>
      <c r="J449" s="30"/>
      <c r="K449" s="30"/>
      <c r="L449" s="30"/>
    </row>
    <row r="450" spans="1:12">
      <c r="A450" s="60"/>
      <c r="B450" s="140"/>
      <c r="C450" s="140"/>
      <c r="D450" s="140"/>
      <c r="E450" s="30"/>
      <c r="F450" s="30"/>
      <c r="G450" s="30"/>
      <c r="H450" s="30"/>
      <c r="I450" s="30"/>
      <c r="J450" s="30"/>
      <c r="K450" s="30"/>
      <c r="L450" s="30"/>
    </row>
    <row r="451" spans="1:12">
      <c r="A451" s="60"/>
      <c r="B451" s="140"/>
      <c r="C451" s="140"/>
      <c r="D451" s="140"/>
      <c r="E451" s="30"/>
      <c r="F451" s="30"/>
      <c r="G451" s="30"/>
      <c r="H451" s="30"/>
      <c r="I451" s="30"/>
      <c r="J451" s="30"/>
      <c r="K451" s="30"/>
      <c r="L451" s="30"/>
    </row>
    <row r="452" spans="1:12">
      <c r="A452" s="60"/>
      <c r="B452" s="140"/>
      <c r="C452" s="140"/>
      <c r="D452" s="140"/>
      <c r="E452" s="30"/>
      <c r="F452" s="30"/>
      <c r="G452" s="30"/>
      <c r="H452" s="30"/>
      <c r="I452" s="30"/>
      <c r="J452" s="30"/>
      <c r="K452" s="30"/>
      <c r="L452" s="30"/>
    </row>
    <row r="453" spans="1:12">
      <c r="A453" s="60"/>
      <c r="B453" s="140"/>
      <c r="C453" s="140"/>
      <c r="D453" s="140"/>
      <c r="E453" s="30"/>
      <c r="F453" s="30"/>
      <c r="G453" s="30"/>
      <c r="H453" s="30"/>
      <c r="I453" s="30"/>
      <c r="J453" s="30"/>
      <c r="K453" s="30"/>
      <c r="L453" s="30"/>
    </row>
    <row r="454" spans="1:12">
      <c r="A454" s="60"/>
      <c r="B454" s="140"/>
      <c r="C454" s="140"/>
      <c r="D454" s="140"/>
      <c r="E454" s="30"/>
      <c r="F454" s="30"/>
      <c r="G454" s="30"/>
      <c r="H454" s="30"/>
      <c r="I454" s="30"/>
      <c r="J454" s="30"/>
      <c r="K454" s="30"/>
      <c r="L454" s="30"/>
    </row>
    <row r="455" spans="1:12">
      <c r="A455" s="60"/>
      <c r="B455" s="140"/>
      <c r="C455" s="140"/>
      <c r="D455" s="140"/>
      <c r="E455" s="30"/>
      <c r="F455" s="30"/>
      <c r="G455" s="30"/>
      <c r="H455" s="30"/>
      <c r="I455" s="30"/>
      <c r="J455" s="30"/>
      <c r="K455" s="30"/>
      <c r="L455" s="30"/>
    </row>
    <row r="456" spans="1:12">
      <c r="A456" s="60"/>
      <c r="B456" s="140"/>
      <c r="C456" s="140"/>
      <c r="D456" s="140"/>
      <c r="E456" s="30"/>
      <c r="F456" s="30"/>
      <c r="G456" s="30"/>
      <c r="H456" s="30"/>
      <c r="I456" s="30"/>
      <c r="J456" s="30"/>
      <c r="K456" s="30"/>
      <c r="L456" s="30"/>
    </row>
    <row r="457" spans="1:12">
      <c r="A457" s="60"/>
      <c r="B457" s="140"/>
      <c r="C457" s="140"/>
      <c r="D457" s="140"/>
      <c r="E457" s="30"/>
      <c r="F457" s="30"/>
      <c r="G457" s="30"/>
      <c r="H457" s="30"/>
      <c r="I457" s="30"/>
      <c r="J457" s="30"/>
      <c r="K457" s="30"/>
      <c r="L457" s="30"/>
    </row>
    <row r="458" spans="1:12">
      <c r="A458" s="60"/>
      <c r="B458" s="140"/>
      <c r="C458" s="140"/>
      <c r="D458" s="140"/>
      <c r="E458" s="30"/>
      <c r="F458" s="30"/>
      <c r="G458" s="30"/>
      <c r="H458" s="30"/>
      <c r="I458" s="30"/>
      <c r="J458" s="30"/>
      <c r="K458" s="30"/>
      <c r="L458" s="30"/>
    </row>
    <row r="459" spans="1:12">
      <c r="A459" s="60"/>
      <c r="B459" s="140"/>
      <c r="C459" s="140"/>
      <c r="D459" s="140"/>
      <c r="E459" s="30"/>
      <c r="F459" s="30"/>
      <c r="G459" s="30"/>
      <c r="H459" s="30"/>
      <c r="I459" s="30"/>
      <c r="J459" s="30"/>
      <c r="K459" s="30"/>
      <c r="L459" s="30"/>
    </row>
    <row r="460" spans="1:12">
      <c r="A460" s="60"/>
      <c r="B460" s="140"/>
      <c r="C460" s="140"/>
      <c r="D460" s="140"/>
      <c r="E460" s="30"/>
      <c r="F460" s="30"/>
      <c r="G460" s="30"/>
      <c r="H460" s="30"/>
      <c r="I460" s="30"/>
      <c r="J460" s="30"/>
      <c r="K460" s="30"/>
      <c r="L460" s="30"/>
    </row>
    <row r="461" spans="1:12">
      <c r="A461" s="60"/>
      <c r="B461" s="140"/>
      <c r="C461" s="140"/>
      <c r="D461" s="140"/>
      <c r="E461" s="30"/>
      <c r="F461" s="30"/>
      <c r="G461" s="30"/>
      <c r="H461" s="30"/>
      <c r="I461" s="30"/>
      <c r="J461" s="30"/>
      <c r="K461" s="30"/>
      <c r="L461" s="30"/>
    </row>
    <row r="462" spans="1:12">
      <c r="A462" s="60"/>
      <c r="B462" s="140"/>
      <c r="C462" s="140"/>
      <c r="D462" s="140"/>
      <c r="E462" s="30"/>
      <c r="F462" s="30"/>
      <c r="G462" s="30"/>
      <c r="H462" s="30"/>
      <c r="I462" s="30"/>
      <c r="J462" s="30"/>
      <c r="K462" s="30"/>
      <c r="L462" s="30"/>
    </row>
    <row r="463" spans="1:12">
      <c r="A463" s="60"/>
      <c r="B463" s="140"/>
      <c r="C463" s="140"/>
      <c r="D463" s="140"/>
      <c r="E463" s="30"/>
      <c r="F463" s="30"/>
      <c r="G463" s="30"/>
      <c r="H463" s="30"/>
      <c r="I463" s="30"/>
      <c r="J463" s="30"/>
      <c r="K463" s="30"/>
      <c r="L463" s="30"/>
    </row>
    <row r="464" spans="1:12">
      <c r="A464" s="60"/>
      <c r="B464" s="140"/>
      <c r="C464" s="140"/>
      <c r="D464" s="140"/>
      <c r="E464" s="30"/>
      <c r="F464" s="30"/>
      <c r="G464" s="30"/>
      <c r="H464" s="30"/>
      <c r="I464" s="30"/>
      <c r="J464" s="30"/>
      <c r="K464" s="30"/>
      <c r="L464" s="30"/>
    </row>
    <row r="465" spans="1:12">
      <c r="A465" s="60"/>
      <c r="B465" s="140"/>
      <c r="C465" s="140"/>
      <c r="D465" s="140"/>
      <c r="E465" s="30"/>
      <c r="F465" s="30"/>
      <c r="G465" s="30"/>
      <c r="H465" s="30"/>
      <c r="I465" s="30"/>
      <c r="J465" s="30"/>
      <c r="K465" s="30"/>
      <c r="L465" s="30"/>
    </row>
    <row r="466" spans="1:12">
      <c r="A466" s="60"/>
      <c r="B466" s="140"/>
      <c r="C466" s="140"/>
      <c r="D466" s="140"/>
      <c r="E466" s="30"/>
      <c r="F466" s="30"/>
      <c r="G466" s="30"/>
      <c r="H466" s="30"/>
      <c r="I466" s="30"/>
      <c r="J466" s="30"/>
      <c r="K466" s="30"/>
      <c r="L466" s="30"/>
    </row>
    <row r="467" spans="1:12">
      <c r="A467" s="60"/>
      <c r="B467" s="140"/>
      <c r="C467" s="140"/>
      <c r="D467" s="140"/>
      <c r="E467" s="30"/>
      <c r="F467" s="30"/>
      <c r="G467" s="30"/>
      <c r="H467" s="30"/>
      <c r="I467" s="30"/>
      <c r="J467" s="30"/>
      <c r="K467" s="30"/>
      <c r="L467" s="30"/>
    </row>
    <row r="468" spans="1:12">
      <c r="A468" s="60"/>
      <c r="B468" s="140"/>
      <c r="C468" s="140"/>
      <c r="D468" s="140"/>
      <c r="E468" s="30"/>
      <c r="F468" s="30"/>
      <c r="G468" s="30"/>
      <c r="H468" s="30"/>
      <c r="I468" s="30"/>
      <c r="J468" s="30"/>
      <c r="K468" s="30"/>
      <c r="L468" s="30"/>
    </row>
    <row r="469" spans="1:12">
      <c r="A469" s="60"/>
      <c r="B469" s="140"/>
      <c r="C469" s="140"/>
      <c r="D469" s="140"/>
      <c r="E469" s="30"/>
      <c r="F469" s="30"/>
      <c r="G469" s="30"/>
      <c r="H469" s="30"/>
      <c r="I469" s="30"/>
      <c r="J469" s="30"/>
      <c r="K469" s="30"/>
      <c r="L469" s="30"/>
    </row>
    <row r="470" spans="1:12" ht="15">
      <c r="A470" s="63"/>
      <c r="B470" s="142"/>
      <c r="C470" s="142"/>
      <c r="D470" s="29"/>
      <c r="E470" s="17"/>
      <c r="F470" s="17"/>
      <c r="G470" s="17"/>
      <c r="H470" s="17"/>
      <c r="I470" s="17"/>
      <c r="J470" s="17"/>
      <c r="K470" s="17"/>
      <c r="L470" s="17"/>
    </row>
    <row r="471" spans="1:12" ht="15">
      <c r="A471" s="66"/>
      <c r="B471" s="21"/>
      <c r="C471" s="21"/>
      <c r="D471" s="29"/>
      <c r="E471" s="17"/>
      <c r="F471" s="17"/>
      <c r="G471" s="17"/>
      <c r="H471" s="17"/>
      <c r="I471" s="17"/>
      <c r="J471" s="17"/>
      <c r="K471" s="17"/>
      <c r="L471" s="17"/>
    </row>
    <row r="472" spans="1:12" ht="15">
      <c r="A472" s="66"/>
      <c r="B472" s="21"/>
      <c r="C472" s="21"/>
      <c r="D472" s="29"/>
      <c r="E472" s="17"/>
      <c r="F472" s="17"/>
      <c r="G472" s="17"/>
      <c r="H472" s="17"/>
      <c r="I472" s="17"/>
      <c r="J472" s="17"/>
      <c r="K472" s="17"/>
      <c r="L472" s="17"/>
    </row>
    <row r="473" spans="1:12" ht="15">
      <c r="A473" s="44"/>
      <c r="B473" s="29"/>
      <c r="C473" s="29"/>
      <c r="D473" s="29"/>
      <c r="E473" s="17"/>
      <c r="F473" s="17"/>
      <c r="G473" s="17"/>
      <c r="H473" s="17"/>
      <c r="I473" s="17"/>
      <c r="J473" s="17"/>
      <c r="K473" s="17"/>
      <c r="L473" s="17"/>
    </row>
    <row r="474" spans="1:12" ht="15">
      <c r="A474" s="44"/>
      <c r="B474" s="29"/>
      <c r="C474" s="29"/>
      <c r="D474" s="29"/>
      <c r="E474" s="17"/>
      <c r="F474" s="17"/>
      <c r="G474" s="17"/>
      <c r="H474" s="17"/>
      <c r="I474" s="17"/>
      <c r="J474" s="17"/>
      <c r="K474" s="17"/>
      <c r="L474" s="17"/>
    </row>
    <row r="475" spans="1:12" ht="15">
      <c r="A475" s="44"/>
      <c r="B475" s="29"/>
      <c r="C475" s="29"/>
      <c r="D475" s="29"/>
      <c r="E475" s="17"/>
      <c r="F475" s="17"/>
      <c r="G475" s="17"/>
      <c r="H475" s="17"/>
      <c r="I475" s="17"/>
      <c r="J475" s="17"/>
      <c r="K475" s="17"/>
      <c r="L475" s="17"/>
    </row>
    <row r="476" spans="1:12" ht="15">
      <c r="A476" s="44"/>
      <c r="B476" s="29"/>
      <c r="C476" s="29"/>
      <c r="D476" s="29"/>
      <c r="E476" s="17"/>
      <c r="F476" s="17"/>
      <c r="G476" s="17"/>
      <c r="H476" s="17"/>
      <c r="I476" s="17"/>
      <c r="J476" s="17"/>
      <c r="K476" s="17"/>
      <c r="L476" s="17"/>
    </row>
    <row r="477" spans="1:12" ht="15">
      <c r="A477" s="44"/>
      <c r="B477" s="29"/>
      <c r="C477" s="29"/>
      <c r="D477" s="29"/>
      <c r="E477" s="17"/>
      <c r="F477" s="17"/>
      <c r="G477" s="17"/>
      <c r="H477" s="17"/>
      <c r="I477" s="17"/>
      <c r="J477" s="17"/>
      <c r="K477" s="17"/>
      <c r="L477" s="17"/>
    </row>
    <row r="478" spans="1:12" ht="15">
      <c r="A478" s="44"/>
      <c r="B478" s="29"/>
      <c r="C478" s="29"/>
      <c r="D478" s="29"/>
      <c r="E478" s="17"/>
      <c r="F478" s="17"/>
      <c r="G478" s="17"/>
      <c r="H478" s="17"/>
      <c r="I478" s="17"/>
      <c r="J478" s="17"/>
      <c r="K478" s="17"/>
      <c r="L478" s="17"/>
    </row>
    <row r="479" spans="1:12" ht="15">
      <c r="A479" s="63"/>
      <c r="B479" s="142"/>
      <c r="C479" s="142"/>
      <c r="D479" s="29"/>
      <c r="E479" s="17"/>
      <c r="F479" s="17"/>
      <c r="G479" s="17"/>
      <c r="H479" s="17"/>
      <c r="I479" s="17"/>
      <c r="J479" s="17"/>
      <c r="K479" s="17"/>
      <c r="L479" s="17"/>
    </row>
    <row r="480" spans="1:12" ht="15">
      <c r="A480" s="44"/>
      <c r="B480" s="29"/>
      <c r="C480" s="29"/>
      <c r="D480" s="29"/>
      <c r="E480" s="17"/>
      <c r="F480" s="17"/>
      <c r="G480" s="17"/>
      <c r="H480" s="17"/>
      <c r="I480" s="17"/>
      <c r="J480" s="17"/>
      <c r="K480" s="17"/>
      <c r="L480" s="17"/>
    </row>
    <row r="481" spans="1:12" ht="15">
      <c r="A481" s="44"/>
      <c r="B481" s="29"/>
      <c r="C481" s="29"/>
      <c r="D481" s="29"/>
      <c r="E481" s="17"/>
      <c r="F481" s="17"/>
      <c r="G481" s="17"/>
      <c r="H481" s="17"/>
      <c r="I481" s="17"/>
      <c r="J481" s="17"/>
      <c r="K481" s="17"/>
      <c r="L481" s="17"/>
    </row>
    <row r="482" spans="1:12" ht="15">
      <c r="A482" s="63"/>
      <c r="B482" s="142"/>
      <c r="C482" s="142"/>
      <c r="D482" s="29"/>
      <c r="E482" s="17"/>
      <c r="F482" s="17"/>
      <c r="G482" s="17"/>
      <c r="H482" s="17"/>
      <c r="I482" s="17"/>
      <c r="J482" s="17"/>
      <c r="K482" s="17"/>
      <c r="L482" s="17"/>
    </row>
    <row r="483" spans="1:12" ht="15">
      <c r="A483" s="66"/>
      <c r="B483" s="21"/>
      <c r="C483" s="21"/>
      <c r="D483" s="144"/>
      <c r="E483" s="17"/>
      <c r="F483" s="17"/>
      <c r="G483" s="17"/>
      <c r="H483" s="17"/>
      <c r="I483" s="17"/>
      <c r="J483" s="17"/>
      <c r="K483" s="17"/>
      <c r="L483" s="17"/>
    </row>
    <row r="484" spans="1:12" ht="15">
      <c r="A484" s="66"/>
      <c r="B484" s="21"/>
      <c r="C484" s="21"/>
      <c r="D484" s="144"/>
      <c r="E484" s="17"/>
      <c r="F484" s="17"/>
      <c r="G484" s="17"/>
      <c r="H484" s="17"/>
      <c r="I484" s="17"/>
      <c r="J484" s="17"/>
      <c r="K484" s="17"/>
      <c r="L484" s="17"/>
    </row>
    <row r="485" spans="1:12">
      <c r="A485" s="60"/>
      <c r="B485" s="140"/>
      <c r="C485" s="140"/>
      <c r="D485" s="140"/>
      <c r="E485" s="30"/>
      <c r="F485" s="30"/>
      <c r="G485" s="30"/>
      <c r="H485" s="30"/>
      <c r="I485" s="30"/>
      <c r="J485" s="30"/>
      <c r="K485" s="30"/>
      <c r="L485" s="30"/>
    </row>
    <row r="486" spans="1:12">
      <c r="A486" s="60"/>
      <c r="B486" s="140"/>
      <c r="C486" s="140"/>
      <c r="D486" s="140"/>
      <c r="E486" s="30"/>
      <c r="F486" s="30"/>
      <c r="G486" s="30"/>
      <c r="H486" s="30"/>
      <c r="I486" s="30"/>
      <c r="J486" s="30"/>
      <c r="K486" s="30"/>
      <c r="L486" s="30"/>
    </row>
    <row r="487" spans="1:12">
      <c r="A487" s="60"/>
      <c r="B487" s="140"/>
      <c r="C487" s="140"/>
      <c r="D487" s="140"/>
      <c r="E487" s="30"/>
      <c r="F487" s="30"/>
      <c r="G487" s="30"/>
      <c r="H487" s="30"/>
      <c r="I487" s="30"/>
      <c r="J487" s="30"/>
      <c r="K487" s="30"/>
      <c r="L487" s="30"/>
    </row>
    <row r="488" spans="1:12">
      <c r="A488" s="60"/>
      <c r="B488" s="140"/>
      <c r="C488" s="140"/>
      <c r="D488" s="140"/>
      <c r="E488" s="30"/>
      <c r="F488" s="30"/>
      <c r="G488" s="30"/>
      <c r="H488" s="30"/>
      <c r="I488" s="30"/>
      <c r="J488" s="30"/>
      <c r="K488" s="30"/>
      <c r="L488" s="30"/>
    </row>
    <row r="489" spans="1:12">
      <c r="A489" s="60"/>
      <c r="B489" s="140"/>
      <c r="C489" s="140"/>
      <c r="D489" s="140"/>
      <c r="E489" s="30"/>
      <c r="F489" s="30"/>
      <c r="G489" s="30"/>
      <c r="H489" s="30"/>
      <c r="I489" s="30"/>
      <c r="J489" s="30"/>
      <c r="K489" s="30"/>
      <c r="L489" s="30"/>
    </row>
    <row r="490" spans="1:12">
      <c r="A490" s="60"/>
      <c r="B490" s="140"/>
      <c r="C490" s="140"/>
      <c r="D490" s="140"/>
      <c r="E490" s="30"/>
      <c r="F490" s="30"/>
      <c r="G490" s="30"/>
      <c r="H490" s="30"/>
      <c r="I490" s="30"/>
      <c r="J490" s="30"/>
      <c r="K490" s="30"/>
      <c r="L490" s="30"/>
    </row>
    <row r="491" spans="1:12">
      <c r="A491" s="60"/>
      <c r="B491" s="140"/>
      <c r="C491" s="140"/>
      <c r="D491" s="140"/>
      <c r="E491" s="30"/>
      <c r="F491" s="30"/>
      <c r="G491" s="30"/>
      <c r="H491" s="30"/>
      <c r="I491" s="30"/>
      <c r="J491" s="30"/>
      <c r="K491" s="30"/>
      <c r="L491" s="30"/>
    </row>
    <row r="492" spans="1:12">
      <c r="A492" s="60"/>
      <c r="B492" s="140"/>
      <c r="C492" s="140"/>
      <c r="D492" s="140"/>
      <c r="E492" s="30"/>
      <c r="F492" s="30"/>
      <c r="G492" s="30"/>
      <c r="H492" s="30"/>
      <c r="I492" s="30"/>
      <c r="J492" s="30"/>
      <c r="K492" s="30"/>
      <c r="L492" s="30"/>
    </row>
    <row r="493" spans="1:12" ht="15">
      <c r="A493" s="44"/>
      <c r="B493" s="29"/>
      <c r="C493" s="29"/>
      <c r="D493" s="29"/>
      <c r="E493" s="30"/>
      <c r="F493" s="30"/>
      <c r="G493" s="30"/>
      <c r="H493" s="30"/>
      <c r="I493" s="30"/>
      <c r="J493" s="30"/>
      <c r="K493" s="30"/>
      <c r="L493" s="30"/>
    </row>
    <row r="494" spans="1:12" ht="15">
      <c r="A494" s="44"/>
      <c r="B494" s="29"/>
      <c r="C494" s="29"/>
      <c r="D494" s="29"/>
      <c r="E494" s="30"/>
      <c r="F494" s="30"/>
      <c r="G494" s="30"/>
      <c r="H494" s="30"/>
      <c r="I494" s="30"/>
      <c r="J494" s="30"/>
      <c r="K494" s="30"/>
      <c r="L494" s="30"/>
    </row>
    <row r="495" spans="1:12" ht="15">
      <c r="A495" s="44"/>
      <c r="B495" s="29"/>
      <c r="C495" s="29"/>
      <c r="D495" s="29"/>
      <c r="E495" s="30"/>
      <c r="F495" s="30"/>
      <c r="G495" s="30"/>
      <c r="H495" s="30"/>
      <c r="I495" s="30"/>
      <c r="J495" s="30"/>
      <c r="K495" s="30"/>
      <c r="L495" s="30"/>
    </row>
    <row r="496" spans="1:12" ht="15">
      <c r="A496" s="44"/>
      <c r="B496" s="29"/>
      <c r="C496" s="29"/>
      <c r="D496" s="29"/>
      <c r="E496" s="30"/>
      <c r="F496" s="30"/>
      <c r="G496" s="30"/>
      <c r="H496" s="30"/>
      <c r="I496" s="30"/>
      <c r="J496" s="30"/>
      <c r="K496" s="30"/>
      <c r="L496" s="30"/>
    </row>
    <row r="497" spans="1:12" ht="15">
      <c r="A497" s="44"/>
      <c r="B497" s="29"/>
      <c r="C497" s="29"/>
      <c r="D497" s="29"/>
      <c r="E497" s="30"/>
      <c r="F497" s="30"/>
      <c r="G497" s="30"/>
      <c r="H497" s="30"/>
      <c r="I497" s="30"/>
      <c r="J497" s="30"/>
      <c r="K497" s="30"/>
      <c r="L497" s="30"/>
    </row>
    <row r="498" spans="1:12" ht="15">
      <c r="A498" s="44"/>
      <c r="B498" s="29"/>
      <c r="C498" s="29"/>
      <c r="D498" s="29"/>
      <c r="E498" s="30"/>
      <c r="F498" s="30"/>
      <c r="G498" s="30"/>
      <c r="H498" s="30"/>
      <c r="I498" s="30"/>
      <c r="J498" s="30"/>
      <c r="K498" s="30"/>
      <c r="L498" s="30"/>
    </row>
    <row r="499" spans="1:12" ht="15">
      <c r="A499" s="44"/>
      <c r="B499" s="29"/>
      <c r="C499" s="29"/>
      <c r="D499" s="29"/>
      <c r="E499" s="30"/>
      <c r="F499" s="30"/>
      <c r="G499" s="30"/>
      <c r="H499" s="30"/>
      <c r="I499" s="30"/>
      <c r="J499" s="30"/>
      <c r="K499" s="30"/>
      <c r="L499" s="30"/>
    </row>
    <row r="500" spans="1:12" ht="15">
      <c r="A500" s="44"/>
      <c r="B500" s="29"/>
      <c r="C500" s="29"/>
      <c r="D500" s="29"/>
      <c r="E500" s="30"/>
      <c r="F500" s="30"/>
      <c r="G500" s="30"/>
      <c r="H500" s="30"/>
      <c r="I500" s="30"/>
      <c r="J500" s="30"/>
      <c r="K500" s="30"/>
      <c r="L500" s="30"/>
    </row>
    <row r="501" spans="1:12" ht="15">
      <c r="A501" s="44"/>
      <c r="B501" s="29"/>
      <c r="C501" s="29"/>
      <c r="D501" s="29"/>
      <c r="E501" s="30"/>
      <c r="F501" s="30"/>
      <c r="G501" s="30"/>
      <c r="H501" s="30"/>
      <c r="I501" s="30"/>
      <c r="J501" s="30"/>
      <c r="K501" s="30"/>
      <c r="L501" s="30"/>
    </row>
    <row r="502" spans="1:12" ht="15">
      <c r="A502" s="44"/>
      <c r="B502" s="29"/>
      <c r="C502" s="29"/>
      <c r="D502" s="29"/>
      <c r="E502" s="30"/>
      <c r="F502" s="30"/>
      <c r="G502" s="30"/>
      <c r="H502" s="30"/>
      <c r="I502" s="30"/>
      <c r="J502" s="30"/>
      <c r="K502" s="30"/>
      <c r="L502" s="30"/>
    </row>
    <row r="503" spans="1:12" ht="15">
      <c r="A503" s="44"/>
      <c r="B503" s="29"/>
      <c r="C503" s="29"/>
      <c r="D503" s="29"/>
      <c r="E503" s="30"/>
      <c r="F503" s="30"/>
      <c r="G503" s="30"/>
      <c r="H503" s="30"/>
      <c r="I503" s="30"/>
      <c r="J503" s="30"/>
      <c r="K503" s="30"/>
      <c r="L503" s="30"/>
    </row>
    <row r="504" spans="1:12" ht="15">
      <c r="A504" s="44"/>
      <c r="B504" s="29"/>
      <c r="C504" s="29"/>
      <c r="D504" s="29"/>
      <c r="E504" s="30"/>
      <c r="F504" s="30"/>
      <c r="G504" s="30"/>
      <c r="H504" s="30"/>
      <c r="I504" s="30"/>
      <c r="J504" s="30"/>
      <c r="K504" s="30"/>
      <c r="L504" s="30"/>
    </row>
    <row r="505" spans="1:12" ht="15">
      <c r="A505" s="44"/>
      <c r="B505" s="29"/>
      <c r="C505" s="29"/>
      <c r="D505" s="29"/>
      <c r="E505" s="30"/>
      <c r="F505" s="30"/>
      <c r="G505" s="30"/>
      <c r="H505" s="30"/>
      <c r="I505" s="30"/>
      <c r="J505" s="30"/>
      <c r="K505" s="30"/>
      <c r="L505" s="30"/>
    </row>
    <row r="506" spans="1:12" ht="15">
      <c r="A506" s="44"/>
      <c r="B506" s="29"/>
      <c r="C506" s="29"/>
      <c r="D506" s="29"/>
      <c r="E506" s="30"/>
      <c r="F506" s="30"/>
      <c r="G506" s="30"/>
      <c r="H506" s="30"/>
      <c r="I506" s="30"/>
      <c r="J506" s="30"/>
      <c r="K506" s="30"/>
      <c r="L506" s="30"/>
    </row>
    <row r="507" spans="1:12" ht="15">
      <c r="A507" s="44"/>
      <c r="B507" s="29"/>
      <c r="C507" s="29"/>
      <c r="D507" s="29"/>
      <c r="E507" s="30"/>
      <c r="F507" s="30"/>
      <c r="G507" s="30"/>
      <c r="H507" s="30"/>
      <c r="I507" s="30"/>
      <c r="J507" s="30"/>
      <c r="K507" s="30"/>
      <c r="L507" s="30"/>
    </row>
    <row r="508" spans="1:12" ht="15">
      <c r="A508" s="44"/>
      <c r="B508" s="29"/>
      <c r="C508" s="29"/>
      <c r="D508" s="29"/>
      <c r="E508" s="30"/>
      <c r="F508" s="30"/>
      <c r="G508" s="30"/>
      <c r="H508" s="30"/>
      <c r="I508" s="30"/>
      <c r="J508" s="30"/>
      <c r="K508" s="30"/>
      <c r="L508" s="30"/>
    </row>
    <row r="509" spans="1:12" ht="15">
      <c r="A509" s="44"/>
      <c r="B509" s="29"/>
      <c r="C509" s="29"/>
      <c r="D509" s="29"/>
      <c r="E509" s="30"/>
      <c r="F509" s="30"/>
      <c r="G509" s="30"/>
      <c r="H509" s="30"/>
      <c r="I509" s="30"/>
      <c r="J509" s="30"/>
      <c r="K509" s="30"/>
      <c r="L509" s="30"/>
    </row>
    <row r="510" spans="1:12" ht="15">
      <c r="A510" s="44"/>
      <c r="B510" s="29"/>
      <c r="C510" s="29"/>
      <c r="D510" s="29"/>
      <c r="E510" s="30"/>
      <c r="F510" s="30"/>
      <c r="G510" s="30"/>
      <c r="H510" s="30"/>
      <c r="I510" s="30"/>
      <c r="J510" s="30"/>
      <c r="K510" s="30"/>
      <c r="L510" s="30"/>
    </row>
    <row r="511" spans="1:12" ht="15">
      <c r="A511" s="44"/>
      <c r="B511" s="29"/>
      <c r="C511" s="29"/>
      <c r="D511" s="29"/>
      <c r="E511" s="30"/>
      <c r="F511" s="30"/>
      <c r="G511" s="30"/>
      <c r="H511" s="30"/>
      <c r="I511" s="30"/>
      <c r="J511" s="30"/>
      <c r="K511" s="30"/>
      <c r="L511" s="30"/>
    </row>
    <row r="512" spans="1:12" ht="15">
      <c r="A512" s="44"/>
      <c r="B512" s="29"/>
      <c r="C512" s="29"/>
      <c r="D512" s="29"/>
      <c r="E512" s="30"/>
      <c r="F512" s="30"/>
      <c r="G512" s="30"/>
      <c r="H512" s="30"/>
      <c r="I512" s="30"/>
      <c r="J512" s="30"/>
      <c r="K512" s="30"/>
      <c r="L512" s="30"/>
    </row>
    <row r="513" spans="1:12" ht="15">
      <c r="A513" s="44"/>
      <c r="B513" s="29"/>
      <c r="C513" s="29"/>
      <c r="D513" s="29"/>
      <c r="E513" s="30"/>
      <c r="F513" s="30"/>
      <c r="G513" s="30"/>
      <c r="H513" s="30"/>
      <c r="I513" s="30"/>
      <c r="J513" s="30"/>
      <c r="K513" s="30"/>
      <c r="L513" s="30"/>
    </row>
    <row r="514" spans="1:12" ht="15">
      <c r="A514" s="44"/>
      <c r="B514" s="29"/>
      <c r="C514" s="29"/>
      <c r="D514" s="29"/>
      <c r="E514" s="30"/>
      <c r="F514" s="30"/>
      <c r="G514" s="30"/>
      <c r="H514" s="30"/>
      <c r="I514" s="30"/>
      <c r="J514" s="30"/>
      <c r="K514" s="30"/>
      <c r="L514" s="30"/>
    </row>
    <row r="515" spans="1:12" ht="15">
      <c r="A515" s="44"/>
      <c r="B515" s="29"/>
      <c r="C515" s="29"/>
      <c r="D515" s="29"/>
      <c r="E515" s="30"/>
      <c r="F515" s="30"/>
      <c r="G515" s="30"/>
      <c r="H515" s="30"/>
      <c r="I515" s="30"/>
      <c r="J515" s="30"/>
      <c r="K515" s="30"/>
      <c r="L515" s="30"/>
    </row>
    <row r="516" spans="1:12" ht="15">
      <c r="A516" s="44"/>
      <c r="B516" s="29"/>
      <c r="C516" s="29"/>
      <c r="D516" s="29"/>
      <c r="E516" s="30"/>
      <c r="F516" s="30"/>
      <c r="G516" s="30"/>
      <c r="H516" s="30"/>
      <c r="I516" s="30"/>
      <c r="J516" s="30"/>
      <c r="K516" s="30"/>
      <c r="L516" s="30"/>
    </row>
    <row r="517" spans="1:12" ht="15">
      <c r="A517" s="44"/>
      <c r="B517" s="29"/>
      <c r="C517" s="29"/>
      <c r="D517" s="29"/>
      <c r="E517" s="30"/>
      <c r="F517" s="30"/>
      <c r="G517" s="30"/>
      <c r="H517" s="30"/>
      <c r="I517" s="30"/>
      <c r="J517" s="30"/>
      <c r="K517" s="30"/>
      <c r="L517" s="30"/>
    </row>
    <row r="518" spans="1:12" ht="15">
      <c r="A518" s="44"/>
      <c r="B518" s="29"/>
      <c r="C518" s="29"/>
      <c r="D518" s="29"/>
      <c r="E518" s="30"/>
      <c r="F518" s="30"/>
      <c r="G518" s="30"/>
      <c r="H518" s="30"/>
      <c r="I518" s="30"/>
      <c r="J518" s="30"/>
      <c r="K518" s="30"/>
      <c r="L518" s="30"/>
    </row>
    <row r="519" spans="1:12" ht="15">
      <c r="A519" s="44"/>
      <c r="B519" s="29"/>
      <c r="C519" s="29"/>
      <c r="D519" s="29"/>
      <c r="E519" s="30"/>
      <c r="F519" s="30"/>
      <c r="G519" s="30"/>
      <c r="H519" s="30"/>
      <c r="I519" s="30"/>
      <c r="J519" s="30"/>
      <c r="K519" s="30"/>
      <c r="L519" s="30"/>
    </row>
    <row r="520" spans="1:12" ht="15">
      <c r="A520" s="44"/>
      <c r="B520" s="29"/>
      <c r="C520" s="29"/>
      <c r="D520" s="29"/>
      <c r="E520" s="30"/>
      <c r="F520" s="30"/>
      <c r="G520" s="30"/>
      <c r="H520" s="30"/>
      <c r="I520" s="30"/>
      <c r="J520" s="30"/>
      <c r="K520" s="30"/>
      <c r="L520" s="30"/>
    </row>
    <row r="521" spans="1:12" ht="15">
      <c r="A521" s="44"/>
      <c r="B521" s="29"/>
      <c r="C521" s="29"/>
      <c r="D521" s="29"/>
      <c r="E521" s="30"/>
      <c r="F521" s="30"/>
      <c r="G521" s="30"/>
      <c r="H521" s="30"/>
      <c r="I521" s="30"/>
      <c r="J521" s="30"/>
      <c r="K521" s="30"/>
      <c r="L521" s="30"/>
    </row>
    <row r="522" spans="1:12" ht="15">
      <c r="A522" s="44"/>
      <c r="B522" s="29"/>
      <c r="C522" s="29"/>
      <c r="D522" s="29"/>
      <c r="E522" s="30"/>
      <c r="F522" s="30"/>
      <c r="G522" s="30"/>
      <c r="H522" s="30"/>
      <c r="I522" s="30"/>
      <c r="J522" s="30"/>
      <c r="K522" s="30"/>
      <c r="L522" s="30"/>
    </row>
    <row r="523" spans="1:12" ht="15">
      <c r="A523" s="44"/>
      <c r="B523" s="29"/>
      <c r="C523" s="29"/>
      <c r="D523" s="29"/>
      <c r="E523" s="30"/>
      <c r="F523" s="30"/>
      <c r="G523" s="30"/>
      <c r="H523" s="30"/>
      <c r="I523" s="30"/>
      <c r="J523" s="30"/>
      <c r="K523" s="30"/>
      <c r="L523" s="30"/>
    </row>
    <row r="524" spans="1:12" ht="15">
      <c r="A524" s="44"/>
      <c r="B524" s="29"/>
      <c r="C524" s="29"/>
      <c r="D524" s="29"/>
      <c r="E524" s="30"/>
      <c r="F524" s="30"/>
      <c r="G524" s="30"/>
      <c r="H524" s="30"/>
      <c r="I524" s="30"/>
      <c r="J524" s="30"/>
      <c r="K524" s="30"/>
      <c r="L524" s="30"/>
    </row>
    <row r="525" spans="1:12" ht="15">
      <c r="A525" s="44"/>
      <c r="B525" s="29"/>
      <c r="C525" s="29"/>
      <c r="D525" s="29"/>
      <c r="E525" s="30"/>
      <c r="F525" s="30"/>
      <c r="G525" s="30"/>
      <c r="H525" s="30"/>
      <c r="I525" s="30"/>
      <c r="J525" s="30"/>
      <c r="K525" s="30"/>
      <c r="L525" s="30"/>
    </row>
    <row r="526" spans="1:12" ht="15">
      <c r="A526" s="44"/>
      <c r="B526" s="29"/>
      <c r="C526" s="29"/>
      <c r="D526" s="29"/>
      <c r="E526" s="30"/>
      <c r="F526" s="30"/>
      <c r="G526" s="30"/>
      <c r="H526" s="30"/>
      <c r="I526" s="30"/>
      <c r="J526" s="30"/>
      <c r="K526" s="30"/>
      <c r="L526" s="30"/>
    </row>
    <row r="527" spans="1:12" ht="15">
      <c r="A527" s="44"/>
      <c r="B527" s="29"/>
      <c r="C527" s="29"/>
      <c r="D527" s="29"/>
      <c r="E527" s="30"/>
      <c r="F527" s="30"/>
      <c r="G527" s="30"/>
      <c r="H527" s="30"/>
      <c r="I527" s="30"/>
      <c r="J527" s="30"/>
      <c r="K527" s="30"/>
      <c r="L527" s="30"/>
    </row>
    <row r="528" spans="1:12" ht="15">
      <c r="A528" s="44"/>
      <c r="B528" s="29"/>
      <c r="C528" s="29"/>
      <c r="D528" s="29"/>
      <c r="E528" s="30"/>
      <c r="F528" s="30"/>
      <c r="G528" s="30"/>
      <c r="H528" s="30"/>
      <c r="I528" s="30"/>
      <c r="J528" s="30"/>
      <c r="K528" s="30"/>
      <c r="L528" s="30"/>
    </row>
    <row r="529" spans="1:12" ht="15">
      <c r="A529" s="44"/>
      <c r="B529" s="29"/>
      <c r="C529" s="29"/>
      <c r="D529" s="29"/>
      <c r="E529" s="30"/>
      <c r="F529" s="30"/>
      <c r="G529" s="30"/>
      <c r="H529" s="30"/>
      <c r="I529" s="30"/>
      <c r="J529" s="30"/>
      <c r="K529" s="30"/>
      <c r="L529" s="30"/>
    </row>
    <row r="530" spans="1:12" ht="15">
      <c r="A530" s="44"/>
      <c r="B530" s="29"/>
      <c r="C530" s="29"/>
      <c r="D530" s="29"/>
      <c r="E530" s="30"/>
      <c r="F530" s="30"/>
      <c r="G530" s="30"/>
      <c r="H530" s="30"/>
      <c r="I530" s="30"/>
      <c r="J530" s="30"/>
      <c r="K530" s="30"/>
      <c r="L530" s="30"/>
    </row>
    <row r="531" spans="1:12" ht="15">
      <c r="A531" s="44"/>
      <c r="B531" s="29"/>
      <c r="C531" s="29"/>
      <c r="D531" s="29"/>
      <c r="E531" s="30"/>
      <c r="F531" s="30"/>
      <c r="G531" s="30"/>
      <c r="H531" s="30"/>
      <c r="I531" s="30"/>
      <c r="J531" s="30"/>
      <c r="K531" s="30"/>
      <c r="L531" s="30"/>
    </row>
    <row r="532" spans="1:12" ht="15">
      <c r="A532" s="44"/>
      <c r="B532" s="29"/>
      <c r="C532" s="29"/>
      <c r="D532" s="29"/>
      <c r="E532" s="30"/>
      <c r="F532" s="30"/>
      <c r="G532" s="30"/>
      <c r="H532" s="30"/>
      <c r="I532" s="30"/>
      <c r="J532" s="30"/>
      <c r="K532" s="30"/>
      <c r="L532" s="30"/>
    </row>
    <row r="533" spans="1:12" ht="15">
      <c r="A533" s="44"/>
      <c r="B533" s="29"/>
      <c r="C533" s="29"/>
      <c r="D533" s="29"/>
      <c r="E533" s="30"/>
      <c r="F533" s="30"/>
      <c r="G533" s="30"/>
      <c r="H533" s="30"/>
      <c r="I533" s="30"/>
      <c r="J533" s="30"/>
      <c r="K533" s="30"/>
      <c r="L533" s="30"/>
    </row>
    <row r="534" spans="1:12" ht="15">
      <c r="A534" s="44"/>
      <c r="B534" s="29"/>
      <c r="C534" s="29"/>
      <c r="D534" s="29"/>
      <c r="E534" s="30"/>
      <c r="F534" s="30"/>
      <c r="G534" s="30"/>
      <c r="H534" s="30"/>
      <c r="I534" s="30"/>
      <c r="J534" s="30"/>
      <c r="K534" s="30"/>
      <c r="L534" s="30"/>
    </row>
    <row r="535" spans="1:12" ht="15">
      <c r="A535" s="44"/>
      <c r="B535" s="29"/>
      <c r="C535" s="29"/>
      <c r="D535" s="29"/>
      <c r="E535" s="30"/>
      <c r="F535" s="30"/>
      <c r="G535" s="30"/>
      <c r="H535" s="30"/>
      <c r="I535" s="30"/>
      <c r="J535" s="30"/>
      <c r="K535" s="30"/>
      <c r="L535" s="30"/>
    </row>
    <row r="536" spans="1:12" ht="15">
      <c r="A536" s="44"/>
      <c r="B536" s="29"/>
      <c r="C536" s="29"/>
      <c r="D536" s="29"/>
      <c r="E536" s="30"/>
      <c r="F536" s="30"/>
      <c r="G536" s="30"/>
      <c r="H536" s="30"/>
      <c r="I536" s="30"/>
      <c r="J536" s="30"/>
      <c r="K536" s="30"/>
      <c r="L536" s="30"/>
    </row>
    <row r="537" spans="1:12" ht="15">
      <c r="A537" s="44"/>
      <c r="B537" s="29"/>
      <c r="C537" s="29"/>
      <c r="D537" s="29"/>
      <c r="E537" s="30"/>
      <c r="F537" s="30"/>
      <c r="G537" s="30"/>
      <c r="H537" s="30"/>
      <c r="I537" s="30"/>
      <c r="J537" s="30"/>
      <c r="K537" s="30"/>
      <c r="L537" s="30"/>
    </row>
    <row r="538" spans="1:12" ht="15">
      <c r="A538" s="44"/>
      <c r="B538" s="29"/>
      <c r="C538" s="29"/>
      <c r="D538" s="29"/>
      <c r="E538" s="30"/>
      <c r="F538" s="30"/>
      <c r="G538" s="30"/>
      <c r="H538" s="30"/>
      <c r="I538" s="30"/>
      <c r="J538" s="30"/>
      <c r="K538" s="30"/>
      <c r="L538" s="30"/>
    </row>
    <row r="539" spans="1:12" ht="15">
      <c r="A539" s="44"/>
      <c r="B539" s="29"/>
      <c r="C539" s="29"/>
      <c r="D539" s="29"/>
      <c r="E539" s="30"/>
      <c r="F539" s="30"/>
      <c r="G539" s="30"/>
      <c r="H539" s="30"/>
      <c r="I539" s="30"/>
      <c r="J539" s="30"/>
      <c r="K539" s="30"/>
      <c r="L539" s="30"/>
    </row>
    <row r="540" spans="1:12" ht="15">
      <c r="A540" s="44"/>
      <c r="B540" s="29"/>
      <c r="C540" s="29"/>
      <c r="D540" s="29"/>
      <c r="E540" s="30"/>
      <c r="F540" s="30"/>
      <c r="G540" s="30"/>
      <c r="H540" s="30"/>
      <c r="I540" s="30"/>
      <c r="J540" s="30"/>
      <c r="K540" s="30"/>
      <c r="L540" s="30"/>
    </row>
    <row r="541" spans="1:12" ht="15">
      <c r="A541" s="44"/>
      <c r="B541" s="29"/>
      <c r="C541" s="29"/>
      <c r="D541" s="29"/>
      <c r="E541" s="30"/>
      <c r="F541" s="30"/>
      <c r="G541" s="30"/>
      <c r="H541" s="30"/>
      <c r="I541" s="30"/>
      <c r="J541" s="30"/>
      <c r="K541" s="30"/>
      <c r="L541" s="30"/>
    </row>
    <row r="542" spans="1:12" ht="15">
      <c r="A542" s="44"/>
      <c r="B542" s="29"/>
      <c r="C542" s="29"/>
      <c r="D542" s="29"/>
      <c r="E542" s="30"/>
      <c r="F542" s="30"/>
      <c r="G542" s="30"/>
      <c r="H542" s="30"/>
      <c r="I542" s="30"/>
      <c r="J542" s="30"/>
      <c r="K542" s="30"/>
      <c r="L542" s="30"/>
    </row>
    <row r="543" spans="1:12" ht="15">
      <c r="A543" s="44"/>
      <c r="B543" s="29"/>
      <c r="C543" s="29"/>
      <c r="D543" s="29"/>
      <c r="E543" s="30"/>
      <c r="F543" s="30"/>
      <c r="G543" s="30"/>
      <c r="H543" s="30"/>
      <c r="I543" s="30"/>
      <c r="J543" s="30"/>
      <c r="K543" s="30"/>
      <c r="L543" s="30"/>
    </row>
    <row r="544" spans="1:12" ht="15">
      <c r="A544" s="44"/>
      <c r="B544" s="29"/>
      <c r="C544" s="29"/>
      <c r="D544" s="29"/>
      <c r="E544" s="30"/>
      <c r="F544" s="30"/>
      <c r="G544" s="30"/>
      <c r="H544" s="30"/>
      <c r="I544" s="30"/>
      <c r="J544" s="30"/>
      <c r="K544" s="30"/>
      <c r="L544" s="30"/>
    </row>
    <row r="545" spans="1:12" ht="15">
      <c r="A545" s="44"/>
      <c r="B545" s="29"/>
      <c r="C545" s="29"/>
      <c r="D545" s="29"/>
      <c r="E545" s="30"/>
      <c r="F545" s="30"/>
      <c r="G545" s="30"/>
      <c r="H545" s="30"/>
      <c r="I545" s="30"/>
      <c r="J545" s="30"/>
      <c r="K545" s="30"/>
      <c r="L545" s="30"/>
    </row>
    <row r="546" spans="1:12" ht="15">
      <c r="A546" s="44"/>
      <c r="B546" s="29"/>
      <c r="C546" s="29"/>
      <c r="D546" s="29"/>
      <c r="E546" s="30"/>
      <c r="F546" s="30"/>
      <c r="G546" s="30"/>
      <c r="H546" s="30"/>
      <c r="I546" s="30"/>
      <c r="J546" s="30"/>
      <c r="K546" s="30"/>
      <c r="L546" s="30"/>
    </row>
    <row r="547" spans="1:12" ht="15">
      <c r="A547" s="44"/>
      <c r="B547" s="29"/>
      <c r="C547" s="29"/>
      <c r="D547" s="29"/>
      <c r="E547" s="30"/>
      <c r="F547" s="30"/>
      <c r="G547" s="30"/>
      <c r="H547" s="30"/>
      <c r="I547" s="30"/>
      <c r="J547" s="30"/>
      <c r="K547" s="30"/>
      <c r="L547" s="30"/>
    </row>
    <row r="548" spans="1:12" ht="15">
      <c r="A548" s="44"/>
      <c r="B548" s="29"/>
      <c r="C548" s="29"/>
      <c r="D548" s="29"/>
      <c r="E548" s="30"/>
      <c r="F548" s="30"/>
      <c r="G548" s="30"/>
      <c r="H548" s="30"/>
      <c r="I548" s="30"/>
      <c r="J548" s="30"/>
      <c r="K548" s="30"/>
      <c r="L548" s="30"/>
    </row>
    <row r="549" spans="1:12" ht="15">
      <c r="A549" s="44"/>
      <c r="B549" s="29"/>
      <c r="C549" s="29"/>
      <c r="D549" s="29"/>
      <c r="E549" s="30"/>
      <c r="F549" s="30"/>
      <c r="G549" s="30"/>
      <c r="H549" s="30"/>
      <c r="I549" s="30"/>
      <c r="J549" s="30"/>
      <c r="K549" s="30"/>
      <c r="L549" s="30"/>
    </row>
    <row r="550" spans="1:12" ht="15">
      <c r="A550" s="44"/>
      <c r="B550" s="29"/>
      <c r="C550" s="29"/>
      <c r="D550" s="29"/>
      <c r="E550" s="30"/>
      <c r="F550" s="30"/>
      <c r="G550" s="30"/>
      <c r="H550" s="30"/>
      <c r="I550" s="30"/>
      <c r="J550" s="30"/>
      <c r="K550" s="30"/>
      <c r="L550" s="30"/>
    </row>
    <row r="551" spans="1:12" ht="15">
      <c r="A551" s="44"/>
      <c r="B551" s="29"/>
      <c r="C551" s="29"/>
      <c r="D551" s="29"/>
      <c r="E551" s="30"/>
      <c r="F551" s="30"/>
      <c r="G551" s="30"/>
      <c r="H551" s="30"/>
      <c r="I551" s="30"/>
      <c r="J551" s="30"/>
      <c r="K551" s="30"/>
      <c r="L551" s="30"/>
    </row>
    <row r="552" spans="1:12" ht="15">
      <c r="A552" s="44"/>
      <c r="B552" s="29"/>
      <c r="C552" s="29"/>
      <c r="D552" s="29"/>
      <c r="E552" s="30"/>
      <c r="F552" s="30"/>
      <c r="G552" s="30"/>
      <c r="H552" s="30"/>
      <c r="I552" s="30"/>
      <c r="J552" s="30"/>
      <c r="K552" s="30"/>
      <c r="L552" s="30"/>
    </row>
    <row r="553" spans="1:12" ht="15">
      <c r="A553" s="44"/>
      <c r="B553" s="29"/>
      <c r="C553" s="29"/>
      <c r="D553" s="29"/>
      <c r="E553" s="30"/>
      <c r="F553" s="30"/>
      <c r="G553" s="30"/>
      <c r="H553" s="30"/>
      <c r="I553" s="30"/>
      <c r="J553" s="30"/>
      <c r="K553" s="30"/>
      <c r="L553" s="30"/>
    </row>
  </sheetData>
  <hyperlinks>
    <hyperlink ref="A260" r:id="rId1"/>
    <hyperlink ref="A272" r:id="rId2"/>
    <hyperlink ref="A318" r:id="rId3"/>
    <hyperlink ref="A319" r:id="rId4"/>
    <hyperlink ref="A320" r:id="rId5"/>
    <hyperlink ref="A321" r:id="rId6"/>
    <hyperlink ref="A322" r:id="rId7"/>
    <hyperlink ref="A323" r:id="rId8"/>
    <hyperlink ref="A324" r:id="rId9"/>
  </hyperlinks>
  <pageMargins left="0.7" right="0.7" top="0.75" bottom="0.75" header="0.3" footer="0.3"/>
  <pageSetup orientation="portrait" r:id="rId10"/>
  <drawing r:id="rId11"/>
  <legacyDrawing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V149"/>
  <sheetViews>
    <sheetView workbookViewId="0"/>
  </sheetViews>
  <sheetFormatPr defaultColWidth="14.42578125" defaultRowHeight="12.75" customHeight="1"/>
  <cols>
    <col min="1" max="1" width="18.42578125" customWidth="1"/>
    <col min="2" max="5" width="17.28515625" customWidth="1"/>
    <col min="6" max="6" width="47.42578125" customWidth="1"/>
    <col min="7" max="22" width="17.28515625" customWidth="1"/>
  </cols>
  <sheetData>
    <row r="1" spans="1:11" ht="98.25" customHeight="1">
      <c r="A1" s="18" t="s">
        <v>500</v>
      </c>
      <c r="B1" s="18" t="s">
        <v>501</v>
      </c>
      <c r="C1" s="18" t="s">
        <v>502</v>
      </c>
      <c r="E1" s="67"/>
      <c r="F1" s="68"/>
      <c r="G1" s="69"/>
      <c r="H1" s="70"/>
      <c r="I1" s="71"/>
      <c r="J1" s="67"/>
    </row>
    <row r="2" spans="1:11" ht="25.5" hidden="1">
      <c r="A2" s="18" t="s">
        <v>503</v>
      </c>
      <c r="B2" s="18" t="s">
        <v>504</v>
      </c>
      <c r="C2" s="18" t="s">
        <v>25</v>
      </c>
      <c r="D2" s="72" t="s">
        <v>505</v>
      </c>
      <c r="E2" s="74"/>
      <c r="F2" s="75"/>
      <c r="G2" s="74"/>
      <c r="H2" s="75"/>
      <c r="I2" s="98">
        <v>0</v>
      </c>
      <c r="J2" s="74"/>
      <c r="K2" s="99"/>
    </row>
    <row r="3" spans="1:11" ht="25.5" hidden="1">
      <c r="A3" s="18" t="s">
        <v>514</v>
      </c>
      <c r="B3" s="18" t="s">
        <v>515</v>
      </c>
      <c r="C3" s="18" t="s">
        <v>25</v>
      </c>
      <c r="D3" s="72" t="s">
        <v>505</v>
      </c>
      <c r="E3" s="74"/>
      <c r="F3" s="74"/>
      <c r="G3" s="74"/>
      <c r="H3" s="74"/>
      <c r="I3" s="98">
        <v>0</v>
      </c>
      <c r="J3" s="74"/>
      <c r="K3" s="99"/>
    </row>
    <row r="4" spans="1:11" ht="25.5" hidden="1">
      <c r="A4" s="18" t="s">
        <v>376</v>
      </c>
      <c r="B4" s="18" t="s">
        <v>516</v>
      </c>
      <c r="C4" s="18" t="s">
        <v>25</v>
      </c>
      <c r="D4" s="18" t="s">
        <v>505</v>
      </c>
      <c r="E4" s="43"/>
      <c r="F4" s="43"/>
      <c r="G4" s="43"/>
      <c r="H4" s="43"/>
      <c r="I4" s="100">
        <v>0</v>
      </c>
      <c r="J4" s="43"/>
    </row>
    <row r="5" spans="1:11" ht="25.5" hidden="1">
      <c r="A5" s="18" t="s">
        <v>517</v>
      </c>
      <c r="B5" s="18" t="s">
        <v>518</v>
      </c>
      <c r="C5" s="18" t="s">
        <v>25</v>
      </c>
      <c r="D5" s="18" t="s">
        <v>505</v>
      </c>
      <c r="I5" s="18">
        <v>0</v>
      </c>
    </row>
    <row r="6" spans="1:11" ht="25.5" hidden="1">
      <c r="A6" s="18" t="s">
        <v>519</v>
      </c>
      <c r="B6" s="18" t="s">
        <v>520</v>
      </c>
      <c r="C6" s="18" t="s">
        <v>25</v>
      </c>
      <c r="D6" s="18" t="s">
        <v>505</v>
      </c>
      <c r="I6" s="18">
        <v>0</v>
      </c>
    </row>
    <row r="7" spans="1:11" ht="89.25">
      <c r="A7" s="101" t="s">
        <v>58</v>
      </c>
      <c r="B7" s="101" t="s">
        <v>521</v>
      </c>
      <c r="C7" s="101" t="s">
        <v>38</v>
      </c>
      <c r="D7" s="101" t="s">
        <v>505</v>
      </c>
      <c r="E7" s="18">
        <v>2</v>
      </c>
      <c r="F7" s="18" t="s">
        <v>522</v>
      </c>
      <c r="G7" s="18">
        <v>2004</v>
      </c>
      <c r="I7" s="18">
        <v>1</v>
      </c>
    </row>
    <row r="8" spans="1:11" ht="25.5" hidden="1">
      <c r="A8" s="18" t="s">
        <v>346</v>
      </c>
      <c r="B8" s="18" t="s">
        <v>523</v>
      </c>
      <c r="C8" s="18" t="s">
        <v>38</v>
      </c>
      <c r="D8" s="18" t="s">
        <v>505</v>
      </c>
      <c r="I8" s="18">
        <v>0</v>
      </c>
    </row>
    <row r="9" spans="1:11" ht="25.5">
      <c r="A9" s="18" t="s">
        <v>52</v>
      </c>
      <c r="B9" s="18" t="s">
        <v>524</v>
      </c>
      <c r="C9" s="18" t="s">
        <v>38</v>
      </c>
      <c r="D9" s="18" t="s">
        <v>505</v>
      </c>
      <c r="I9" s="18">
        <v>1</v>
      </c>
    </row>
    <row r="10" spans="1:11" ht="25.5">
      <c r="A10" s="18" t="s">
        <v>60</v>
      </c>
      <c r="B10" s="18" t="s">
        <v>525</v>
      </c>
      <c r="C10" s="18" t="s">
        <v>38</v>
      </c>
      <c r="D10" s="18" t="s">
        <v>505</v>
      </c>
      <c r="I10" s="18">
        <v>1</v>
      </c>
    </row>
    <row r="11" spans="1:11" ht="25.5" hidden="1">
      <c r="A11" s="18" t="s">
        <v>65</v>
      </c>
      <c r="B11" s="18" t="s">
        <v>526</v>
      </c>
      <c r="C11" s="18" t="s">
        <v>38</v>
      </c>
      <c r="D11" s="18" t="s">
        <v>505</v>
      </c>
      <c r="I11" s="18">
        <v>0</v>
      </c>
    </row>
    <row r="12" spans="1:11" ht="25.5" hidden="1">
      <c r="A12" s="18" t="s">
        <v>63</v>
      </c>
      <c r="B12" s="18" t="s">
        <v>527</v>
      </c>
      <c r="C12" s="18" t="s">
        <v>38</v>
      </c>
      <c r="D12" s="18" t="s">
        <v>505</v>
      </c>
      <c r="I12" s="18">
        <v>0</v>
      </c>
    </row>
    <row r="13" spans="1:11" ht="25.5" hidden="1">
      <c r="A13" s="18" t="s">
        <v>528</v>
      </c>
      <c r="B13" s="18" t="s">
        <v>529</v>
      </c>
      <c r="C13" s="18" t="s">
        <v>38</v>
      </c>
      <c r="D13" s="18" t="s">
        <v>505</v>
      </c>
      <c r="I13" s="18">
        <v>0</v>
      </c>
    </row>
    <row r="14" spans="1:11" ht="89.25">
      <c r="A14" s="18" t="s">
        <v>325</v>
      </c>
      <c r="B14" s="18" t="s">
        <v>530</v>
      </c>
      <c r="C14" s="18" t="s">
        <v>38</v>
      </c>
      <c r="D14" s="18" t="s">
        <v>505</v>
      </c>
      <c r="F14" s="18" t="s">
        <v>531</v>
      </c>
      <c r="I14" s="18">
        <v>1</v>
      </c>
    </row>
    <row r="15" spans="1:11" ht="25.5" hidden="1">
      <c r="A15" s="18" t="s">
        <v>433</v>
      </c>
      <c r="B15" s="18" t="s">
        <v>532</v>
      </c>
      <c r="C15" s="18" t="s">
        <v>75</v>
      </c>
      <c r="D15" s="18" t="s">
        <v>505</v>
      </c>
      <c r="I15" s="18">
        <v>0</v>
      </c>
    </row>
    <row r="16" spans="1:11" ht="25.5" hidden="1">
      <c r="A16" s="18" t="s">
        <v>533</v>
      </c>
      <c r="B16" s="18" t="s">
        <v>534</v>
      </c>
      <c r="C16" s="18" t="s">
        <v>75</v>
      </c>
      <c r="D16" s="18" t="s">
        <v>505</v>
      </c>
      <c r="I16" s="18">
        <v>0</v>
      </c>
    </row>
    <row r="17" spans="1:10" ht="25.5" hidden="1">
      <c r="A17" s="18" t="s">
        <v>535</v>
      </c>
      <c r="B17" s="18" t="s">
        <v>536</v>
      </c>
      <c r="C17" s="18" t="s">
        <v>75</v>
      </c>
      <c r="D17" s="18" t="s">
        <v>505</v>
      </c>
      <c r="I17" s="18">
        <v>0</v>
      </c>
    </row>
    <row r="18" spans="1:10" ht="25.5" hidden="1">
      <c r="A18" s="18" t="s">
        <v>537</v>
      </c>
      <c r="B18" s="18" t="s">
        <v>538</v>
      </c>
      <c r="C18" s="18" t="s">
        <v>75</v>
      </c>
      <c r="D18" s="18" t="s">
        <v>505</v>
      </c>
      <c r="I18" s="18">
        <v>0</v>
      </c>
    </row>
    <row r="19" spans="1:10" ht="38.25">
      <c r="A19" s="18" t="s">
        <v>437</v>
      </c>
      <c r="B19" s="18" t="s">
        <v>539</v>
      </c>
      <c r="C19" s="18" t="s">
        <v>75</v>
      </c>
      <c r="D19" s="18" t="s">
        <v>505</v>
      </c>
      <c r="F19" s="18" t="s">
        <v>540</v>
      </c>
      <c r="I19" s="18">
        <v>1</v>
      </c>
    </row>
    <row r="20" spans="1:10" ht="25.5" hidden="1">
      <c r="A20" s="18" t="s">
        <v>541</v>
      </c>
      <c r="B20" s="18" t="s">
        <v>542</v>
      </c>
      <c r="C20" s="18" t="s">
        <v>75</v>
      </c>
      <c r="D20" s="18" t="s">
        <v>505</v>
      </c>
      <c r="I20" s="18">
        <v>0</v>
      </c>
    </row>
    <row r="21" spans="1:10" ht="216.75">
      <c r="A21" s="18" t="s">
        <v>543</v>
      </c>
      <c r="B21" s="18" t="s">
        <v>544</v>
      </c>
      <c r="C21" s="18" t="s">
        <v>545</v>
      </c>
      <c r="D21" s="18" t="s">
        <v>546</v>
      </c>
      <c r="F21" s="18" t="s">
        <v>547</v>
      </c>
      <c r="I21" s="18">
        <v>1</v>
      </c>
    </row>
    <row r="22" spans="1:10" ht="25.5" hidden="1">
      <c r="A22" s="18" t="s">
        <v>548</v>
      </c>
      <c r="B22" s="18" t="s">
        <v>549</v>
      </c>
      <c r="C22" s="18" t="s">
        <v>545</v>
      </c>
      <c r="D22" s="18" t="s">
        <v>546</v>
      </c>
      <c r="I22" s="18">
        <v>0</v>
      </c>
    </row>
    <row r="23" spans="1:10" ht="89.25">
      <c r="A23" s="18" t="s">
        <v>550</v>
      </c>
      <c r="B23" s="18" t="s">
        <v>551</v>
      </c>
      <c r="C23" s="18" t="s">
        <v>545</v>
      </c>
      <c r="D23" s="18" t="s">
        <v>546</v>
      </c>
      <c r="F23" s="18" t="s">
        <v>552</v>
      </c>
      <c r="I23" s="18">
        <v>1</v>
      </c>
    </row>
    <row r="24" spans="1:10" ht="25.5" hidden="1">
      <c r="A24" s="18" t="s">
        <v>553</v>
      </c>
      <c r="B24" s="18" t="s">
        <v>554</v>
      </c>
      <c r="C24" s="18" t="s">
        <v>545</v>
      </c>
      <c r="D24" s="18" t="s">
        <v>546</v>
      </c>
      <c r="I24" s="18">
        <v>0</v>
      </c>
    </row>
    <row r="25" spans="1:10" ht="25.5" hidden="1">
      <c r="A25" s="18" t="s">
        <v>555</v>
      </c>
      <c r="B25" s="18" t="s">
        <v>556</v>
      </c>
      <c r="C25" s="18" t="s">
        <v>545</v>
      </c>
      <c r="D25" s="18" t="s">
        <v>546</v>
      </c>
      <c r="I25" s="18">
        <v>0</v>
      </c>
    </row>
    <row r="26" spans="1:10" ht="76.5">
      <c r="A26" s="18" t="s">
        <v>557</v>
      </c>
      <c r="B26" s="18" t="s">
        <v>558</v>
      </c>
      <c r="C26" s="18" t="s">
        <v>545</v>
      </c>
      <c r="D26" s="18" t="s">
        <v>546</v>
      </c>
      <c r="F26" s="18" t="s">
        <v>559</v>
      </c>
      <c r="I26" s="18">
        <v>1</v>
      </c>
    </row>
    <row r="27" spans="1:10" ht="25.5" hidden="1">
      <c r="A27" s="18" t="s">
        <v>560</v>
      </c>
      <c r="B27" s="18" t="s">
        <v>561</v>
      </c>
      <c r="C27" s="18" t="s">
        <v>545</v>
      </c>
      <c r="D27" s="18" t="s">
        <v>546</v>
      </c>
      <c r="I27" s="18">
        <v>0</v>
      </c>
    </row>
    <row r="28" spans="1:10" ht="38.25" hidden="1">
      <c r="A28" s="18" t="s">
        <v>562</v>
      </c>
      <c r="B28" s="18" t="s">
        <v>563</v>
      </c>
      <c r="C28" s="18" t="s">
        <v>12</v>
      </c>
      <c r="D28" s="18" t="s">
        <v>564</v>
      </c>
      <c r="E28" s="101" t="s">
        <v>565</v>
      </c>
      <c r="F28" s="102" t="s">
        <v>566</v>
      </c>
      <c r="G28" s="102" t="s">
        <v>567</v>
      </c>
      <c r="H28" s="51" t="s">
        <v>568</v>
      </c>
      <c r="I28" s="18" t="s">
        <v>569</v>
      </c>
      <c r="J28" s="18" t="s">
        <v>570</v>
      </c>
    </row>
    <row r="29" spans="1:10" ht="38.25">
      <c r="A29" s="18" t="s">
        <v>371</v>
      </c>
      <c r="B29" s="18" t="s">
        <v>571</v>
      </c>
      <c r="C29" s="18" t="s">
        <v>572</v>
      </c>
      <c r="D29" s="18" t="s">
        <v>330</v>
      </c>
      <c r="F29" s="18" t="s">
        <v>573</v>
      </c>
      <c r="I29" s="18">
        <v>1</v>
      </c>
    </row>
    <row r="30" spans="1:10" ht="76.5">
      <c r="A30" s="18" t="s">
        <v>376</v>
      </c>
      <c r="B30" s="18" t="s">
        <v>574</v>
      </c>
      <c r="C30" s="18" t="s">
        <v>572</v>
      </c>
      <c r="D30" s="18" t="s">
        <v>330</v>
      </c>
      <c r="F30" s="18" t="s">
        <v>575</v>
      </c>
      <c r="I30" s="18">
        <v>1</v>
      </c>
    </row>
    <row r="31" spans="1:10" ht="25.5">
      <c r="A31" s="101" t="s">
        <v>130</v>
      </c>
      <c r="B31" s="101" t="s">
        <v>576</v>
      </c>
      <c r="C31" s="101" t="s">
        <v>120</v>
      </c>
      <c r="D31" s="101" t="s">
        <v>505</v>
      </c>
      <c r="E31" s="18">
        <v>3</v>
      </c>
      <c r="I31" s="18">
        <v>1</v>
      </c>
    </row>
    <row r="32" spans="1:10" ht="25.5" hidden="1">
      <c r="A32" s="18" t="s">
        <v>577</v>
      </c>
      <c r="B32" s="18" t="s">
        <v>578</v>
      </c>
      <c r="C32" s="18" t="s">
        <v>120</v>
      </c>
      <c r="D32" s="18" t="s">
        <v>505</v>
      </c>
      <c r="I32" s="18">
        <v>0</v>
      </c>
    </row>
    <row r="33" spans="1:10" ht="25.5" hidden="1">
      <c r="A33" s="18" t="s">
        <v>474</v>
      </c>
      <c r="B33" s="18" t="s">
        <v>579</v>
      </c>
      <c r="C33" s="18" t="s">
        <v>120</v>
      </c>
      <c r="D33" s="18" t="s">
        <v>505</v>
      </c>
      <c r="I33" s="18">
        <v>0</v>
      </c>
    </row>
    <row r="34" spans="1:10" ht="25.5" hidden="1">
      <c r="A34" s="18" t="s">
        <v>580</v>
      </c>
      <c r="B34" s="18" t="s">
        <v>581</v>
      </c>
      <c r="C34" s="18" t="s">
        <v>120</v>
      </c>
      <c r="D34" s="18" t="s">
        <v>505</v>
      </c>
      <c r="I34" s="18">
        <v>0</v>
      </c>
    </row>
    <row r="35" spans="1:10" ht="25.5" hidden="1">
      <c r="A35" s="18" t="s">
        <v>582</v>
      </c>
      <c r="B35" s="18" t="s">
        <v>583</v>
      </c>
      <c r="C35" s="18" t="s">
        <v>120</v>
      </c>
      <c r="D35" s="18" t="s">
        <v>505</v>
      </c>
      <c r="I35" s="18">
        <v>0</v>
      </c>
    </row>
    <row r="36" spans="1:10" ht="76.5">
      <c r="A36" s="18" t="s">
        <v>584</v>
      </c>
      <c r="B36" s="18" t="s">
        <v>585</v>
      </c>
      <c r="C36" s="18" t="s">
        <v>274</v>
      </c>
      <c r="D36" s="18" t="s">
        <v>546</v>
      </c>
      <c r="F36" s="18" t="s">
        <v>586</v>
      </c>
      <c r="I36" s="18">
        <v>1</v>
      </c>
    </row>
    <row r="37" spans="1:10" ht="63.75">
      <c r="A37" s="18" t="s">
        <v>587</v>
      </c>
      <c r="B37" s="18" t="s">
        <v>588</v>
      </c>
      <c r="C37" s="18" t="s">
        <v>274</v>
      </c>
      <c r="D37" s="18" t="s">
        <v>546</v>
      </c>
      <c r="F37" s="18" t="s">
        <v>589</v>
      </c>
      <c r="I37" s="18">
        <v>1</v>
      </c>
    </row>
    <row r="38" spans="1:10" ht="25.5" hidden="1">
      <c r="A38" s="18" t="s">
        <v>590</v>
      </c>
      <c r="B38" s="18" t="s">
        <v>591</v>
      </c>
      <c r="C38" s="18" t="s">
        <v>592</v>
      </c>
      <c r="D38" s="18" t="s">
        <v>505</v>
      </c>
      <c r="I38" s="18">
        <v>0</v>
      </c>
      <c r="J38" s="18">
        <v>1</v>
      </c>
    </row>
    <row r="39" spans="1:10" ht="25.5" hidden="1">
      <c r="A39" s="18" t="s">
        <v>593</v>
      </c>
      <c r="B39" s="18" t="s">
        <v>594</v>
      </c>
      <c r="C39" s="18" t="s">
        <v>592</v>
      </c>
      <c r="D39" s="18" t="s">
        <v>505</v>
      </c>
      <c r="I39" s="18">
        <v>0</v>
      </c>
    </row>
    <row r="40" spans="1:10" ht="25.5" hidden="1">
      <c r="A40" s="18" t="s">
        <v>595</v>
      </c>
      <c r="B40" s="18" t="s">
        <v>596</v>
      </c>
      <c r="C40" s="18" t="s">
        <v>592</v>
      </c>
      <c r="D40" s="18" t="s">
        <v>505</v>
      </c>
      <c r="I40" s="18">
        <v>0</v>
      </c>
    </row>
    <row r="41" spans="1:10" ht="25.5" hidden="1">
      <c r="A41" s="18" t="s">
        <v>597</v>
      </c>
      <c r="B41" s="18" t="s">
        <v>598</v>
      </c>
      <c r="C41" s="18" t="s">
        <v>592</v>
      </c>
      <c r="D41" s="18" t="s">
        <v>505</v>
      </c>
      <c r="I41" s="18">
        <v>0</v>
      </c>
    </row>
    <row r="42" spans="1:10" ht="25.5" hidden="1">
      <c r="A42" s="18" t="s">
        <v>599</v>
      </c>
      <c r="B42" s="18" t="s">
        <v>600</v>
      </c>
      <c r="C42" s="18" t="s">
        <v>592</v>
      </c>
      <c r="D42" s="18" t="s">
        <v>505</v>
      </c>
      <c r="I42" s="18">
        <v>0</v>
      </c>
    </row>
    <row r="43" spans="1:10" ht="25.5" hidden="1">
      <c r="A43" s="18" t="s">
        <v>601</v>
      </c>
      <c r="B43" s="18" t="s">
        <v>602</v>
      </c>
      <c r="C43" s="18" t="s">
        <v>592</v>
      </c>
      <c r="D43" s="18" t="s">
        <v>505</v>
      </c>
      <c r="I43" s="18">
        <v>0</v>
      </c>
    </row>
    <row r="44" spans="1:10" ht="25.5" hidden="1">
      <c r="A44" s="18" t="s">
        <v>603</v>
      </c>
      <c r="B44" s="18" t="s">
        <v>604</v>
      </c>
      <c r="C44" s="18" t="s">
        <v>592</v>
      </c>
      <c r="D44" s="18" t="s">
        <v>505</v>
      </c>
      <c r="I44" s="18">
        <v>0</v>
      </c>
    </row>
    <row r="45" spans="1:10" ht="63.75">
      <c r="A45" s="101" t="s">
        <v>106</v>
      </c>
      <c r="B45" s="101" t="s">
        <v>579</v>
      </c>
      <c r="C45" s="101" t="s">
        <v>100</v>
      </c>
      <c r="D45" s="101" t="s">
        <v>505</v>
      </c>
      <c r="E45" s="18">
        <v>2</v>
      </c>
      <c r="F45" s="18" t="s">
        <v>605</v>
      </c>
      <c r="G45" s="18">
        <v>2011</v>
      </c>
      <c r="I45" s="18">
        <v>1</v>
      </c>
    </row>
    <row r="46" spans="1:10" ht="25.5">
      <c r="A46" s="18" t="s">
        <v>110</v>
      </c>
      <c r="B46" s="18" t="s">
        <v>606</v>
      </c>
      <c r="C46" s="18" t="s">
        <v>100</v>
      </c>
      <c r="D46" s="18" t="s">
        <v>505</v>
      </c>
      <c r="I46" s="18">
        <v>1</v>
      </c>
    </row>
    <row r="47" spans="1:10" ht="25.5" hidden="1">
      <c r="A47" s="18" t="s">
        <v>607</v>
      </c>
      <c r="B47" s="18" t="s">
        <v>608</v>
      </c>
      <c r="C47" s="18" t="s">
        <v>609</v>
      </c>
      <c r="D47" s="18" t="s">
        <v>505</v>
      </c>
      <c r="I47" s="18">
        <v>0</v>
      </c>
    </row>
    <row r="48" spans="1:10" ht="25.5" hidden="1">
      <c r="A48" s="18" t="s">
        <v>610</v>
      </c>
      <c r="B48" s="18" t="s">
        <v>611</v>
      </c>
      <c r="C48" s="18" t="s">
        <v>609</v>
      </c>
      <c r="D48" s="18" t="s">
        <v>505</v>
      </c>
      <c r="I48" s="18">
        <v>0</v>
      </c>
    </row>
    <row r="49" spans="1:9" ht="25.5" hidden="1">
      <c r="A49" s="18" t="s">
        <v>612</v>
      </c>
      <c r="B49" s="18" t="s">
        <v>613</v>
      </c>
      <c r="C49" s="18" t="s">
        <v>609</v>
      </c>
      <c r="D49" s="18" t="s">
        <v>505</v>
      </c>
      <c r="I49" s="18">
        <v>0</v>
      </c>
    </row>
    <row r="50" spans="1:9" ht="25.5" hidden="1">
      <c r="A50" s="18" t="s">
        <v>614</v>
      </c>
      <c r="B50" s="18" t="s">
        <v>615</v>
      </c>
      <c r="C50" s="18" t="s">
        <v>609</v>
      </c>
      <c r="D50" s="18" t="s">
        <v>505</v>
      </c>
      <c r="I50" s="18">
        <v>0</v>
      </c>
    </row>
    <row r="51" spans="1:9" ht="25.5" hidden="1">
      <c r="A51" s="18" t="s">
        <v>616</v>
      </c>
      <c r="B51" s="18" t="s">
        <v>617</v>
      </c>
      <c r="C51" s="18" t="s">
        <v>609</v>
      </c>
      <c r="D51" s="18" t="s">
        <v>505</v>
      </c>
      <c r="I51" s="18">
        <v>0</v>
      </c>
    </row>
    <row r="52" spans="1:9" ht="25.5" hidden="1">
      <c r="A52" s="18" t="s">
        <v>618</v>
      </c>
      <c r="B52" s="18" t="s">
        <v>619</v>
      </c>
      <c r="C52" s="18" t="s">
        <v>609</v>
      </c>
      <c r="D52" s="18" t="s">
        <v>505</v>
      </c>
      <c r="I52" s="18">
        <v>0</v>
      </c>
    </row>
    <row r="53" spans="1:9" ht="25.5" hidden="1">
      <c r="A53" s="18" t="s">
        <v>620</v>
      </c>
      <c r="B53" s="18" t="s">
        <v>621</v>
      </c>
      <c r="C53" s="18" t="s">
        <v>609</v>
      </c>
      <c r="D53" s="18" t="s">
        <v>505</v>
      </c>
      <c r="I53" s="18">
        <v>0</v>
      </c>
    </row>
    <row r="54" spans="1:9" ht="25.5" hidden="1">
      <c r="A54" s="18" t="s">
        <v>622</v>
      </c>
      <c r="B54" s="18" t="s">
        <v>623</v>
      </c>
      <c r="C54" s="18" t="s">
        <v>609</v>
      </c>
      <c r="D54" s="18" t="s">
        <v>505</v>
      </c>
      <c r="I54" s="18">
        <v>0</v>
      </c>
    </row>
    <row r="55" spans="1:9" ht="25.5" hidden="1">
      <c r="A55" s="18" t="s">
        <v>624</v>
      </c>
      <c r="B55" s="18" t="s">
        <v>625</v>
      </c>
      <c r="C55" s="18" t="s">
        <v>609</v>
      </c>
      <c r="D55" s="18" t="s">
        <v>505</v>
      </c>
      <c r="I55" s="18">
        <v>0</v>
      </c>
    </row>
    <row r="56" spans="1:9" ht="114.75">
      <c r="A56" s="18" t="s">
        <v>626</v>
      </c>
      <c r="B56" s="18" t="s">
        <v>627</v>
      </c>
      <c r="C56" s="18" t="s">
        <v>609</v>
      </c>
      <c r="D56" s="18" t="s">
        <v>505</v>
      </c>
      <c r="F56" s="18" t="s">
        <v>628</v>
      </c>
      <c r="I56" s="18">
        <v>1</v>
      </c>
    </row>
    <row r="57" spans="1:9" ht="38.25">
      <c r="A57" s="101" t="s">
        <v>190</v>
      </c>
      <c r="B57" s="101" t="s">
        <v>629</v>
      </c>
      <c r="C57" s="101" t="s">
        <v>174</v>
      </c>
      <c r="D57" s="101" t="s">
        <v>505</v>
      </c>
      <c r="E57" s="18">
        <v>2</v>
      </c>
      <c r="F57" s="18" t="s">
        <v>630</v>
      </c>
      <c r="G57" s="18" t="s">
        <v>631</v>
      </c>
      <c r="H57" s="51" t="s">
        <v>28</v>
      </c>
      <c r="I57" s="18">
        <v>1</v>
      </c>
    </row>
    <row r="58" spans="1:9" ht="25.5" hidden="1">
      <c r="A58" s="18" t="s">
        <v>632</v>
      </c>
      <c r="B58" s="18" t="s">
        <v>633</v>
      </c>
      <c r="C58" s="18" t="s">
        <v>174</v>
      </c>
      <c r="D58" s="18" t="s">
        <v>505</v>
      </c>
      <c r="I58" s="18">
        <v>0</v>
      </c>
    </row>
    <row r="59" spans="1:9" ht="25.5" hidden="1">
      <c r="A59" s="18" t="s">
        <v>634</v>
      </c>
      <c r="B59" s="18" t="s">
        <v>518</v>
      </c>
      <c r="C59" s="18" t="s">
        <v>174</v>
      </c>
      <c r="D59" s="18" t="s">
        <v>505</v>
      </c>
      <c r="I59" s="18">
        <v>0</v>
      </c>
    </row>
    <row r="60" spans="1:9" ht="25.5" hidden="1">
      <c r="A60" s="18" t="s">
        <v>635</v>
      </c>
      <c r="B60" s="18" t="s">
        <v>636</v>
      </c>
      <c r="C60" s="18" t="s">
        <v>174</v>
      </c>
      <c r="D60" s="18" t="s">
        <v>505</v>
      </c>
      <c r="I60" s="18">
        <v>0</v>
      </c>
    </row>
    <row r="61" spans="1:9" ht="25.5" hidden="1">
      <c r="A61" s="18" t="s">
        <v>180</v>
      </c>
      <c r="B61" s="18" t="s">
        <v>517</v>
      </c>
      <c r="C61" s="18" t="s">
        <v>174</v>
      </c>
      <c r="D61" s="18" t="s">
        <v>505</v>
      </c>
      <c r="I61" s="18">
        <v>0</v>
      </c>
    </row>
    <row r="62" spans="1:9" ht="25.5" hidden="1">
      <c r="A62" s="18" t="s">
        <v>184</v>
      </c>
      <c r="B62" s="18" t="s">
        <v>637</v>
      </c>
      <c r="C62" s="18" t="s">
        <v>174</v>
      </c>
      <c r="D62" s="18" t="s">
        <v>505</v>
      </c>
      <c r="I62" s="18">
        <v>0</v>
      </c>
    </row>
    <row r="63" spans="1:9" ht="38.25">
      <c r="A63" s="101" t="s">
        <v>156</v>
      </c>
      <c r="B63" s="101" t="s">
        <v>638</v>
      </c>
      <c r="C63" s="101" t="s">
        <v>146</v>
      </c>
      <c r="D63" s="101" t="s">
        <v>505</v>
      </c>
      <c r="E63" s="18">
        <v>2</v>
      </c>
      <c r="F63" s="18" t="s">
        <v>639</v>
      </c>
      <c r="G63" s="18">
        <v>2008</v>
      </c>
      <c r="I63" s="18">
        <v>1</v>
      </c>
    </row>
    <row r="64" spans="1:9" ht="25.5" hidden="1">
      <c r="A64" s="18" t="s">
        <v>158</v>
      </c>
      <c r="B64" s="18" t="s">
        <v>640</v>
      </c>
      <c r="C64" s="18" t="s">
        <v>146</v>
      </c>
      <c r="D64" s="18" t="s">
        <v>505</v>
      </c>
      <c r="I64" s="18">
        <v>0</v>
      </c>
    </row>
    <row r="65" spans="1:9" ht="25.5">
      <c r="A65" s="18" t="s">
        <v>163</v>
      </c>
      <c r="B65" s="18" t="s">
        <v>641</v>
      </c>
      <c r="C65" s="18" t="s">
        <v>146</v>
      </c>
      <c r="D65" s="18" t="s">
        <v>505</v>
      </c>
      <c r="I65" s="18">
        <v>1</v>
      </c>
    </row>
    <row r="66" spans="1:9" ht="25.5" hidden="1">
      <c r="A66" s="18" t="s">
        <v>642</v>
      </c>
      <c r="B66" s="18" t="s">
        <v>643</v>
      </c>
      <c r="C66" s="18" t="s">
        <v>644</v>
      </c>
      <c r="D66" s="18" t="s">
        <v>330</v>
      </c>
      <c r="I66" s="18">
        <v>0</v>
      </c>
    </row>
    <row r="67" spans="1:9" ht="25.5" hidden="1">
      <c r="A67" s="18" t="s">
        <v>645</v>
      </c>
      <c r="B67" s="18" t="s">
        <v>646</v>
      </c>
      <c r="C67" s="18" t="s">
        <v>644</v>
      </c>
      <c r="D67" s="18" t="s">
        <v>330</v>
      </c>
      <c r="I67" s="18">
        <v>0</v>
      </c>
    </row>
    <row r="68" spans="1:9" ht="25.5" hidden="1">
      <c r="A68" s="18" t="s">
        <v>647</v>
      </c>
      <c r="B68" s="18" t="s">
        <v>648</v>
      </c>
      <c r="C68" s="18" t="s">
        <v>644</v>
      </c>
      <c r="D68" s="18" t="s">
        <v>330</v>
      </c>
      <c r="I68" s="18">
        <v>0</v>
      </c>
    </row>
    <row r="69" spans="1:9" ht="25.5" hidden="1">
      <c r="A69" s="18" t="s">
        <v>649</v>
      </c>
      <c r="B69" s="18" t="s">
        <v>594</v>
      </c>
      <c r="C69" s="18" t="s">
        <v>644</v>
      </c>
      <c r="D69" s="18" t="s">
        <v>330</v>
      </c>
      <c r="I69" s="18">
        <v>0</v>
      </c>
    </row>
    <row r="70" spans="1:9" ht="25.5" hidden="1">
      <c r="A70" s="18" t="s">
        <v>650</v>
      </c>
      <c r="B70" s="18" t="s">
        <v>651</v>
      </c>
      <c r="C70" s="18" t="s">
        <v>644</v>
      </c>
      <c r="D70" s="18" t="s">
        <v>330</v>
      </c>
      <c r="I70" s="18">
        <v>0</v>
      </c>
    </row>
    <row r="71" spans="1:9" ht="25.5" hidden="1">
      <c r="A71" s="18" t="s">
        <v>652</v>
      </c>
      <c r="B71" s="18" t="s">
        <v>653</v>
      </c>
      <c r="C71" s="18" t="s">
        <v>644</v>
      </c>
      <c r="D71" s="18" t="s">
        <v>330</v>
      </c>
      <c r="I71" s="18">
        <v>0</v>
      </c>
    </row>
    <row r="72" spans="1:9" ht="127.5">
      <c r="A72" s="18" t="s">
        <v>654</v>
      </c>
      <c r="B72" s="18" t="s">
        <v>598</v>
      </c>
      <c r="C72" s="18" t="s">
        <v>644</v>
      </c>
      <c r="D72" s="18" t="s">
        <v>330</v>
      </c>
      <c r="F72" s="18" t="s">
        <v>655</v>
      </c>
      <c r="I72" s="18">
        <v>1</v>
      </c>
    </row>
    <row r="73" spans="1:9" ht="25.5" hidden="1">
      <c r="A73" s="18" t="s">
        <v>656</v>
      </c>
      <c r="B73" s="18" t="s">
        <v>657</v>
      </c>
      <c r="C73" s="18" t="s">
        <v>644</v>
      </c>
      <c r="D73" s="18" t="s">
        <v>330</v>
      </c>
      <c r="I73" s="18">
        <v>0</v>
      </c>
    </row>
    <row r="74" spans="1:9" ht="25.5">
      <c r="A74" s="18" t="s">
        <v>658</v>
      </c>
      <c r="B74" s="18" t="s">
        <v>554</v>
      </c>
      <c r="C74" s="18" t="s">
        <v>644</v>
      </c>
      <c r="D74" s="18" t="s">
        <v>330</v>
      </c>
      <c r="I74" s="18">
        <v>1</v>
      </c>
    </row>
    <row r="75" spans="1:9" ht="25.5" hidden="1">
      <c r="A75" s="18" t="s">
        <v>374</v>
      </c>
      <c r="B75" s="18" t="s">
        <v>659</v>
      </c>
      <c r="C75" s="18" t="s">
        <v>644</v>
      </c>
      <c r="D75" s="18" t="s">
        <v>330</v>
      </c>
      <c r="I75" s="18">
        <v>0</v>
      </c>
    </row>
    <row r="76" spans="1:9" ht="229.5">
      <c r="A76" s="18" t="s">
        <v>660</v>
      </c>
      <c r="B76" s="18" t="s">
        <v>594</v>
      </c>
      <c r="C76" s="18" t="s">
        <v>644</v>
      </c>
      <c r="D76" s="18" t="s">
        <v>330</v>
      </c>
      <c r="F76" s="18" t="s">
        <v>661</v>
      </c>
      <c r="I76" s="18">
        <v>1</v>
      </c>
    </row>
    <row r="77" spans="1:9" ht="204">
      <c r="A77" s="18" t="s">
        <v>341</v>
      </c>
      <c r="B77" s="18" t="s">
        <v>662</v>
      </c>
      <c r="C77" s="18" t="s">
        <v>644</v>
      </c>
      <c r="D77" s="18" t="s">
        <v>330</v>
      </c>
      <c r="F77" s="18" t="s">
        <v>663</v>
      </c>
      <c r="I77" s="18">
        <v>1</v>
      </c>
    </row>
    <row r="78" spans="1:9" ht="25.5" hidden="1">
      <c r="A78" s="18" t="s">
        <v>664</v>
      </c>
      <c r="B78" s="18" t="s">
        <v>665</v>
      </c>
      <c r="C78" s="18" t="s">
        <v>644</v>
      </c>
      <c r="D78" s="18" t="s">
        <v>330</v>
      </c>
    </row>
    <row r="79" spans="1:9" ht="25.5" hidden="1">
      <c r="A79" s="18" t="s">
        <v>666</v>
      </c>
      <c r="B79" s="18" t="s">
        <v>651</v>
      </c>
      <c r="C79" s="18" t="s">
        <v>644</v>
      </c>
      <c r="D79" s="18" t="s">
        <v>330</v>
      </c>
      <c r="I79" s="18">
        <v>0</v>
      </c>
    </row>
    <row r="80" spans="1:9" ht="76.5">
      <c r="A80" s="18" t="s">
        <v>667</v>
      </c>
      <c r="B80" s="18" t="s">
        <v>668</v>
      </c>
      <c r="C80" s="18" t="s">
        <v>644</v>
      </c>
      <c r="D80" s="18" t="s">
        <v>330</v>
      </c>
      <c r="F80" s="18" t="s">
        <v>669</v>
      </c>
      <c r="I80" s="18">
        <v>1</v>
      </c>
    </row>
    <row r="81" spans="1:9" ht="25.5" hidden="1">
      <c r="A81" s="18" t="s">
        <v>670</v>
      </c>
      <c r="B81" s="18" t="s">
        <v>671</v>
      </c>
      <c r="C81" s="18" t="s">
        <v>644</v>
      </c>
      <c r="D81" s="18" t="s">
        <v>330</v>
      </c>
      <c r="I81" s="18">
        <v>0</v>
      </c>
    </row>
    <row r="82" spans="1:9" ht="89.25">
      <c r="A82" s="18" t="s">
        <v>672</v>
      </c>
      <c r="B82" s="18" t="s">
        <v>673</v>
      </c>
      <c r="C82" s="18" t="s">
        <v>644</v>
      </c>
      <c r="D82" s="18" t="s">
        <v>330</v>
      </c>
      <c r="F82" s="18" t="s">
        <v>674</v>
      </c>
      <c r="I82" s="18">
        <v>1</v>
      </c>
    </row>
    <row r="83" spans="1:9" ht="38.25">
      <c r="A83" s="18" t="s">
        <v>389</v>
      </c>
      <c r="B83" s="18" t="s">
        <v>675</v>
      </c>
      <c r="C83" s="18" t="s">
        <v>644</v>
      </c>
      <c r="D83" s="18" t="s">
        <v>330</v>
      </c>
      <c r="F83" s="18" t="s">
        <v>676</v>
      </c>
      <c r="I83" s="18">
        <v>1</v>
      </c>
    </row>
    <row r="84" spans="1:9" ht="25.5" hidden="1">
      <c r="A84" s="18" t="s">
        <v>677</v>
      </c>
      <c r="B84" s="18" t="s">
        <v>678</v>
      </c>
      <c r="C84" s="18" t="s">
        <v>644</v>
      </c>
      <c r="D84" s="18" t="s">
        <v>330</v>
      </c>
      <c r="I84" s="18">
        <v>0</v>
      </c>
    </row>
    <row r="85" spans="1:9" ht="25.5" hidden="1">
      <c r="A85" s="18" t="s">
        <v>679</v>
      </c>
      <c r="B85" s="18" t="s">
        <v>579</v>
      </c>
      <c r="C85" s="18" t="s">
        <v>644</v>
      </c>
      <c r="D85" s="18" t="s">
        <v>330</v>
      </c>
      <c r="I85" s="18">
        <v>0</v>
      </c>
    </row>
    <row r="86" spans="1:9" ht="25.5">
      <c r="A86" s="18" t="s">
        <v>541</v>
      </c>
      <c r="B86" s="18" t="s">
        <v>680</v>
      </c>
      <c r="C86" s="18" t="s">
        <v>644</v>
      </c>
      <c r="D86" s="18" t="s">
        <v>330</v>
      </c>
      <c r="F86" s="18" t="s">
        <v>681</v>
      </c>
      <c r="I86" s="18">
        <v>1</v>
      </c>
    </row>
    <row r="87" spans="1:9" ht="25.5" hidden="1">
      <c r="A87" s="18" t="s">
        <v>682</v>
      </c>
      <c r="B87" s="18" t="s">
        <v>683</v>
      </c>
      <c r="C87" s="18" t="s">
        <v>644</v>
      </c>
      <c r="D87" s="18" t="s">
        <v>330</v>
      </c>
      <c r="I87" s="18">
        <v>0</v>
      </c>
    </row>
    <row r="88" spans="1:9" ht="25.5" hidden="1">
      <c r="A88" s="18" t="s">
        <v>684</v>
      </c>
      <c r="B88" s="18" t="s">
        <v>685</v>
      </c>
      <c r="C88" s="18" t="s">
        <v>644</v>
      </c>
      <c r="D88" s="18" t="s">
        <v>330</v>
      </c>
      <c r="I88" s="18">
        <v>0</v>
      </c>
    </row>
    <row r="89" spans="1:9" ht="51">
      <c r="A89" s="18" t="s">
        <v>367</v>
      </c>
      <c r="B89" s="18" t="s">
        <v>686</v>
      </c>
      <c r="C89" s="18" t="s">
        <v>644</v>
      </c>
      <c r="D89" s="18" t="s">
        <v>330</v>
      </c>
      <c r="F89" s="18" t="s">
        <v>687</v>
      </c>
      <c r="I89" s="18">
        <v>1</v>
      </c>
    </row>
    <row r="90" spans="1:9" ht="63.75">
      <c r="A90" s="18" t="s">
        <v>688</v>
      </c>
      <c r="B90" s="18" t="s">
        <v>689</v>
      </c>
      <c r="C90" s="18" t="s">
        <v>644</v>
      </c>
      <c r="D90" s="18" t="s">
        <v>330</v>
      </c>
      <c r="F90" s="18" t="s">
        <v>690</v>
      </c>
      <c r="I90" s="18">
        <v>1</v>
      </c>
    </row>
    <row r="91" spans="1:9" ht="25.5">
      <c r="A91" s="18" t="s">
        <v>354</v>
      </c>
      <c r="B91" s="18" t="s">
        <v>691</v>
      </c>
      <c r="C91" s="18" t="s">
        <v>644</v>
      </c>
      <c r="D91" s="18" t="s">
        <v>330</v>
      </c>
      <c r="F91" s="18" t="s">
        <v>692</v>
      </c>
      <c r="I91" s="18">
        <v>1</v>
      </c>
    </row>
    <row r="92" spans="1:9" ht="63.75">
      <c r="A92" s="18" t="s">
        <v>387</v>
      </c>
      <c r="B92" s="18" t="s">
        <v>693</v>
      </c>
      <c r="C92" s="18" t="s">
        <v>644</v>
      </c>
      <c r="D92" s="18" t="s">
        <v>330</v>
      </c>
      <c r="F92" s="18" t="s">
        <v>694</v>
      </c>
      <c r="I92" s="18">
        <v>1</v>
      </c>
    </row>
    <row r="93" spans="1:9" ht="25.5">
      <c r="A93" s="18" t="s">
        <v>643</v>
      </c>
      <c r="B93" s="18" t="s">
        <v>642</v>
      </c>
      <c r="C93" s="18" t="s">
        <v>644</v>
      </c>
      <c r="F93" s="18" t="s">
        <v>695</v>
      </c>
      <c r="I93" s="18">
        <v>1</v>
      </c>
    </row>
    <row r="94" spans="1:9" ht="25.5">
      <c r="A94" s="18" t="s">
        <v>696</v>
      </c>
      <c r="B94" s="18" t="s">
        <v>697</v>
      </c>
      <c r="C94" s="18" t="s">
        <v>698</v>
      </c>
      <c r="D94" s="18" t="s">
        <v>330</v>
      </c>
      <c r="I94" s="18">
        <v>1</v>
      </c>
    </row>
    <row r="95" spans="1:9" ht="63.75">
      <c r="A95" s="102" t="s">
        <v>699</v>
      </c>
      <c r="B95" s="102" t="s">
        <v>700</v>
      </c>
      <c r="C95" s="102" t="s">
        <v>701</v>
      </c>
      <c r="D95" s="102" t="s">
        <v>505</v>
      </c>
      <c r="F95" s="18" t="s">
        <v>702</v>
      </c>
      <c r="G95" s="18">
        <v>2005</v>
      </c>
      <c r="I95" s="18">
        <v>1</v>
      </c>
    </row>
    <row r="96" spans="1:9" ht="25.5" hidden="1">
      <c r="A96" s="18" t="s">
        <v>703</v>
      </c>
      <c r="B96" s="18" t="s">
        <v>704</v>
      </c>
      <c r="C96" s="18" t="s">
        <v>701</v>
      </c>
      <c r="D96" s="18" t="s">
        <v>505</v>
      </c>
      <c r="I96" s="18">
        <v>0</v>
      </c>
    </row>
    <row r="97" spans="1:22" ht="25.5" hidden="1">
      <c r="A97" s="18" t="s">
        <v>705</v>
      </c>
      <c r="B97" s="18" t="s">
        <v>706</v>
      </c>
      <c r="C97" s="18" t="s">
        <v>701</v>
      </c>
      <c r="D97" s="18" t="s">
        <v>505</v>
      </c>
      <c r="I97" s="18">
        <v>0</v>
      </c>
    </row>
    <row r="98" spans="1:22" ht="25.5" hidden="1">
      <c r="A98" s="18" t="s">
        <v>707</v>
      </c>
      <c r="B98" s="18" t="s">
        <v>641</v>
      </c>
      <c r="C98" s="18" t="s">
        <v>701</v>
      </c>
      <c r="D98" s="18" t="s">
        <v>505</v>
      </c>
      <c r="I98" s="18">
        <v>0</v>
      </c>
      <c r="K98" s="103"/>
      <c r="L98" s="103"/>
      <c r="M98" s="103"/>
      <c r="N98" s="103"/>
      <c r="O98" s="103"/>
      <c r="P98" s="103"/>
      <c r="Q98" s="103"/>
      <c r="R98" s="103"/>
      <c r="S98" s="103"/>
      <c r="T98" s="103"/>
      <c r="U98" s="103"/>
      <c r="V98" s="103"/>
    </row>
    <row r="99" spans="1:22" ht="25.5" hidden="1">
      <c r="A99" s="18" t="s">
        <v>708</v>
      </c>
      <c r="B99" s="18" t="s">
        <v>680</v>
      </c>
      <c r="C99" s="18" t="s">
        <v>701</v>
      </c>
      <c r="D99" s="18" t="s">
        <v>505</v>
      </c>
      <c r="I99" s="18">
        <v>0</v>
      </c>
    </row>
    <row r="100" spans="1:22" ht="25.5" hidden="1">
      <c r="A100" s="18" t="s">
        <v>709</v>
      </c>
      <c r="B100" s="18" t="s">
        <v>549</v>
      </c>
      <c r="C100" s="18" t="s">
        <v>701</v>
      </c>
      <c r="D100" s="18" t="s">
        <v>505</v>
      </c>
      <c r="I100" s="18">
        <v>0</v>
      </c>
    </row>
    <row r="101" spans="1:22" ht="25.5" hidden="1">
      <c r="A101" s="18" t="s">
        <v>710</v>
      </c>
      <c r="B101" s="18" t="s">
        <v>711</v>
      </c>
      <c r="C101" s="18" t="s">
        <v>701</v>
      </c>
      <c r="D101" s="18" t="s">
        <v>505</v>
      </c>
      <c r="I101" s="18">
        <v>0</v>
      </c>
    </row>
    <row r="102" spans="1:22" ht="25.5" hidden="1">
      <c r="A102" s="18" t="s">
        <v>712</v>
      </c>
      <c r="B102" s="18" t="s">
        <v>713</v>
      </c>
      <c r="C102" s="18" t="s">
        <v>701</v>
      </c>
      <c r="D102" s="18" t="s">
        <v>505</v>
      </c>
      <c r="I102" s="18">
        <v>0</v>
      </c>
    </row>
    <row r="103" spans="1:22" ht="25.5" hidden="1">
      <c r="A103" s="18" t="s">
        <v>714</v>
      </c>
      <c r="B103" s="18" t="s">
        <v>715</v>
      </c>
      <c r="C103" s="18" t="s">
        <v>716</v>
      </c>
      <c r="D103" s="18" t="s">
        <v>505</v>
      </c>
      <c r="I103" s="18">
        <v>0</v>
      </c>
    </row>
    <row r="104" spans="1:22" ht="25.5" hidden="1">
      <c r="A104" s="18" t="s">
        <v>717</v>
      </c>
      <c r="B104" s="18" t="s">
        <v>686</v>
      </c>
      <c r="C104" s="18" t="s">
        <v>203</v>
      </c>
      <c r="D104" s="18" t="s">
        <v>505</v>
      </c>
      <c r="I104" s="18">
        <v>0</v>
      </c>
      <c r="J104" s="18">
        <v>1</v>
      </c>
    </row>
    <row r="105" spans="1:22" ht="25.5">
      <c r="A105" s="18" t="s">
        <v>205</v>
      </c>
      <c r="B105" s="18" t="s">
        <v>718</v>
      </c>
      <c r="C105" s="18" t="s">
        <v>203</v>
      </c>
      <c r="D105" s="18" t="s">
        <v>505</v>
      </c>
      <c r="F105" s="18" t="s">
        <v>719</v>
      </c>
      <c r="I105" s="18">
        <v>1</v>
      </c>
    </row>
    <row r="106" spans="1:22" ht="25.5" hidden="1">
      <c r="A106" s="18" t="s">
        <v>445</v>
      </c>
      <c r="B106" s="18" t="s">
        <v>720</v>
      </c>
      <c r="C106" s="18" t="s">
        <v>203</v>
      </c>
      <c r="D106" s="18" t="s">
        <v>505</v>
      </c>
      <c r="I106" s="18">
        <v>0</v>
      </c>
    </row>
    <row r="107" spans="1:22" ht="25.5" hidden="1">
      <c r="A107" s="18" t="s">
        <v>721</v>
      </c>
      <c r="B107" s="18" t="s">
        <v>594</v>
      </c>
      <c r="C107" s="18" t="s">
        <v>203</v>
      </c>
      <c r="D107" s="18" t="s">
        <v>505</v>
      </c>
      <c r="I107" s="18">
        <v>0</v>
      </c>
    </row>
    <row r="108" spans="1:22" ht="25.5" hidden="1">
      <c r="A108" s="18" t="s">
        <v>722</v>
      </c>
      <c r="B108" s="18" t="s">
        <v>723</v>
      </c>
      <c r="C108" s="18" t="s">
        <v>724</v>
      </c>
      <c r="D108" s="18" t="s">
        <v>505</v>
      </c>
      <c r="I108" s="18">
        <v>0</v>
      </c>
      <c r="J108" s="18">
        <v>1</v>
      </c>
    </row>
    <row r="109" spans="1:22" ht="38.25" hidden="1">
      <c r="A109" s="18" t="s">
        <v>725</v>
      </c>
      <c r="B109" s="18" t="s">
        <v>726</v>
      </c>
      <c r="C109" s="18" t="s">
        <v>724</v>
      </c>
      <c r="D109" s="18" t="s">
        <v>505</v>
      </c>
      <c r="F109" s="18" t="s">
        <v>727</v>
      </c>
      <c r="G109" s="18" t="s">
        <v>728</v>
      </c>
      <c r="H109" s="51" t="s">
        <v>28</v>
      </c>
      <c r="I109" s="18">
        <v>0</v>
      </c>
    </row>
    <row r="110" spans="1:22" ht="25.5" hidden="1">
      <c r="A110" s="18" t="s">
        <v>729</v>
      </c>
      <c r="B110" s="18" t="s">
        <v>730</v>
      </c>
      <c r="C110" s="18" t="s">
        <v>724</v>
      </c>
      <c r="D110" s="18" t="s">
        <v>505</v>
      </c>
      <c r="I110" s="18">
        <v>0</v>
      </c>
    </row>
    <row r="111" spans="1:22" ht="25.5" hidden="1">
      <c r="A111" s="18" t="s">
        <v>731</v>
      </c>
      <c r="B111" s="18" t="s">
        <v>662</v>
      </c>
      <c r="C111" s="18" t="s">
        <v>724</v>
      </c>
      <c r="D111" s="18" t="s">
        <v>505</v>
      </c>
      <c r="I111" s="18">
        <v>0</v>
      </c>
    </row>
    <row r="112" spans="1:22" ht="25.5" hidden="1">
      <c r="A112" s="18" t="s">
        <v>732</v>
      </c>
      <c r="B112" s="18" t="s">
        <v>733</v>
      </c>
      <c r="C112" s="18" t="s">
        <v>207</v>
      </c>
      <c r="D112" s="18" t="s">
        <v>505</v>
      </c>
      <c r="I112" s="18">
        <v>0</v>
      </c>
    </row>
    <row r="113" spans="1:9" ht="25.5" hidden="1">
      <c r="A113" s="18" t="s">
        <v>433</v>
      </c>
      <c r="B113" s="18" t="s">
        <v>734</v>
      </c>
      <c r="C113" s="18" t="s">
        <v>207</v>
      </c>
      <c r="D113" s="18" t="s">
        <v>505</v>
      </c>
      <c r="I113" s="18">
        <v>0</v>
      </c>
    </row>
    <row r="114" spans="1:9" ht="25.5" hidden="1">
      <c r="A114" s="18" t="s">
        <v>735</v>
      </c>
      <c r="B114" s="18" t="s">
        <v>736</v>
      </c>
      <c r="C114" s="18" t="s">
        <v>207</v>
      </c>
      <c r="D114" s="18" t="s">
        <v>505</v>
      </c>
      <c r="I114" s="18">
        <v>0</v>
      </c>
    </row>
    <row r="115" spans="1:9" ht="63.75" hidden="1">
      <c r="A115" s="18" t="s">
        <v>737</v>
      </c>
      <c r="B115" s="18" t="s">
        <v>738</v>
      </c>
      <c r="C115" s="18" t="s">
        <v>739</v>
      </c>
      <c r="D115" s="18" t="s">
        <v>505</v>
      </c>
      <c r="F115" s="18" t="s">
        <v>740</v>
      </c>
      <c r="G115" s="18">
        <v>2010</v>
      </c>
      <c r="H115" s="51" t="s">
        <v>28</v>
      </c>
      <c r="I115" s="18">
        <v>0</v>
      </c>
    </row>
    <row r="116" spans="1:9" ht="25.5" hidden="1">
      <c r="A116" s="18" t="s">
        <v>741</v>
      </c>
      <c r="B116" s="18" t="s">
        <v>665</v>
      </c>
      <c r="C116" s="18" t="s">
        <v>739</v>
      </c>
      <c r="D116" s="18" t="s">
        <v>505</v>
      </c>
      <c r="I116" s="18">
        <v>0</v>
      </c>
    </row>
    <row r="117" spans="1:9" ht="25.5" hidden="1">
      <c r="A117" s="18" t="s">
        <v>742</v>
      </c>
      <c r="B117" s="18" t="s">
        <v>734</v>
      </c>
      <c r="C117" s="18" t="s">
        <v>739</v>
      </c>
      <c r="D117" s="18" t="s">
        <v>505</v>
      </c>
      <c r="I117" s="18">
        <v>0</v>
      </c>
    </row>
    <row r="118" spans="1:9" ht="25.5" hidden="1">
      <c r="A118" s="18" t="s">
        <v>743</v>
      </c>
      <c r="B118" s="18" t="s">
        <v>744</v>
      </c>
      <c r="C118" s="18" t="s">
        <v>739</v>
      </c>
      <c r="D118" s="18" t="s">
        <v>505</v>
      </c>
      <c r="I118" s="18">
        <v>0</v>
      </c>
    </row>
    <row r="119" spans="1:9" ht="25.5" hidden="1">
      <c r="A119" s="18" t="s">
        <v>745</v>
      </c>
      <c r="B119" s="18" t="s">
        <v>648</v>
      </c>
      <c r="C119" s="18" t="s">
        <v>739</v>
      </c>
      <c r="D119" s="18" t="s">
        <v>505</v>
      </c>
      <c r="I119" s="18">
        <v>0</v>
      </c>
    </row>
    <row r="120" spans="1:9" ht="25.5" hidden="1">
      <c r="A120" s="18" t="s">
        <v>746</v>
      </c>
      <c r="B120" s="18" t="s">
        <v>747</v>
      </c>
      <c r="C120" s="18" t="s">
        <v>739</v>
      </c>
      <c r="D120" s="18" t="s">
        <v>505</v>
      </c>
      <c r="I120" s="18">
        <v>0</v>
      </c>
    </row>
    <row r="121" spans="1:9" ht="25.5" hidden="1">
      <c r="A121" s="18" t="s">
        <v>748</v>
      </c>
      <c r="B121" s="18" t="s">
        <v>749</v>
      </c>
      <c r="C121" s="18" t="s">
        <v>739</v>
      </c>
      <c r="D121" s="18" t="s">
        <v>505</v>
      </c>
      <c r="I121" s="18">
        <v>0</v>
      </c>
    </row>
    <row r="122" spans="1:9" ht="25.5" hidden="1">
      <c r="A122" s="18" t="s">
        <v>750</v>
      </c>
      <c r="B122" s="18" t="s">
        <v>638</v>
      </c>
      <c r="C122" s="18" t="s">
        <v>751</v>
      </c>
      <c r="D122" s="18" t="s">
        <v>505</v>
      </c>
      <c r="I122" s="18">
        <v>0</v>
      </c>
    </row>
    <row r="123" spans="1:9" ht="25.5" hidden="1">
      <c r="A123" s="18" t="s">
        <v>354</v>
      </c>
      <c r="B123" s="18" t="s">
        <v>713</v>
      </c>
      <c r="C123" s="18" t="s">
        <v>751</v>
      </c>
      <c r="D123" s="18" t="s">
        <v>505</v>
      </c>
      <c r="I123" s="18">
        <v>0</v>
      </c>
    </row>
    <row r="124" spans="1:9" ht="25.5" hidden="1">
      <c r="A124" s="18" t="s">
        <v>752</v>
      </c>
      <c r="B124" s="18" t="s">
        <v>753</v>
      </c>
      <c r="C124" s="18" t="s">
        <v>751</v>
      </c>
      <c r="D124" s="18" t="s">
        <v>505</v>
      </c>
      <c r="I124" s="18">
        <v>0</v>
      </c>
    </row>
    <row r="125" spans="1:9" ht="25.5" hidden="1">
      <c r="A125" s="18" t="s">
        <v>754</v>
      </c>
      <c r="B125" s="18" t="s">
        <v>606</v>
      </c>
      <c r="C125" s="18" t="s">
        <v>751</v>
      </c>
      <c r="D125" s="18" t="s">
        <v>505</v>
      </c>
      <c r="I125" s="18">
        <v>0</v>
      </c>
    </row>
    <row r="126" spans="1:9" ht="25.5" hidden="1">
      <c r="A126" s="18" t="s">
        <v>755</v>
      </c>
      <c r="B126" s="18" t="s">
        <v>756</v>
      </c>
      <c r="C126" s="18" t="s">
        <v>757</v>
      </c>
      <c r="D126" s="18" t="s">
        <v>505</v>
      </c>
      <c r="I126" s="18">
        <v>0</v>
      </c>
    </row>
    <row r="127" spans="1:9" ht="25.5" hidden="1">
      <c r="A127" s="18" t="s">
        <v>255</v>
      </c>
      <c r="B127" s="18" t="s">
        <v>758</v>
      </c>
      <c r="C127" s="18" t="s">
        <v>757</v>
      </c>
      <c r="D127" s="18" t="s">
        <v>505</v>
      </c>
      <c r="I127" s="18">
        <v>0</v>
      </c>
    </row>
    <row r="128" spans="1:9" ht="143.25" hidden="1" customHeight="1">
      <c r="A128" s="18" t="s">
        <v>759</v>
      </c>
      <c r="B128" s="18" t="s">
        <v>760</v>
      </c>
      <c r="C128" s="18" t="s">
        <v>757</v>
      </c>
      <c r="D128" s="18" t="s">
        <v>505</v>
      </c>
      <c r="I128" s="18">
        <v>0</v>
      </c>
    </row>
    <row r="129" spans="1:10" ht="25.5" hidden="1">
      <c r="A129" s="18" t="s">
        <v>227</v>
      </c>
      <c r="B129" s="18" t="s">
        <v>638</v>
      </c>
      <c r="C129" s="18" t="s">
        <v>761</v>
      </c>
      <c r="D129" s="18" t="s">
        <v>505</v>
      </c>
      <c r="I129" s="18">
        <v>0</v>
      </c>
    </row>
    <row r="130" spans="1:10" ht="76.5">
      <c r="A130" s="18" t="s">
        <v>762</v>
      </c>
      <c r="B130" s="18" t="s">
        <v>613</v>
      </c>
      <c r="C130" s="18" t="s">
        <v>761</v>
      </c>
      <c r="D130" s="18" t="s">
        <v>505</v>
      </c>
      <c r="F130" s="18" t="s">
        <v>763</v>
      </c>
      <c r="I130" s="18">
        <v>1</v>
      </c>
    </row>
    <row r="131" spans="1:10" ht="25.5" hidden="1">
      <c r="A131" s="18" t="s">
        <v>764</v>
      </c>
      <c r="B131" s="18" t="s">
        <v>765</v>
      </c>
      <c r="C131" s="18" t="s">
        <v>761</v>
      </c>
      <c r="D131" s="18" t="s">
        <v>505</v>
      </c>
      <c r="I131" s="18">
        <v>0</v>
      </c>
    </row>
    <row r="132" spans="1:10" ht="63.75">
      <c r="A132" s="18" t="s">
        <v>766</v>
      </c>
      <c r="B132" s="18" t="s">
        <v>521</v>
      </c>
      <c r="C132" s="18" t="s">
        <v>761</v>
      </c>
      <c r="D132" s="18" t="s">
        <v>505</v>
      </c>
      <c r="F132" s="18" t="s">
        <v>767</v>
      </c>
      <c r="I132" s="18">
        <v>1</v>
      </c>
    </row>
    <row r="133" spans="1:10" ht="25.5" hidden="1">
      <c r="A133" s="18" t="s">
        <v>768</v>
      </c>
      <c r="B133" s="18" t="s">
        <v>769</v>
      </c>
      <c r="C133" s="18" t="s">
        <v>761</v>
      </c>
      <c r="D133" s="18" t="s">
        <v>505</v>
      </c>
      <c r="I133" s="18">
        <v>0</v>
      </c>
    </row>
    <row r="134" spans="1:10" ht="25.5" hidden="1">
      <c r="A134" s="18" t="s">
        <v>770</v>
      </c>
      <c r="B134" s="18" t="s">
        <v>771</v>
      </c>
      <c r="C134" s="18" t="s">
        <v>761</v>
      </c>
      <c r="D134" s="18" t="s">
        <v>505</v>
      </c>
      <c r="I134" s="18">
        <v>0</v>
      </c>
    </row>
    <row r="135" spans="1:10" ht="25.5" hidden="1">
      <c r="A135" s="18" t="s">
        <v>772</v>
      </c>
      <c r="B135" s="18" t="s">
        <v>773</v>
      </c>
      <c r="C135" s="18" t="s">
        <v>761</v>
      </c>
      <c r="D135" s="18" t="s">
        <v>505</v>
      </c>
      <c r="I135" s="18">
        <v>0</v>
      </c>
    </row>
    <row r="136" spans="1:10">
      <c r="A136" s="104" t="s">
        <v>717</v>
      </c>
      <c r="B136" s="104" t="s">
        <v>523</v>
      </c>
      <c r="C136" s="104" t="s">
        <v>774</v>
      </c>
      <c r="D136" s="104" t="s">
        <v>546</v>
      </c>
      <c r="E136" s="103"/>
      <c r="F136" s="103"/>
      <c r="G136" s="103"/>
      <c r="H136" s="103"/>
      <c r="I136" s="104">
        <v>1</v>
      </c>
      <c r="J136" s="103"/>
    </row>
    <row r="137" spans="1:10" ht="63.75">
      <c r="A137" s="18" t="s">
        <v>775</v>
      </c>
      <c r="B137" s="18" t="s">
        <v>776</v>
      </c>
      <c r="C137" s="18" t="s">
        <v>774</v>
      </c>
      <c r="D137" s="18" t="s">
        <v>546</v>
      </c>
      <c r="F137" s="18" t="s">
        <v>777</v>
      </c>
      <c r="I137" s="18">
        <v>1</v>
      </c>
    </row>
    <row r="138" spans="1:10" ht="102">
      <c r="A138" s="18" t="s">
        <v>778</v>
      </c>
      <c r="B138" s="18" t="s">
        <v>779</v>
      </c>
      <c r="C138" s="18" t="s">
        <v>774</v>
      </c>
      <c r="D138" s="18" t="s">
        <v>546</v>
      </c>
      <c r="F138" s="18" t="s">
        <v>780</v>
      </c>
      <c r="I138" s="18">
        <v>1</v>
      </c>
    </row>
    <row r="139" spans="1:10" ht="63.75" hidden="1">
      <c r="A139" s="18" t="s">
        <v>781</v>
      </c>
      <c r="B139" s="18" t="s">
        <v>782</v>
      </c>
      <c r="C139" s="18" t="s">
        <v>774</v>
      </c>
      <c r="D139" s="18" t="s">
        <v>546</v>
      </c>
      <c r="F139" s="18" t="s">
        <v>783</v>
      </c>
    </row>
    <row r="140" spans="1:10" hidden="1">
      <c r="A140" s="18" t="s">
        <v>784</v>
      </c>
      <c r="B140" s="18" t="s">
        <v>785</v>
      </c>
      <c r="C140" s="18" t="s">
        <v>774</v>
      </c>
      <c r="D140" s="18" t="s">
        <v>546</v>
      </c>
      <c r="I140" s="18">
        <v>0</v>
      </c>
    </row>
    <row r="141" spans="1:10">
      <c r="A141" s="18" t="s">
        <v>742</v>
      </c>
      <c r="B141" s="18" t="s">
        <v>786</v>
      </c>
      <c r="C141" s="18" t="s">
        <v>774</v>
      </c>
      <c r="D141" s="18" t="s">
        <v>546</v>
      </c>
      <c r="I141" s="18">
        <v>1</v>
      </c>
    </row>
    <row r="142" spans="1:10" hidden="1">
      <c r="A142" s="18" t="s">
        <v>787</v>
      </c>
      <c r="B142" s="18" t="s">
        <v>517</v>
      </c>
      <c r="C142" s="18" t="s">
        <v>774</v>
      </c>
      <c r="D142" s="18" t="s">
        <v>546</v>
      </c>
      <c r="I142" s="18">
        <v>0</v>
      </c>
    </row>
    <row r="143" spans="1:10" hidden="1">
      <c r="A143" s="18" t="s">
        <v>788</v>
      </c>
      <c r="B143" s="18" t="s">
        <v>789</v>
      </c>
      <c r="C143" s="18" t="s">
        <v>774</v>
      </c>
      <c r="D143" s="18" t="s">
        <v>546</v>
      </c>
      <c r="I143" s="18">
        <v>0</v>
      </c>
    </row>
    <row r="144" spans="1:10" ht="38.25" hidden="1">
      <c r="A144" s="18" t="s">
        <v>790</v>
      </c>
      <c r="B144" s="18" t="s">
        <v>791</v>
      </c>
      <c r="C144" s="18" t="s">
        <v>792</v>
      </c>
      <c r="D144" s="18" t="s">
        <v>505</v>
      </c>
      <c r="F144" s="18" t="s">
        <v>793</v>
      </c>
      <c r="G144" s="18" t="s">
        <v>631</v>
      </c>
      <c r="I144" s="18">
        <v>0</v>
      </c>
      <c r="J144" s="18">
        <v>1</v>
      </c>
    </row>
    <row r="145" spans="1:9" hidden="1">
      <c r="E145" s="105" t="s">
        <v>794</v>
      </c>
      <c r="F145" s="106" t="s">
        <v>795</v>
      </c>
      <c r="G145" s="107"/>
      <c r="H145" s="108" t="s">
        <v>796</v>
      </c>
    </row>
    <row r="149" spans="1:9" ht="25.5">
      <c r="A149" s="18" t="s">
        <v>797</v>
      </c>
      <c r="I149" s="52">
        <f>SUM(I4:I148)</f>
        <v>41</v>
      </c>
    </row>
  </sheetData>
  <autoFilter ref="A1:J145">
    <filterColumn colId="8">
      <filters>
        <filter val="1"/>
        <filter val="Included "/>
      </filters>
    </filterColumn>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V150"/>
  <sheetViews>
    <sheetView tabSelected="1" topLeftCell="A46" workbookViewId="0">
      <selection activeCell="C8" sqref="C8"/>
    </sheetView>
  </sheetViews>
  <sheetFormatPr defaultColWidth="14.42578125" defaultRowHeight="12.75" customHeight="1"/>
  <cols>
    <col min="1" max="1" width="40" style="221" customWidth="1"/>
    <col min="2" max="2" width="26.42578125" style="221" customWidth="1"/>
    <col min="3" max="3" width="36.5703125" style="221" customWidth="1"/>
    <col min="4" max="5" width="17.28515625" style="221" customWidth="1"/>
    <col min="6" max="6" width="47.42578125" style="221" customWidth="1"/>
    <col min="7" max="22" width="17.28515625" style="221" customWidth="1"/>
    <col min="23" max="16384" width="14.42578125" style="221"/>
  </cols>
  <sheetData>
    <row r="1" spans="1:11" ht="98.25" customHeight="1">
      <c r="A1" s="211" t="s">
        <v>798</v>
      </c>
      <c r="B1" s="211" t="s">
        <v>799</v>
      </c>
      <c r="C1" s="211" t="s">
        <v>502</v>
      </c>
      <c r="E1" s="211"/>
      <c r="F1" s="211"/>
      <c r="G1" s="211"/>
      <c r="H1" s="211"/>
      <c r="I1" s="211"/>
      <c r="J1" s="211"/>
    </row>
    <row r="2" spans="1:11" customFormat="1" ht="25.5" hidden="1">
      <c r="A2" s="18" t="s">
        <v>503</v>
      </c>
      <c r="B2" s="18" t="s">
        <v>504</v>
      </c>
      <c r="C2" s="18" t="s">
        <v>25</v>
      </c>
      <c r="D2" s="72" t="s">
        <v>505</v>
      </c>
      <c r="E2" s="224"/>
      <c r="F2" s="224"/>
      <c r="G2" s="224"/>
      <c r="H2" s="224"/>
      <c r="I2" s="224">
        <v>0</v>
      </c>
      <c r="J2" s="224"/>
      <c r="K2" s="99"/>
    </row>
    <row r="3" spans="1:11" customFormat="1" ht="25.5" hidden="1">
      <c r="A3" s="18" t="s">
        <v>514</v>
      </c>
      <c r="B3" s="18" t="s">
        <v>515</v>
      </c>
      <c r="C3" s="18" t="s">
        <v>25</v>
      </c>
      <c r="D3" s="72" t="s">
        <v>505</v>
      </c>
      <c r="E3" s="74"/>
      <c r="F3" s="74"/>
      <c r="G3" s="74"/>
      <c r="H3" s="74"/>
      <c r="I3" s="98">
        <v>0</v>
      </c>
      <c r="J3" s="74"/>
      <c r="K3" s="99"/>
    </row>
    <row r="4" spans="1:11" customFormat="1" ht="25.5" hidden="1">
      <c r="A4" s="18" t="s">
        <v>376</v>
      </c>
      <c r="B4" s="18" t="s">
        <v>516</v>
      </c>
      <c r="C4" s="18" t="s">
        <v>25</v>
      </c>
      <c r="D4" s="18" t="s">
        <v>505</v>
      </c>
      <c r="E4" s="43"/>
      <c r="F4" s="43"/>
      <c r="G4" s="43"/>
      <c r="H4" s="43"/>
      <c r="I4" s="100">
        <v>0</v>
      </c>
      <c r="J4" s="43"/>
    </row>
    <row r="5" spans="1:11" customFormat="1" ht="25.5" hidden="1">
      <c r="A5" s="18" t="s">
        <v>517</v>
      </c>
      <c r="B5" s="18" t="s">
        <v>518</v>
      </c>
      <c r="C5" s="18" t="s">
        <v>25</v>
      </c>
      <c r="D5" s="18" t="s">
        <v>505</v>
      </c>
      <c r="I5" s="18">
        <v>0</v>
      </c>
    </row>
    <row r="6" spans="1:11" customFormat="1" ht="1.5" hidden="1" customHeight="1">
      <c r="A6" s="18" t="s">
        <v>519</v>
      </c>
      <c r="B6" s="18" t="s">
        <v>520</v>
      </c>
      <c r="C6" s="18" t="s">
        <v>25</v>
      </c>
      <c r="D6" s="18" t="s">
        <v>505</v>
      </c>
      <c r="I6" s="18">
        <v>0</v>
      </c>
    </row>
    <row r="7" spans="1:11" ht="63.75">
      <c r="A7" s="211" t="s">
        <v>752</v>
      </c>
      <c r="B7" s="225" t="s">
        <v>800</v>
      </c>
      <c r="C7" s="233" t="s">
        <v>801</v>
      </c>
      <c r="D7" s="226" t="s">
        <v>802</v>
      </c>
      <c r="E7" s="211"/>
      <c r="F7" s="227" t="s">
        <v>803</v>
      </c>
      <c r="G7" s="211"/>
      <c r="I7" s="211">
        <v>1</v>
      </c>
    </row>
    <row r="8" spans="1:11" ht="89.25">
      <c r="A8" s="226" t="s">
        <v>58</v>
      </c>
      <c r="B8" s="226" t="s">
        <v>521</v>
      </c>
      <c r="C8" s="226" t="s">
        <v>38</v>
      </c>
      <c r="D8" s="226" t="s">
        <v>505</v>
      </c>
      <c r="E8" s="211">
        <v>2</v>
      </c>
      <c r="F8" s="211" t="s">
        <v>522</v>
      </c>
      <c r="G8" s="211">
        <v>2004</v>
      </c>
      <c r="I8" s="211">
        <v>1</v>
      </c>
    </row>
    <row r="9" spans="1:11" customFormat="1" ht="25.5" hidden="1">
      <c r="A9" s="18" t="s">
        <v>346</v>
      </c>
      <c r="B9" s="18" t="s">
        <v>523</v>
      </c>
      <c r="C9" s="18" t="s">
        <v>38</v>
      </c>
      <c r="D9" s="18" t="s">
        <v>505</v>
      </c>
      <c r="I9" s="18">
        <v>0</v>
      </c>
    </row>
    <row r="10" spans="1:11" ht="25.5">
      <c r="A10" s="211" t="s">
        <v>52</v>
      </c>
      <c r="B10" s="211" t="s">
        <v>524</v>
      </c>
      <c r="C10" s="211" t="s">
        <v>38</v>
      </c>
      <c r="D10" s="211" t="s">
        <v>505</v>
      </c>
      <c r="I10" s="211">
        <v>1</v>
      </c>
    </row>
    <row r="11" spans="1:11" ht="38.25">
      <c r="A11" s="211" t="s">
        <v>60</v>
      </c>
      <c r="B11" s="211" t="s">
        <v>525</v>
      </c>
      <c r="C11" s="211" t="s">
        <v>38</v>
      </c>
      <c r="D11" s="211" t="s">
        <v>505</v>
      </c>
      <c r="F11" s="227" t="s">
        <v>811</v>
      </c>
      <c r="I11" s="211">
        <v>1</v>
      </c>
    </row>
    <row r="12" spans="1:11" customFormat="1" ht="25.5" hidden="1">
      <c r="A12" s="18" t="s">
        <v>65</v>
      </c>
      <c r="B12" s="18" t="s">
        <v>526</v>
      </c>
      <c r="C12" s="18" t="s">
        <v>38</v>
      </c>
      <c r="D12" s="18" t="s">
        <v>505</v>
      </c>
      <c r="I12" s="18">
        <v>0</v>
      </c>
    </row>
    <row r="13" spans="1:11" customFormat="1" ht="25.5" hidden="1">
      <c r="A13" s="18" t="s">
        <v>63</v>
      </c>
      <c r="B13" s="18" t="s">
        <v>527</v>
      </c>
      <c r="C13" s="18" t="s">
        <v>38</v>
      </c>
      <c r="D13" s="18" t="s">
        <v>505</v>
      </c>
      <c r="I13" s="18">
        <v>0</v>
      </c>
    </row>
    <row r="14" spans="1:11" customFormat="1" ht="1.5" hidden="1" customHeight="1">
      <c r="A14" s="18" t="s">
        <v>528</v>
      </c>
      <c r="B14" s="18" t="s">
        <v>529</v>
      </c>
      <c r="C14" s="18" t="s">
        <v>38</v>
      </c>
      <c r="D14" s="18" t="s">
        <v>505</v>
      </c>
      <c r="I14" s="18">
        <v>0</v>
      </c>
    </row>
    <row r="15" spans="1:11" ht="89.25">
      <c r="A15" s="211" t="s">
        <v>325</v>
      </c>
      <c r="B15" s="211" t="s">
        <v>530</v>
      </c>
      <c r="C15" s="211" t="s">
        <v>38</v>
      </c>
      <c r="D15" s="211" t="s">
        <v>505</v>
      </c>
      <c r="F15" s="211" t="s">
        <v>531</v>
      </c>
      <c r="I15" s="211">
        <v>1</v>
      </c>
    </row>
    <row r="16" spans="1:11" customFormat="1" ht="25.5" hidden="1">
      <c r="A16" s="18" t="s">
        <v>433</v>
      </c>
      <c r="B16" s="18" t="s">
        <v>532</v>
      </c>
      <c r="C16" s="18" t="s">
        <v>75</v>
      </c>
      <c r="D16" s="18" t="s">
        <v>505</v>
      </c>
      <c r="I16" s="18">
        <v>0</v>
      </c>
    </row>
    <row r="17" spans="1:10" customFormat="1" ht="25.5" hidden="1">
      <c r="A17" s="18" t="s">
        <v>533</v>
      </c>
      <c r="B17" s="18" t="s">
        <v>534</v>
      </c>
      <c r="C17" s="18" t="s">
        <v>75</v>
      </c>
      <c r="D17" s="18" t="s">
        <v>505</v>
      </c>
      <c r="I17" s="18">
        <v>0</v>
      </c>
    </row>
    <row r="18" spans="1:10" customFormat="1" ht="25.5" hidden="1">
      <c r="A18" s="18" t="s">
        <v>535</v>
      </c>
      <c r="B18" s="18" t="s">
        <v>536</v>
      </c>
      <c r="C18" s="18" t="s">
        <v>75</v>
      </c>
      <c r="D18" s="18" t="s">
        <v>505</v>
      </c>
      <c r="I18" s="18">
        <v>0</v>
      </c>
    </row>
    <row r="19" spans="1:10" customFormat="1" ht="25.5" hidden="1">
      <c r="A19" s="18" t="s">
        <v>537</v>
      </c>
      <c r="B19" s="18" t="s">
        <v>538</v>
      </c>
      <c r="C19" s="18" t="s">
        <v>75</v>
      </c>
      <c r="D19" s="18" t="s">
        <v>505</v>
      </c>
      <c r="I19" s="18">
        <v>0</v>
      </c>
    </row>
    <row r="20" spans="1:10" ht="38.25">
      <c r="A20" s="211" t="s">
        <v>437</v>
      </c>
      <c r="B20" s="211" t="s">
        <v>539</v>
      </c>
      <c r="C20" s="211" t="s">
        <v>75</v>
      </c>
      <c r="D20" s="211" t="s">
        <v>505</v>
      </c>
      <c r="F20" s="211" t="s">
        <v>540</v>
      </c>
      <c r="I20" s="211">
        <v>1</v>
      </c>
    </row>
    <row r="21" spans="1:10" customFormat="1" ht="1.5" hidden="1" customHeight="1">
      <c r="A21" s="18" t="s">
        <v>541</v>
      </c>
      <c r="B21" s="18" t="s">
        <v>542</v>
      </c>
      <c r="C21" s="18" t="s">
        <v>75</v>
      </c>
      <c r="D21" s="18" t="s">
        <v>505</v>
      </c>
      <c r="I21" s="18">
        <v>0</v>
      </c>
    </row>
    <row r="22" spans="1:10" ht="216.75">
      <c r="A22" s="211" t="s">
        <v>543</v>
      </c>
      <c r="B22" s="211" t="s">
        <v>544</v>
      </c>
      <c r="C22" s="211" t="s">
        <v>545</v>
      </c>
      <c r="D22" s="211" t="s">
        <v>546</v>
      </c>
      <c r="F22" s="211" t="s">
        <v>547</v>
      </c>
      <c r="I22" s="211">
        <v>1</v>
      </c>
    </row>
    <row r="23" spans="1:10" customFormat="1" ht="25.5" hidden="1">
      <c r="A23" s="18" t="s">
        <v>548</v>
      </c>
      <c r="B23" s="18" t="s">
        <v>549</v>
      </c>
      <c r="C23" s="18" t="s">
        <v>545</v>
      </c>
      <c r="D23" s="18" t="s">
        <v>546</v>
      </c>
      <c r="I23" s="18">
        <v>0</v>
      </c>
    </row>
    <row r="24" spans="1:10" ht="89.25">
      <c r="A24" s="211" t="s">
        <v>550</v>
      </c>
      <c r="B24" s="211" t="s">
        <v>551</v>
      </c>
      <c r="C24" s="211" t="s">
        <v>545</v>
      </c>
      <c r="D24" s="211" t="s">
        <v>546</v>
      </c>
      <c r="F24" s="211" t="s">
        <v>552</v>
      </c>
      <c r="I24" s="211">
        <v>1</v>
      </c>
    </row>
    <row r="25" spans="1:10" customFormat="1" ht="25.5" hidden="1">
      <c r="A25" s="18" t="s">
        <v>553</v>
      </c>
      <c r="B25" s="18" t="s">
        <v>554</v>
      </c>
      <c r="C25" s="18" t="s">
        <v>545</v>
      </c>
      <c r="D25" s="18" t="s">
        <v>546</v>
      </c>
      <c r="I25" s="18">
        <v>0</v>
      </c>
    </row>
    <row r="26" spans="1:10" customFormat="1" ht="25.5" hidden="1">
      <c r="A26" s="18" t="s">
        <v>555</v>
      </c>
      <c r="B26" s="18" t="s">
        <v>556</v>
      </c>
      <c r="C26" s="18" t="s">
        <v>545</v>
      </c>
      <c r="D26" s="18" t="s">
        <v>546</v>
      </c>
      <c r="I26" s="18">
        <v>0</v>
      </c>
    </row>
    <row r="27" spans="1:10" ht="76.5">
      <c r="A27" s="211" t="s">
        <v>557</v>
      </c>
      <c r="B27" s="211" t="s">
        <v>558</v>
      </c>
      <c r="C27" s="211" t="s">
        <v>545</v>
      </c>
      <c r="D27" s="211" t="s">
        <v>546</v>
      </c>
      <c r="F27" s="211" t="s">
        <v>559</v>
      </c>
      <c r="I27" s="211">
        <v>1</v>
      </c>
    </row>
    <row r="28" spans="1:10" customFormat="1" ht="25.5" hidden="1">
      <c r="A28" s="18" t="s">
        <v>560</v>
      </c>
      <c r="B28" s="18" t="s">
        <v>561</v>
      </c>
      <c r="C28" s="18" t="s">
        <v>545</v>
      </c>
      <c r="D28" s="18" t="s">
        <v>546</v>
      </c>
      <c r="I28" s="18">
        <v>0</v>
      </c>
    </row>
    <row r="29" spans="1:10" customFormat="1" ht="38.25" hidden="1">
      <c r="A29" s="18" t="s">
        <v>562</v>
      </c>
      <c r="B29" s="18" t="s">
        <v>563</v>
      </c>
      <c r="C29" s="18" t="s">
        <v>12</v>
      </c>
      <c r="D29" s="18" t="s">
        <v>564</v>
      </c>
      <c r="E29" s="101" t="s">
        <v>565</v>
      </c>
      <c r="F29" s="102" t="s">
        <v>566</v>
      </c>
      <c r="G29" s="102" t="s">
        <v>567</v>
      </c>
      <c r="H29" s="51" t="s">
        <v>568</v>
      </c>
      <c r="I29" s="18" t="s">
        <v>569</v>
      </c>
      <c r="J29" s="18" t="s">
        <v>570</v>
      </c>
    </row>
    <row r="30" spans="1:10" ht="38.25">
      <c r="A30" s="211" t="s">
        <v>371</v>
      </c>
      <c r="B30" s="211" t="s">
        <v>571</v>
      </c>
      <c r="C30" s="211" t="s">
        <v>572</v>
      </c>
      <c r="D30" s="211" t="s">
        <v>330</v>
      </c>
      <c r="F30" s="211" t="s">
        <v>573</v>
      </c>
      <c r="I30" s="211">
        <v>1</v>
      </c>
    </row>
    <row r="31" spans="1:10" ht="76.5">
      <c r="A31" s="211" t="s">
        <v>376</v>
      </c>
      <c r="B31" s="211" t="s">
        <v>574</v>
      </c>
      <c r="C31" s="211" t="s">
        <v>572</v>
      </c>
      <c r="D31" s="211" t="s">
        <v>330</v>
      </c>
      <c r="F31" s="211" t="s">
        <v>575</v>
      </c>
      <c r="I31" s="211">
        <v>1</v>
      </c>
    </row>
    <row r="32" spans="1:10" ht="25.5">
      <c r="A32" s="226" t="s">
        <v>130</v>
      </c>
      <c r="B32" s="226" t="s">
        <v>576</v>
      </c>
      <c r="C32" s="226" t="s">
        <v>120</v>
      </c>
      <c r="D32" s="226" t="s">
        <v>505</v>
      </c>
      <c r="E32" s="211">
        <v>3</v>
      </c>
      <c r="I32" s="211">
        <v>1</v>
      </c>
    </row>
    <row r="33" spans="1:10" customFormat="1" ht="25.5" hidden="1">
      <c r="A33" s="18" t="s">
        <v>577</v>
      </c>
      <c r="B33" s="18" t="s">
        <v>578</v>
      </c>
      <c r="C33" s="18" t="s">
        <v>120</v>
      </c>
      <c r="D33" s="18" t="s">
        <v>505</v>
      </c>
      <c r="I33" s="18">
        <v>0</v>
      </c>
    </row>
    <row r="34" spans="1:10" customFormat="1" ht="25.5" hidden="1">
      <c r="A34" s="18" t="s">
        <v>474</v>
      </c>
      <c r="B34" s="18" t="s">
        <v>579</v>
      </c>
      <c r="C34" s="18" t="s">
        <v>120</v>
      </c>
      <c r="D34" s="18" t="s">
        <v>505</v>
      </c>
      <c r="I34" s="18">
        <v>0</v>
      </c>
    </row>
    <row r="35" spans="1:10" customFormat="1" ht="25.5" hidden="1">
      <c r="A35" s="18" t="s">
        <v>580</v>
      </c>
      <c r="B35" s="18" t="s">
        <v>581</v>
      </c>
      <c r="C35" s="18" t="s">
        <v>120</v>
      </c>
      <c r="D35" s="18" t="s">
        <v>505</v>
      </c>
      <c r="I35" s="18">
        <v>0</v>
      </c>
    </row>
    <row r="36" spans="1:10" customFormat="1" ht="25.5" hidden="1">
      <c r="A36" s="18" t="s">
        <v>582</v>
      </c>
      <c r="B36" s="18" t="s">
        <v>583</v>
      </c>
      <c r="C36" s="18" t="s">
        <v>120</v>
      </c>
      <c r="D36" s="18" t="s">
        <v>505</v>
      </c>
      <c r="I36" s="18">
        <v>0</v>
      </c>
    </row>
    <row r="37" spans="1:10" ht="76.5">
      <c r="A37" s="211" t="s">
        <v>584</v>
      </c>
      <c r="B37" s="211" t="s">
        <v>585</v>
      </c>
      <c r="C37" s="211" t="s">
        <v>274</v>
      </c>
      <c r="D37" s="211" t="s">
        <v>546</v>
      </c>
      <c r="F37" s="211" t="s">
        <v>586</v>
      </c>
      <c r="I37" s="211">
        <v>1</v>
      </c>
    </row>
    <row r="38" spans="1:10" ht="63.75">
      <c r="A38" s="211" t="s">
        <v>587</v>
      </c>
      <c r="B38" s="211" t="s">
        <v>588</v>
      </c>
      <c r="C38" s="211" t="s">
        <v>274</v>
      </c>
      <c r="D38" s="211" t="s">
        <v>546</v>
      </c>
      <c r="F38" s="211" t="s">
        <v>589</v>
      </c>
      <c r="I38" s="211">
        <v>1</v>
      </c>
    </row>
    <row r="39" spans="1:10" customFormat="1" ht="25.5" hidden="1">
      <c r="A39" s="18" t="s">
        <v>590</v>
      </c>
      <c r="B39" s="18" t="s">
        <v>591</v>
      </c>
      <c r="C39" s="18" t="s">
        <v>592</v>
      </c>
      <c r="D39" s="18" t="s">
        <v>505</v>
      </c>
      <c r="I39" s="18">
        <v>0</v>
      </c>
      <c r="J39" s="18">
        <v>1</v>
      </c>
    </row>
    <row r="40" spans="1:10" customFormat="1" ht="25.5" hidden="1">
      <c r="A40" s="18" t="s">
        <v>593</v>
      </c>
      <c r="B40" s="18" t="s">
        <v>594</v>
      </c>
      <c r="C40" s="18" t="s">
        <v>592</v>
      </c>
      <c r="D40" s="18" t="s">
        <v>505</v>
      </c>
      <c r="I40" s="18">
        <v>0</v>
      </c>
    </row>
    <row r="41" spans="1:10" customFormat="1" ht="25.5" hidden="1">
      <c r="A41" s="18" t="s">
        <v>595</v>
      </c>
      <c r="B41" s="18" t="s">
        <v>596</v>
      </c>
      <c r="C41" s="18" t="s">
        <v>592</v>
      </c>
      <c r="D41" s="18" t="s">
        <v>505</v>
      </c>
      <c r="I41" s="18">
        <v>0</v>
      </c>
    </row>
    <row r="42" spans="1:10" customFormat="1" ht="25.5" hidden="1">
      <c r="A42" s="18" t="s">
        <v>597</v>
      </c>
      <c r="B42" s="18" t="s">
        <v>598</v>
      </c>
      <c r="C42" s="18" t="s">
        <v>592</v>
      </c>
      <c r="D42" s="18" t="s">
        <v>505</v>
      </c>
      <c r="I42" s="18">
        <v>0</v>
      </c>
    </row>
    <row r="43" spans="1:10" customFormat="1" ht="25.5" hidden="1">
      <c r="A43" s="18" t="s">
        <v>599</v>
      </c>
      <c r="B43" s="18" t="s">
        <v>600</v>
      </c>
      <c r="C43" s="18" t="s">
        <v>592</v>
      </c>
      <c r="D43" s="18" t="s">
        <v>505</v>
      </c>
      <c r="I43" s="18">
        <v>0</v>
      </c>
    </row>
    <row r="44" spans="1:10" customFormat="1" ht="25.5" hidden="1">
      <c r="A44" s="18" t="s">
        <v>601</v>
      </c>
      <c r="B44" s="18" t="s">
        <v>602</v>
      </c>
      <c r="C44" s="18" t="s">
        <v>592</v>
      </c>
      <c r="D44" s="18" t="s">
        <v>505</v>
      </c>
      <c r="I44" s="18">
        <v>0</v>
      </c>
    </row>
    <row r="45" spans="1:10" customFormat="1" ht="25.5" hidden="1">
      <c r="A45" s="18" t="s">
        <v>603</v>
      </c>
      <c r="B45" s="18" t="s">
        <v>604</v>
      </c>
      <c r="C45" s="18" t="s">
        <v>592</v>
      </c>
      <c r="D45" s="18" t="s">
        <v>505</v>
      </c>
      <c r="I45" s="18">
        <v>0</v>
      </c>
    </row>
    <row r="46" spans="1:10" ht="63.75">
      <c r="A46" s="226" t="s">
        <v>106</v>
      </c>
      <c r="B46" s="226" t="s">
        <v>579</v>
      </c>
      <c r="C46" s="226" t="s">
        <v>100</v>
      </c>
      <c r="D46" s="226" t="s">
        <v>505</v>
      </c>
      <c r="E46" s="211">
        <v>2</v>
      </c>
      <c r="F46" s="211" t="s">
        <v>605</v>
      </c>
      <c r="G46" s="211">
        <v>2011</v>
      </c>
      <c r="I46" s="211">
        <v>1</v>
      </c>
    </row>
    <row r="47" spans="1:10" ht="25.5">
      <c r="A47" s="211" t="s">
        <v>110</v>
      </c>
      <c r="B47" s="211" t="s">
        <v>606</v>
      </c>
      <c r="C47" s="211" t="s">
        <v>100</v>
      </c>
      <c r="D47" s="211" t="s">
        <v>505</v>
      </c>
      <c r="F47" s="227" t="s">
        <v>849</v>
      </c>
      <c r="I47" s="211">
        <v>1</v>
      </c>
    </row>
    <row r="48" spans="1:10" customFormat="1" ht="25.5" hidden="1">
      <c r="A48" s="18" t="s">
        <v>607</v>
      </c>
      <c r="B48" s="18" t="s">
        <v>608</v>
      </c>
      <c r="C48" s="18" t="s">
        <v>609</v>
      </c>
      <c r="D48" s="18" t="s">
        <v>505</v>
      </c>
      <c r="I48" s="18">
        <v>0</v>
      </c>
    </row>
    <row r="49" spans="1:22" customFormat="1" ht="25.5" hidden="1">
      <c r="A49" s="18" t="s">
        <v>610</v>
      </c>
      <c r="B49" s="18" t="s">
        <v>611</v>
      </c>
      <c r="C49" s="18" t="s">
        <v>609</v>
      </c>
      <c r="D49" s="18" t="s">
        <v>505</v>
      </c>
      <c r="I49" s="18">
        <v>0</v>
      </c>
    </row>
    <row r="50" spans="1:22" customFormat="1" ht="25.5" hidden="1">
      <c r="A50" s="18" t="s">
        <v>612</v>
      </c>
      <c r="B50" s="18" t="s">
        <v>613</v>
      </c>
      <c r="C50" s="18" t="s">
        <v>609</v>
      </c>
      <c r="D50" s="18" t="s">
        <v>505</v>
      </c>
      <c r="I50" s="18">
        <v>0</v>
      </c>
    </row>
    <row r="51" spans="1:22" customFormat="1" ht="25.5" hidden="1">
      <c r="A51" s="18" t="s">
        <v>614</v>
      </c>
      <c r="B51" s="18" t="s">
        <v>615</v>
      </c>
      <c r="C51" s="18" t="s">
        <v>609</v>
      </c>
      <c r="D51" s="18" t="s">
        <v>505</v>
      </c>
      <c r="I51" s="18">
        <v>0</v>
      </c>
    </row>
    <row r="52" spans="1:22" customFormat="1" ht="25.5" hidden="1">
      <c r="A52" s="18" t="s">
        <v>616</v>
      </c>
      <c r="B52" s="18" t="s">
        <v>617</v>
      </c>
      <c r="C52" s="18" t="s">
        <v>609</v>
      </c>
      <c r="D52" s="18" t="s">
        <v>505</v>
      </c>
      <c r="I52" s="18">
        <v>0</v>
      </c>
    </row>
    <row r="53" spans="1:22" customFormat="1" ht="25.5" hidden="1">
      <c r="A53" s="18" t="s">
        <v>618</v>
      </c>
      <c r="B53" s="18" t="s">
        <v>619</v>
      </c>
      <c r="C53" s="18" t="s">
        <v>609</v>
      </c>
      <c r="D53" s="18" t="s">
        <v>505</v>
      </c>
      <c r="I53" s="18">
        <v>0</v>
      </c>
    </row>
    <row r="54" spans="1:22" customFormat="1" ht="25.5" hidden="1">
      <c r="A54" s="18" t="s">
        <v>620</v>
      </c>
      <c r="B54" s="18" t="s">
        <v>621</v>
      </c>
      <c r="C54" s="18" t="s">
        <v>609</v>
      </c>
      <c r="D54" s="18" t="s">
        <v>505</v>
      </c>
      <c r="I54" s="18">
        <v>0</v>
      </c>
    </row>
    <row r="55" spans="1:22" customFormat="1" ht="25.5" hidden="1">
      <c r="A55" s="18" t="s">
        <v>622</v>
      </c>
      <c r="B55" s="18" t="s">
        <v>623</v>
      </c>
      <c r="C55" s="18" t="s">
        <v>609</v>
      </c>
      <c r="D55" s="18" t="s">
        <v>505</v>
      </c>
      <c r="I55" s="18">
        <v>0</v>
      </c>
    </row>
    <row r="56" spans="1:22" customFormat="1" ht="25.5" hidden="1">
      <c r="A56" s="18" t="s">
        <v>624</v>
      </c>
      <c r="B56" s="18" t="s">
        <v>625</v>
      </c>
      <c r="C56" s="18" t="s">
        <v>609</v>
      </c>
      <c r="D56" s="18" t="s">
        <v>505</v>
      </c>
      <c r="I56" s="18">
        <v>0</v>
      </c>
    </row>
    <row r="57" spans="1:22" ht="114.75">
      <c r="A57" s="228" t="s">
        <v>626</v>
      </c>
      <c r="B57" s="228" t="s">
        <v>627</v>
      </c>
      <c r="C57" s="228" t="s">
        <v>609</v>
      </c>
      <c r="D57" s="228" t="s">
        <v>505</v>
      </c>
      <c r="E57" s="228"/>
      <c r="F57" s="228" t="s">
        <v>628</v>
      </c>
      <c r="G57" s="229" t="s">
        <v>870</v>
      </c>
      <c r="H57" s="228"/>
      <c r="I57" s="228">
        <v>1</v>
      </c>
      <c r="J57" s="228"/>
      <c r="K57" s="228"/>
      <c r="L57" s="228"/>
      <c r="M57" s="228"/>
      <c r="N57" s="228"/>
      <c r="O57" s="228"/>
      <c r="P57" s="228"/>
      <c r="Q57" s="228"/>
      <c r="R57" s="228"/>
      <c r="S57" s="228"/>
      <c r="T57" s="228"/>
      <c r="U57" s="228"/>
      <c r="V57" s="228"/>
    </row>
    <row r="58" spans="1:22" ht="38.25">
      <c r="A58" s="226" t="s">
        <v>190</v>
      </c>
      <c r="B58" s="226" t="s">
        <v>629</v>
      </c>
      <c r="C58" s="226" t="s">
        <v>174</v>
      </c>
      <c r="D58" s="226" t="s">
        <v>505</v>
      </c>
      <c r="E58" s="211">
        <v>2</v>
      </c>
      <c r="F58" s="211" t="s">
        <v>630</v>
      </c>
      <c r="G58" s="211" t="s">
        <v>631</v>
      </c>
      <c r="H58" s="230" t="s">
        <v>28</v>
      </c>
      <c r="I58" s="211">
        <v>1</v>
      </c>
    </row>
    <row r="59" spans="1:22" customFormat="1" ht="25.5" hidden="1">
      <c r="A59" s="18" t="s">
        <v>632</v>
      </c>
      <c r="B59" s="18" t="s">
        <v>633</v>
      </c>
      <c r="C59" s="18" t="s">
        <v>174</v>
      </c>
      <c r="D59" s="18" t="s">
        <v>505</v>
      </c>
      <c r="I59" s="18">
        <v>0</v>
      </c>
    </row>
    <row r="60" spans="1:22" customFormat="1" ht="25.5" hidden="1">
      <c r="A60" s="18" t="s">
        <v>634</v>
      </c>
      <c r="B60" s="18" t="s">
        <v>518</v>
      </c>
      <c r="C60" s="18" t="s">
        <v>174</v>
      </c>
      <c r="D60" s="18" t="s">
        <v>505</v>
      </c>
      <c r="I60" s="18">
        <v>0</v>
      </c>
    </row>
    <row r="61" spans="1:22" customFormat="1" ht="25.5" hidden="1">
      <c r="A61" s="18" t="s">
        <v>635</v>
      </c>
      <c r="B61" s="18" t="s">
        <v>636</v>
      </c>
      <c r="C61" s="18" t="s">
        <v>174</v>
      </c>
      <c r="D61" s="18" t="s">
        <v>505</v>
      </c>
      <c r="I61" s="18">
        <v>0</v>
      </c>
    </row>
    <row r="62" spans="1:22" customFormat="1" ht="25.5" hidden="1">
      <c r="A62" s="18" t="s">
        <v>180</v>
      </c>
      <c r="B62" s="18" t="s">
        <v>517</v>
      </c>
      <c r="C62" s="18" t="s">
        <v>174</v>
      </c>
      <c r="D62" s="18" t="s">
        <v>505</v>
      </c>
      <c r="I62" s="18">
        <v>0</v>
      </c>
    </row>
    <row r="63" spans="1:22" customFormat="1" ht="25.5" hidden="1">
      <c r="A63" s="18" t="s">
        <v>184</v>
      </c>
      <c r="B63" s="18" t="s">
        <v>637</v>
      </c>
      <c r="C63" s="18" t="s">
        <v>174</v>
      </c>
      <c r="D63" s="18" t="s">
        <v>505</v>
      </c>
      <c r="I63" s="18">
        <v>0</v>
      </c>
    </row>
    <row r="64" spans="1:22" ht="38.25">
      <c r="A64" s="226" t="s">
        <v>156</v>
      </c>
      <c r="B64" s="226" t="s">
        <v>638</v>
      </c>
      <c r="C64" s="226" t="s">
        <v>146</v>
      </c>
      <c r="D64" s="226" t="s">
        <v>505</v>
      </c>
      <c r="E64" s="211">
        <v>2</v>
      </c>
      <c r="F64" s="211" t="s">
        <v>639</v>
      </c>
      <c r="G64" s="211">
        <v>2008</v>
      </c>
      <c r="I64" s="211">
        <v>1</v>
      </c>
    </row>
    <row r="65" spans="1:9" customFormat="1" ht="25.5" hidden="1">
      <c r="A65" s="18" t="s">
        <v>158</v>
      </c>
      <c r="B65" s="18" t="s">
        <v>640</v>
      </c>
      <c r="C65" s="18" t="s">
        <v>146</v>
      </c>
      <c r="D65" s="18" t="s">
        <v>505</v>
      </c>
      <c r="I65" s="18">
        <v>0</v>
      </c>
    </row>
    <row r="66" spans="1:9" ht="25.5">
      <c r="A66" s="211" t="s">
        <v>163</v>
      </c>
      <c r="B66" s="211" t="s">
        <v>641</v>
      </c>
      <c r="C66" s="211" t="s">
        <v>146</v>
      </c>
      <c r="D66" s="211" t="s">
        <v>505</v>
      </c>
      <c r="I66" s="211">
        <v>1</v>
      </c>
    </row>
    <row r="67" spans="1:9" customFormat="1" ht="25.5" hidden="1">
      <c r="A67" s="18" t="s">
        <v>642</v>
      </c>
      <c r="B67" s="18" t="s">
        <v>643</v>
      </c>
      <c r="C67" s="18" t="s">
        <v>644</v>
      </c>
      <c r="D67" s="18" t="s">
        <v>330</v>
      </c>
      <c r="I67" s="18">
        <v>0</v>
      </c>
    </row>
    <row r="68" spans="1:9" customFormat="1" ht="25.5" hidden="1">
      <c r="A68" s="18" t="s">
        <v>645</v>
      </c>
      <c r="B68" s="18" t="s">
        <v>646</v>
      </c>
      <c r="C68" s="18" t="s">
        <v>644</v>
      </c>
      <c r="D68" s="18" t="s">
        <v>330</v>
      </c>
      <c r="I68" s="18">
        <v>0</v>
      </c>
    </row>
    <row r="69" spans="1:9" customFormat="1" ht="25.5" hidden="1">
      <c r="A69" s="18" t="s">
        <v>647</v>
      </c>
      <c r="B69" s="18" t="s">
        <v>648</v>
      </c>
      <c r="C69" s="18" t="s">
        <v>644</v>
      </c>
      <c r="D69" s="18" t="s">
        <v>330</v>
      </c>
      <c r="I69" s="18">
        <v>0</v>
      </c>
    </row>
    <row r="70" spans="1:9" customFormat="1" ht="25.5" hidden="1">
      <c r="A70" s="18" t="s">
        <v>649</v>
      </c>
      <c r="B70" s="18" t="s">
        <v>594</v>
      </c>
      <c r="C70" s="18" t="s">
        <v>644</v>
      </c>
      <c r="D70" s="18" t="s">
        <v>330</v>
      </c>
      <c r="I70" s="18">
        <v>0</v>
      </c>
    </row>
    <row r="71" spans="1:9" customFormat="1" ht="25.5" hidden="1">
      <c r="A71" s="18" t="s">
        <v>650</v>
      </c>
      <c r="B71" s="18" t="s">
        <v>651</v>
      </c>
      <c r="C71" s="18" t="s">
        <v>644</v>
      </c>
      <c r="D71" s="18" t="s">
        <v>330</v>
      </c>
      <c r="I71" s="18">
        <v>0</v>
      </c>
    </row>
    <row r="72" spans="1:9" customFormat="1" ht="25.5" hidden="1">
      <c r="A72" s="18" t="s">
        <v>652</v>
      </c>
      <c r="B72" s="18" t="s">
        <v>653</v>
      </c>
      <c r="C72" s="18" t="s">
        <v>644</v>
      </c>
      <c r="D72" s="18" t="s">
        <v>330</v>
      </c>
      <c r="I72" s="18">
        <v>0</v>
      </c>
    </row>
    <row r="73" spans="1:9" ht="127.5">
      <c r="A73" s="211" t="s">
        <v>654</v>
      </c>
      <c r="B73" s="211" t="s">
        <v>598</v>
      </c>
      <c r="C73" s="211" t="s">
        <v>644</v>
      </c>
      <c r="D73" s="211" t="s">
        <v>330</v>
      </c>
      <c r="F73" s="211" t="s">
        <v>655</v>
      </c>
      <c r="I73" s="211">
        <v>1</v>
      </c>
    </row>
    <row r="74" spans="1:9" customFormat="1" ht="25.5" hidden="1">
      <c r="A74" s="18" t="s">
        <v>656</v>
      </c>
      <c r="B74" s="18" t="s">
        <v>657</v>
      </c>
      <c r="C74" s="18" t="s">
        <v>644</v>
      </c>
      <c r="D74" s="18" t="s">
        <v>330</v>
      </c>
      <c r="I74" s="18">
        <v>0</v>
      </c>
    </row>
    <row r="75" spans="1:9" ht="25.5">
      <c r="A75" s="211" t="s">
        <v>658</v>
      </c>
      <c r="B75" s="211" t="s">
        <v>554</v>
      </c>
      <c r="C75" s="211" t="s">
        <v>644</v>
      </c>
      <c r="D75" s="211" t="s">
        <v>330</v>
      </c>
      <c r="I75" s="211">
        <v>1</v>
      </c>
    </row>
    <row r="76" spans="1:9" customFormat="1" ht="25.5" hidden="1">
      <c r="A76" s="18" t="s">
        <v>374</v>
      </c>
      <c r="B76" s="18" t="s">
        <v>659</v>
      </c>
      <c r="C76" s="18" t="s">
        <v>644</v>
      </c>
      <c r="D76" s="18" t="s">
        <v>330</v>
      </c>
      <c r="I76" s="18">
        <v>0</v>
      </c>
    </row>
    <row r="77" spans="1:9" ht="229.5">
      <c r="A77" s="211" t="s">
        <v>660</v>
      </c>
      <c r="B77" s="211" t="s">
        <v>594</v>
      </c>
      <c r="C77" s="211" t="s">
        <v>644</v>
      </c>
      <c r="D77" s="211" t="s">
        <v>330</v>
      </c>
      <c r="F77" s="211" t="s">
        <v>661</v>
      </c>
      <c r="I77" s="211">
        <v>1</v>
      </c>
    </row>
    <row r="78" spans="1:9" ht="204">
      <c r="A78" s="211" t="s">
        <v>341</v>
      </c>
      <c r="B78" s="211" t="s">
        <v>662</v>
      </c>
      <c r="C78" s="211" t="s">
        <v>644</v>
      </c>
      <c r="D78" s="211" t="s">
        <v>330</v>
      </c>
      <c r="F78" s="211" t="s">
        <v>663</v>
      </c>
      <c r="I78" s="211">
        <v>1</v>
      </c>
    </row>
    <row r="79" spans="1:9" customFormat="1" ht="25.5" hidden="1">
      <c r="A79" s="18" t="s">
        <v>664</v>
      </c>
      <c r="B79" s="18" t="s">
        <v>665</v>
      </c>
      <c r="C79" s="18" t="s">
        <v>644</v>
      </c>
      <c r="D79" s="18" t="s">
        <v>330</v>
      </c>
    </row>
    <row r="80" spans="1:9" customFormat="1" ht="25.5" hidden="1">
      <c r="A80" s="18" t="s">
        <v>666</v>
      </c>
      <c r="B80" s="18" t="s">
        <v>651</v>
      </c>
      <c r="C80" s="18" t="s">
        <v>644</v>
      </c>
      <c r="D80" s="18" t="s">
        <v>330</v>
      </c>
      <c r="I80" s="18">
        <v>0</v>
      </c>
    </row>
    <row r="81" spans="1:9" ht="76.5">
      <c r="A81" s="211" t="s">
        <v>667</v>
      </c>
      <c r="B81" s="211" t="s">
        <v>668</v>
      </c>
      <c r="C81" s="211" t="s">
        <v>644</v>
      </c>
      <c r="D81" s="211" t="s">
        <v>330</v>
      </c>
      <c r="F81" s="211" t="s">
        <v>669</v>
      </c>
      <c r="I81" s="211">
        <v>1</v>
      </c>
    </row>
    <row r="82" spans="1:9" customFormat="1" ht="25.5" hidden="1">
      <c r="A82" s="18" t="s">
        <v>670</v>
      </c>
      <c r="B82" s="18" t="s">
        <v>671</v>
      </c>
      <c r="C82" s="18" t="s">
        <v>644</v>
      </c>
      <c r="D82" s="18" t="s">
        <v>330</v>
      </c>
      <c r="I82" s="18">
        <v>0</v>
      </c>
    </row>
    <row r="83" spans="1:9" ht="89.25">
      <c r="A83" s="211" t="s">
        <v>672</v>
      </c>
      <c r="B83" s="211" t="s">
        <v>673</v>
      </c>
      <c r="C83" s="211" t="s">
        <v>644</v>
      </c>
      <c r="D83" s="211" t="s">
        <v>330</v>
      </c>
      <c r="F83" s="211" t="s">
        <v>674</v>
      </c>
      <c r="I83" s="211">
        <v>1</v>
      </c>
    </row>
    <row r="84" spans="1:9" ht="38.25">
      <c r="A84" s="211" t="s">
        <v>389</v>
      </c>
      <c r="B84" s="211" t="s">
        <v>675</v>
      </c>
      <c r="C84" s="211" t="s">
        <v>644</v>
      </c>
      <c r="D84" s="211" t="s">
        <v>330</v>
      </c>
      <c r="F84" s="211" t="s">
        <v>676</v>
      </c>
      <c r="I84" s="211">
        <v>1</v>
      </c>
    </row>
    <row r="85" spans="1:9" customFormat="1" ht="25.5" hidden="1">
      <c r="A85" s="18" t="s">
        <v>677</v>
      </c>
      <c r="B85" s="18" t="s">
        <v>678</v>
      </c>
      <c r="C85" s="18" t="s">
        <v>644</v>
      </c>
      <c r="D85" s="18" t="s">
        <v>330</v>
      </c>
      <c r="I85" s="18">
        <v>0</v>
      </c>
    </row>
    <row r="86" spans="1:9" customFormat="1" ht="25.5" hidden="1">
      <c r="A86" s="18" t="s">
        <v>679</v>
      </c>
      <c r="B86" s="18" t="s">
        <v>579</v>
      </c>
      <c r="C86" s="18" t="s">
        <v>644</v>
      </c>
      <c r="D86" s="18" t="s">
        <v>330</v>
      </c>
      <c r="I86" s="18">
        <v>0</v>
      </c>
    </row>
    <row r="87" spans="1:9" ht="25.5">
      <c r="A87" s="211" t="s">
        <v>541</v>
      </c>
      <c r="B87" s="211" t="s">
        <v>680</v>
      </c>
      <c r="C87" s="211" t="s">
        <v>644</v>
      </c>
      <c r="D87" s="211" t="s">
        <v>330</v>
      </c>
      <c r="F87" s="211" t="s">
        <v>681</v>
      </c>
      <c r="I87" s="211">
        <v>1</v>
      </c>
    </row>
    <row r="88" spans="1:9" customFormat="1" ht="25.5" hidden="1">
      <c r="A88" s="18" t="s">
        <v>682</v>
      </c>
      <c r="B88" s="18" t="s">
        <v>683</v>
      </c>
      <c r="C88" s="18" t="s">
        <v>644</v>
      </c>
      <c r="D88" s="18" t="s">
        <v>330</v>
      </c>
      <c r="I88" s="18">
        <v>0</v>
      </c>
    </row>
    <row r="89" spans="1:9" customFormat="1" ht="25.5" hidden="1">
      <c r="A89" s="18" t="s">
        <v>684</v>
      </c>
      <c r="B89" s="18" t="s">
        <v>685</v>
      </c>
      <c r="C89" s="18" t="s">
        <v>644</v>
      </c>
      <c r="D89" s="18" t="s">
        <v>330</v>
      </c>
      <c r="I89" s="18">
        <v>0</v>
      </c>
    </row>
    <row r="90" spans="1:9" ht="51">
      <c r="A90" s="211" t="s">
        <v>367</v>
      </c>
      <c r="B90" s="211" t="s">
        <v>686</v>
      </c>
      <c r="C90" s="211" t="s">
        <v>644</v>
      </c>
      <c r="D90" s="211" t="s">
        <v>330</v>
      </c>
      <c r="F90" s="211" t="s">
        <v>687</v>
      </c>
      <c r="I90" s="211">
        <v>1</v>
      </c>
    </row>
    <row r="91" spans="1:9" ht="63.75">
      <c r="A91" s="211" t="s">
        <v>688</v>
      </c>
      <c r="B91" s="211" t="s">
        <v>689</v>
      </c>
      <c r="C91" s="211" t="s">
        <v>644</v>
      </c>
      <c r="D91" s="211" t="s">
        <v>330</v>
      </c>
      <c r="F91" s="211" t="s">
        <v>690</v>
      </c>
      <c r="I91" s="211">
        <v>1</v>
      </c>
    </row>
    <row r="92" spans="1:9" ht="76.5">
      <c r="A92" s="211" t="s">
        <v>354</v>
      </c>
      <c r="B92" s="211" t="s">
        <v>691</v>
      </c>
      <c r="C92" s="211" t="s">
        <v>644</v>
      </c>
      <c r="D92" s="211" t="s">
        <v>330</v>
      </c>
      <c r="F92" s="211" t="s">
        <v>692</v>
      </c>
      <c r="G92" s="227" t="s">
        <v>905</v>
      </c>
      <c r="I92" s="211">
        <v>1</v>
      </c>
    </row>
    <row r="93" spans="1:9" ht="63.75">
      <c r="A93" s="211" t="s">
        <v>387</v>
      </c>
      <c r="B93" s="211" t="s">
        <v>693</v>
      </c>
      <c r="C93" s="211" t="s">
        <v>644</v>
      </c>
      <c r="D93" s="211" t="s">
        <v>330</v>
      </c>
      <c r="F93" s="211" t="s">
        <v>694</v>
      </c>
      <c r="I93" s="211">
        <v>1</v>
      </c>
    </row>
    <row r="94" spans="1:9" ht="25.5">
      <c r="A94" s="211" t="s">
        <v>643</v>
      </c>
      <c r="B94" s="211" t="s">
        <v>642</v>
      </c>
      <c r="C94" s="211" t="s">
        <v>644</v>
      </c>
      <c r="F94" s="211" t="s">
        <v>695</v>
      </c>
      <c r="I94" s="211">
        <v>1</v>
      </c>
    </row>
    <row r="95" spans="1:9" ht="25.5">
      <c r="A95" s="211" t="s">
        <v>696</v>
      </c>
      <c r="B95" s="211" t="s">
        <v>697</v>
      </c>
      <c r="C95" s="211" t="s">
        <v>698</v>
      </c>
      <c r="D95" s="211" t="s">
        <v>330</v>
      </c>
      <c r="I95" s="211"/>
    </row>
    <row r="96" spans="1:9" ht="63.75">
      <c r="A96" s="231" t="s">
        <v>699</v>
      </c>
      <c r="B96" s="231" t="s">
        <v>700</v>
      </c>
      <c r="C96" s="231" t="s">
        <v>701</v>
      </c>
      <c r="D96" s="231" t="s">
        <v>505</v>
      </c>
      <c r="F96" s="211" t="s">
        <v>702</v>
      </c>
      <c r="G96" s="211">
        <v>2005</v>
      </c>
      <c r="I96" s="211">
        <v>1</v>
      </c>
    </row>
    <row r="97" spans="1:22" customFormat="1" ht="25.5" hidden="1">
      <c r="A97" s="18" t="s">
        <v>703</v>
      </c>
      <c r="B97" s="18" t="s">
        <v>704</v>
      </c>
      <c r="C97" s="18" t="s">
        <v>701</v>
      </c>
      <c r="D97" s="18" t="s">
        <v>505</v>
      </c>
      <c r="I97" s="18">
        <v>0</v>
      </c>
    </row>
    <row r="98" spans="1:22" customFormat="1" ht="25.5" hidden="1">
      <c r="A98" s="18" t="s">
        <v>705</v>
      </c>
      <c r="B98" s="18" t="s">
        <v>706</v>
      </c>
      <c r="C98" s="18" t="s">
        <v>701</v>
      </c>
      <c r="D98" s="18" t="s">
        <v>505</v>
      </c>
      <c r="I98" s="18">
        <v>0</v>
      </c>
    </row>
    <row r="99" spans="1:22" customFormat="1" ht="25.5" hidden="1">
      <c r="A99" s="18" t="s">
        <v>707</v>
      </c>
      <c r="B99" s="18" t="s">
        <v>641</v>
      </c>
      <c r="C99" s="18" t="s">
        <v>701</v>
      </c>
      <c r="D99" s="18" t="s">
        <v>505</v>
      </c>
      <c r="I99" s="18">
        <v>0</v>
      </c>
      <c r="K99" s="103"/>
      <c r="L99" s="103"/>
      <c r="M99" s="103"/>
      <c r="N99" s="103"/>
      <c r="O99" s="103"/>
      <c r="P99" s="103"/>
      <c r="Q99" s="103"/>
      <c r="R99" s="103"/>
      <c r="S99" s="103"/>
      <c r="T99" s="103"/>
      <c r="U99" s="103"/>
      <c r="V99" s="103"/>
    </row>
    <row r="100" spans="1:22" customFormat="1" ht="25.5" hidden="1">
      <c r="A100" s="18" t="s">
        <v>708</v>
      </c>
      <c r="B100" s="18" t="s">
        <v>680</v>
      </c>
      <c r="C100" s="18" t="s">
        <v>701</v>
      </c>
      <c r="D100" s="18" t="s">
        <v>505</v>
      </c>
      <c r="I100" s="18">
        <v>0</v>
      </c>
    </row>
    <row r="101" spans="1:22" customFormat="1" ht="25.5" hidden="1">
      <c r="A101" s="18" t="s">
        <v>709</v>
      </c>
      <c r="B101" s="18" t="s">
        <v>549</v>
      </c>
      <c r="C101" s="18" t="s">
        <v>701</v>
      </c>
      <c r="D101" s="18" t="s">
        <v>505</v>
      </c>
      <c r="I101" s="18">
        <v>0</v>
      </c>
    </row>
    <row r="102" spans="1:22" customFormat="1" ht="25.5" hidden="1">
      <c r="A102" s="18" t="s">
        <v>710</v>
      </c>
      <c r="B102" s="18" t="s">
        <v>711</v>
      </c>
      <c r="C102" s="18" t="s">
        <v>701</v>
      </c>
      <c r="D102" s="18" t="s">
        <v>505</v>
      </c>
      <c r="I102" s="18">
        <v>0</v>
      </c>
    </row>
    <row r="103" spans="1:22" customFormat="1" ht="25.5" hidden="1">
      <c r="A103" s="18" t="s">
        <v>712</v>
      </c>
      <c r="B103" s="18" t="s">
        <v>713</v>
      </c>
      <c r="C103" s="18" t="s">
        <v>701</v>
      </c>
      <c r="D103" s="18" t="s">
        <v>505</v>
      </c>
      <c r="I103" s="18">
        <v>0</v>
      </c>
    </row>
    <row r="104" spans="1:22" customFormat="1" ht="25.5" hidden="1">
      <c r="A104" s="18" t="s">
        <v>714</v>
      </c>
      <c r="B104" s="18" t="s">
        <v>715</v>
      </c>
      <c r="C104" s="18" t="s">
        <v>716</v>
      </c>
      <c r="D104" s="18" t="s">
        <v>505</v>
      </c>
      <c r="I104" s="18">
        <v>0</v>
      </c>
    </row>
    <row r="105" spans="1:22" customFormat="1" ht="25.5" hidden="1">
      <c r="A105" s="18" t="s">
        <v>717</v>
      </c>
      <c r="B105" s="18" t="s">
        <v>686</v>
      </c>
      <c r="C105" s="18" t="s">
        <v>203</v>
      </c>
      <c r="D105" s="18" t="s">
        <v>505</v>
      </c>
      <c r="I105" s="18">
        <v>0</v>
      </c>
      <c r="J105" s="18">
        <v>1</v>
      </c>
    </row>
    <row r="106" spans="1:22" ht="25.5">
      <c r="A106" s="211" t="s">
        <v>205</v>
      </c>
      <c r="B106" s="211" t="s">
        <v>718</v>
      </c>
      <c r="C106" s="211" t="s">
        <v>203</v>
      </c>
      <c r="D106" s="211" t="s">
        <v>505</v>
      </c>
      <c r="F106" s="211" t="s">
        <v>719</v>
      </c>
      <c r="I106" s="211">
        <v>1</v>
      </c>
    </row>
    <row r="107" spans="1:22" customFormat="1" ht="25.5" hidden="1">
      <c r="A107" s="18" t="s">
        <v>445</v>
      </c>
      <c r="B107" s="18" t="s">
        <v>720</v>
      </c>
      <c r="C107" s="18" t="s">
        <v>203</v>
      </c>
      <c r="D107" s="18" t="s">
        <v>505</v>
      </c>
      <c r="I107" s="18">
        <v>0</v>
      </c>
    </row>
    <row r="108" spans="1:22" customFormat="1" ht="25.5" hidden="1">
      <c r="A108" s="18" t="s">
        <v>721</v>
      </c>
      <c r="B108" s="18" t="s">
        <v>594</v>
      </c>
      <c r="C108" s="18" t="s">
        <v>203</v>
      </c>
      <c r="D108" s="18" t="s">
        <v>505</v>
      </c>
      <c r="I108" s="18">
        <v>0</v>
      </c>
    </row>
    <row r="109" spans="1:22" customFormat="1" ht="25.5" hidden="1">
      <c r="A109" s="18" t="s">
        <v>722</v>
      </c>
      <c r="B109" s="18" t="s">
        <v>723</v>
      </c>
      <c r="C109" s="18" t="s">
        <v>724</v>
      </c>
      <c r="D109" s="18" t="s">
        <v>505</v>
      </c>
      <c r="I109" s="18">
        <v>0</v>
      </c>
      <c r="J109" s="18">
        <v>1</v>
      </c>
    </row>
    <row r="110" spans="1:22" customFormat="1" ht="38.25" hidden="1">
      <c r="A110" s="18" t="s">
        <v>725</v>
      </c>
      <c r="B110" s="18" t="s">
        <v>726</v>
      </c>
      <c r="C110" s="18" t="s">
        <v>724</v>
      </c>
      <c r="D110" s="18" t="s">
        <v>505</v>
      </c>
      <c r="F110" s="18" t="s">
        <v>727</v>
      </c>
      <c r="G110" s="18" t="s">
        <v>728</v>
      </c>
      <c r="H110" s="51" t="s">
        <v>28</v>
      </c>
      <c r="I110" s="18">
        <v>0</v>
      </c>
    </row>
    <row r="111" spans="1:22" customFormat="1" ht="25.5" hidden="1">
      <c r="A111" s="18" t="s">
        <v>729</v>
      </c>
      <c r="B111" s="18" t="s">
        <v>730</v>
      </c>
      <c r="C111" s="18" t="s">
        <v>724</v>
      </c>
      <c r="D111" s="18" t="s">
        <v>505</v>
      </c>
      <c r="I111" s="18">
        <v>0</v>
      </c>
    </row>
    <row r="112" spans="1:22" customFormat="1" ht="25.5" hidden="1">
      <c r="A112" s="18" t="s">
        <v>731</v>
      </c>
      <c r="B112" s="18" t="s">
        <v>662</v>
      </c>
      <c r="C112" s="18" t="s">
        <v>724</v>
      </c>
      <c r="D112" s="18" t="s">
        <v>505</v>
      </c>
      <c r="I112" s="18">
        <v>0</v>
      </c>
    </row>
    <row r="113" spans="1:9" customFormat="1" ht="25.5" hidden="1">
      <c r="A113" s="18" t="s">
        <v>732</v>
      </c>
      <c r="B113" s="18" t="s">
        <v>733</v>
      </c>
      <c r="C113" s="18" t="s">
        <v>207</v>
      </c>
      <c r="D113" s="18" t="s">
        <v>505</v>
      </c>
      <c r="I113" s="18">
        <v>0</v>
      </c>
    </row>
    <row r="114" spans="1:9" customFormat="1" ht="25.5" hidden="1">
      <c r="A114" s="18" t="s">
        <v>433</v>
      </c>
      <c r="B114" s="18" t="s">
        <v>734</v>
      </c>
      <c r="C114" s="18" t="s">
        <v>207</v>
      </c>
      <c r="D114" s="18" t="s">
        <v>505</v>
      </c>
      <c r="I114" s="18">
        <v>0</v>
      </c>
    </row>
    <row r="115" spans="1:9" customFormat="1" ht="25.5" hidden="1">
      <c r="A115" s="18" t="s">
        <v>735</v>
      </c>
      <c r="B115" s="18" t="s">
        <v>736</v>
      </c>
      <c r="C115" s="18" t="s">
        <v>207</v>
      </c>
      <c r="D115" s="18" t="s">
        <v>505</v>
      </c>
      <c r="I115" s="18">
        <v>0</v>
      </c>
    </row>
    <row r="116" spans="1:9" customFormat="1" ht="63.75" hidden="1">
      <c r="A116" s="18" t="s">
        <v>737</v>
      </c>
      <c r="B116" s="18" t="s">
        <v>738</v>
      </c>
      <c r="C116" s="18" t="s">
        <v>739</v>
      </c>
      <c r="D116" s="18" t="s">
        <v>505</v>
      </c>
      <c r="F116" s="18" t="s">
        <v>740</v>
      </c>
      <c r="G116" s="18">
        <v>2010</v>
      </c>
      <c r="H116" s="51" t="s">
        <v>28</v>
      </c>
      <c r="I116" s="18">
        <v>0</v>
      </c>
    </row>
    <row r="117" spans="1:9" customFormat="1" ht="25.5" hidden="1">
      <c r="A117" s="18" t="s">
        <v>741</v>
      </c>
      <c r="B117" s="18" t="s">
        <v>665</v>
      </c>
      <c r="C117" s="18" t="s">
        <v>739</v>
      </c>
      <c r="D117" s="18" t="s">
        <v>505</v>
      </c>
      <c r="I117" s="18">
        <v>0</v>
      </c>
    </row>
    <row r="118" spans="1:9" customFormat="1" ht="25.5" hidden="1">
      <c r="A118" s="18" t="s">
        <v>742</v>
      </c>
      <c r="B118" s="18" t="s">
        <v>734</v>
      </c>
      <c r="C118" s="18" t="s">
        <v>739</v>
      </c>
      <c r="D118" s="18" t="s">
        <v>505</v>
      </c>
      <c r="I118" s="18">
        <v>0</v>
      </c>
    </row>
    <row r="119" spans="1:9" customFormat="1" ht="25.5" hidden="1">
      <c r="A119" s="18" t="s">
        <v>743</v>
      </c>
      <c r="B119" s="18" t="s">
        <v>744</v>
      </c>
      <c r="C119" s="18" t="s">
        <v>739</v>
      </c>
      <c r="D119" s="18" t="s">
        <v>505</v>
      </c>
      <c r="I119" s="18">
        <v>0</v>
      </c>
    </row>
    <row r="120" spans="1:9" customFormat="1" ht="25.5" hidden="1">
      <c r="A120" s="18" t="s">
        <v>745</v>
      </c>
      <c r="B120" s="18" t="s">
        <v>648</v>
      </c>
      <c r="C120" s="18" t="s">
        <v>739</v>
      </c>
      <c r="D120" s="18" t="s">
        <v>505</v>
      </c>
      <c r="I120" s="18">
        <v>0</v>
      </c>
    </row>
    <row r="121" spans="1:9" customFormat="1" ht="25.5" hidden="1">
      <c r="A121" s="18" t="s">
        <v>746</v>
      </c>
      <c r="B121" s="18" t="s">
        <v>747</v>
      </c>
      <c r="C121" s="18" t="s">
        <v>739</v>
      </c>
      <c r="D121" s="18" t="s">
        <v>505</v>
      </c>
      <c r="I121" s="18">
        <v>0</v>
      </c>
    </row>
    <row r="122" spans="1:9" customFormat="1" ht="25.5" hidden="1">
      <c r="A122" s="18" t="s">
        <v>748</v>
      </c>
      <c r="B122" s="18" t="s">
        <v>749</v>
      </c>
      <c r="C122" s="18" t="s">
        <v>739</v>
      </c>
      <c r="D122" s="18" t="s">
        <v>505</v>
      </c>
      <c r="I122" s="18">
        <v>0</v>
      </c>
    </row>
    <row r="123" spans="1:9" customFormat="1" ht="25.5" hidden="1">
      <c r="A123" s="18" t="s">
        <v>750</v>
      </c>
      <c r="B123" s="18" t="s">
        <v>638</v>
      </c>
      <c r="C123" s="18" t="s">
        <v>751</v>
      </c>
      <c r="D123" s="18" t="s">
        <v>505</v>
      </c>
      <c r="I123" s="18">
        <v>0</v>
      </c>
    </row>
    <row r="124" spans="1:9" customFormat="1" ht="25.5" hidden="1">
      <c r="A124" s="18" t="s">
        <v>354</v>
      </c>
      <c r="B124" s="18" t="s">
        <v>713</v>
      </c>
      <c r="C124" s="18" t="s">
        <v>751</v>
      </c>
      <c r="D124" s="18" t="s">
        <v>505</v>
      </c>
      <c r="I124" s="18">
        <v>0</v>
      </c>
    </row>
    <row r="125" spans="1:9" customFormat="1" ht="25.5" hidden="1">
      <c r="A125" s="18" t="s">
        <v>752</v>
      </c>
      <c r="B125" s="18" t="s">
        <v>753</v>
      </c>
      <c r="C125" s="18" t="s">
        <v>751</v>
      </c>
      <c r="D125" s="18" t="s">
        <v>505</v>
      </c>
      <c r="I125" s="18">
        <v>0</v>
      </c>
    </row>
    <row r="126" spans="1:9" customFormat="1" ht="25.5" hidden="1">
      <c r="A126" s="18" t="s">
        <v>754</v>
      </c>
      <c r="B126" s="18" t="s">
        <v>606</v>
      </c>
      <c r="C126" s="18" t="s">
        <v>751</v>
      </c>
      <c r="D126" s="18" t="s">
        <v>505</v>
      </c>
      <c r="I126" s="18">
        <v>0</v>
      </c>
    </row>
    <row r="127" spans="1:9" customFormat="1" ht="25.5" hidden="1">
      <c r="A127" s="18" t="s">
        <v>755</v>
      </c>
      <c r="B127" s="18" t="s">
        <v>756</v>
      </c>
      <c r="C127" s="18" t="s">
        <v>757</v>
      </c>
      <c r="D127" s="18" t="s">
        <v>505</v>
      </c>
      <c r="I127" s="18">
        <v>0</v>
      </c>
    </row>
    <row r="128" spans="1:9" customFormat="1" ht="25.5" hidden="1">
      <c r="A128" s="18" t="s">
        <v>255</v>
      </c>
      <c r="B128" s="18" t="s">
        <v>758</v>
      </c>
      <c r="C128" s="18" t="s">
        <v>757</v>
      </c>
      <c r="D128" s="18" t="s">
        <v>505</v>
      </c>
      <c r="I128" s="18">
        <v>0</v>
      </c>
    </row>
    <row r="129" spans="1:10" customFormat="1" ht="143.25" hidden="1" customHeight="1">
      <c r="A129" s="18" t="s">
        <v>759</v>
      </c>
      <c r="B129" s="18" t="s">
        <v>760</v>
      </c>
      <c r="C129" s="18" t="s">
        <v>757</v>
      </c>
      <c r="D129" s="18" t="s">
        <v>505</v>
      </c>
      <c r="I129" s="18">
        <v>0</v>
      </c>
    </row>
    <row r="130" spans="1:10" customFormat="1" ht="25.5" hidden="1">
      <c r="A130" s="18" t="s">
        <v>227</v>
      </c>
      <c r="B130" s="18" t="s">
        <v>638</v>
      </c>
      <c r="C130" s="18" t="s">
        <v>761</v>
      </c>
      <c r="D130" s="18" t="s">
        <v>505</v>
      </c>
      <c r="I130" s="18">
        <v>0</v>
      </c>
    </row>
    <row r="131" spans="1:10" ht="76.5">
      <c r="A131" s="211" t="s">
        <v>762</v>
      </c>
      <c r="B131" s="211" t="s">
        <v>613</v>
      </c>
      <c r="C131" s="211" t="s">
        <v>761</v>
      </c>
      <c r="D131" s="211" t="s">
        <v>505</v>
      </c>
      <c r="F131" s="211" t="s">
        <v>763</v>
      </c>
      <c r="I131" s="211">
        <v>1</v>
      </c>
    </row>
    <row r="132" spans="1:10" customFormat="1" ht="25.5" hidden="1">
      <c r="A132" s="18" t="s">
        <v>764</v>
      </c>
      <c r="B132" s="18" t="s">
        <v>765</v>
      </c>
      <c r="C132" s="18" t="s">
        <v>761</v>
      </c>
      <c r="D132" s="18" t="s">
        <v>505</v>
      </c>
      <c r="I132" s="18">
        <v>0</v>
      </c>
    </row>
    <row r="133" spans="1:10" ht="63.75">
      <c r="A133" s="211" t="s">
        <v>766</v>
      </c>
      <c r="B133" s="211" t="s">
        <v>521</v>
      </c>
      <c r="C133" s="211" t="s">
        <v>761</v>
      </c>
      <c r="D133" s="211" t="s">
        <v>505</v>
      </c>
      <c r="F133" s="211" t="s">
        <v>767</v>
      </c>
      <c r="I133" s="211">
        <v>1</v>
      </c>
    </row>
    <row r="134" spans="1:10" customFormat="1" ht="25.5" hidden="1">
      <c r="A134" s="18" t="s">
        <v>768</v>
      </c>
      <c r="B134" s="18" t="s">
        <v>769</v>
      </c>
      <c r="C134" s="18" t="s">
        <v>761</v>
      </c>
      <c r="D134" s="18" t="s">
        <v>505</v>
      </c>
      <c r="I134" s="18">
        <v>0</v>
      </c>
    </row>
    <row r="135" spans="1:10" customFormat="1" ht="25.5" hidden="1">
      <c r="A135" s="18" t="s">
        <v>770</v>
      </c>
      <c r="B135" s="18" t="s">
        <v>771</v>
      </c>
      <c r="C135" s="18" t="s">
        <v>761</v>
      </c>
      <c r="D135" s="18" t="s">
        <v>505</v>
      </c>
      <c r="I135" s="18">
        <v>0</v>
      </c>
    </row>
    <row r="136" spans="1:10" customFormat="1" ht="25.5" hidden="1">
      <c r="A136" s="18" t="s">
        <v>772</v>
      </c>
      <c r="B136" s="18" t="s">
        <v>773</v>
      </c>
      <c r="C136" s="18" t="s">
        <v>761</v>
      </c>
      <c r="D136" s="18" t="s">
        <v>505</v>
      </c>
      <c r="I136" s="18">
        <v>0</v>
      </c>
    </row>
    <row r="137" spans="1:10">
      <c r="A137" s="232" t="s">
        <v>717</v>
      </c>
      <c r="B137" s="232" t="s">
        <v>523</v>
      </c>
      <c r="C137" s="232" t="s">
        <v>774</v>
      </c>
      <c r="D137" s="232" t="s">
        <v>546</v>
      </c>
      <c r="E137" s="232"/>
      <c r="F137" s="232"/>
      <c r="G137" s="232"/>
      <c r="H137" s="232"/>
      <c r="I137" s="232">
        <v>1</v>
      </c>
      <c r="J137" s="232"/>
    </row>
    <row r="138" spans="1:10" ht="63.75">
      <c r="A138" s="211" t="s">
        <v>775</v>
      </c>
      <c r="B138" s="211" t="s">
        <v>776</v>
      </c>
      <c r="C138" s="211" t="s">
        <v>774</v>
      </c>
      <c r="D138" s="211" t="s">
        <v>546</v>
      </c>
      <c r="F138" s="211" t="s">
        <v>777</v>
      </c>
      <c r="I138" s="211">
        <v>1</v>
      </c>
    </row>
    <row r="139" spans="1:10" ht="102">
      <c r="A139" s="211" t="s">
        <v>778</v>
      </c>
      <c r="B139" s="211" t="s">
        <v>779</v>
      </c>
      <c r="C139" s="211" t="s">
        <v>774</v>
      </c>
      <c r="D139" s="211" t="s">
        <v>546</v>
      </c>
      <c r="F139" s="211" t="s">
        <v>780</v>
      </c>
      <c r="I139" s="211">
        <v>1</v>
      </c>
    </row>
    <row r="140" spans="1:10" customFormat="1" ht="63.75" hidden="1">
      <c r="A140" s="18" t="s">
        <v>781</v>
      </c>
      <c r="B140" s="18" t="s">
        <v>782</v>
      </c>
      <c r="C140" s="18" t="s">
        <v>774</v>
      </c>
      <c r="D140" s="18" t="s">
        <v>546</v>
      </c>
      <c r="F140" s="18" t="s">
        <v>783</v>
      </c>
    </row>
    <row r="141" spans="1:10" customFormat="1" hidden="1">
      <c r="A141" s="18" t="s">
        <v>784</v>
      </c>
      <c r="B141" s="18" t="s">
        <v>785</v>
      </c>
      <c r="C141" s="18" t="s">
        <v>774</v>
      </c>
      <c r="D141" s="18" t="s">
        <v>546</v>
      </c>
      <c r="I141" s="18">
        <v>0</v>
      </c>
    </row>
    <row r="142" spans="1:10">
      <c r="A142" s="211" t="s">
        <v>742</v>
      </c>
      <c r="B142" s="211" t="s">
        <v>786</v>
      </c>
      <c r="C142" s="211" t="s">
        <v>774</v>
      </c>
      <c r="D142" s="211" t="s">
        <v>546</v>
      </c>
      <c r="I142" s="211">
        <v>1</v>
      </c>
    </row>
    <row r="143" spans="1:10" customFormat="1" hidden="1">
      <c r="A143" s="18" t="s">
        <v>787</v>
      </c>
      <c r="B143" s="18" t="s">
        <v>517</v>
      </c>
      <c r="C143" s="18" t="s">
        <v>774</v>
      </c>
      <c r="D143" s="18" t="s">
        <v>546</v>
      </c>
      <c r="I143" s="18">
        <v>0</v>
      </c>
    </row>
    <row r="144" spans="1:10" customFormat="1" hidden="1">
      <c r="A144" s="18" t="s">
        <v>788</v>
      </c>
      <c r="B144" s="18" t="s">
        <v>789</v>
      </c>
      <c r="C144" s="18" t="s">
        <v>774</v>
      </c>
      <c r="D144" s="18" t="s">
        <v>546</v>
      </c>
      <c r="I144" s="18">
        <v>0</v>
      </c>
    </row>
    <row r="145" spans="1:10" customFormat="1" ht="38.25" hidden="1">
      <c r="A145" s="18" t="s">
        <v>790</v>
      </c>
      <c r="B145" s="18" t="s">
        <v>791</v>
      </c>
      <c r="C145" s="18" t="s">
        <v>792</v>
      </c>
      <c r="D145" s="18" t="s">
        <v>505</v>
      </c>
      <c r="F145" s="18" t="s">
        <v>793</v>
      </c>
      <c r="G145" s="18" t="s">
        <v>631</v>
      </c>
      <c r="I145" s="18">
        <v>0</v>
      </c>
      <c r="J145" s="18">
        <v>1</v>
      </c>
    </row>
    <row r="146" spans="1:10" customFormat="1" hidden="1">
      <c r="E146" s="105" t="s">
        <v>794</v>
      </c>
      <c r="F146" s="106" t="s">
        <v>795</v>
      </c>
      <c r="G146" s="107"/>
      <c r="H146" s="108" t="s">
        <v>796</v>
      </c>
    </row>
    <row r="150" spans="1:10" ht="25.5">
      <c r="A150" s="211" t="s">
        <v>797</v>
      </c>
      <c r="I150" s="211">
        <f>SUM(I7:I142)</f>
        <v>41</v>
      </c>
    </row>
  </sheetData>
  <autoFilter ref="A1:J146">
    <filterColumn colId="8">
      <filters>
        <filter val="1"/>
        <filter val="Included "/>
      </filters>
    </filterColumn>
  </autoFilter>
  <hyperlinks>
    <hyperlink ref="F7" r:id="rId1"/>
    <hyperlink ref="F11" r:id="rId2"/>
    <hyperlink ref="F47" r:id="rId3"/>
    <hyperlink ref="G57" r:id="rId4"/>
    <hyperlink ref="G92" r:id="rId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topLeftCell="A19" workbookViewId="0"/>
  </sheetViews>
  <sheetFormatPr defaultColWidth="14.42578125" defaultRowHeight="12.75" customHeight="1"/>
  <cols>
    <col min="1" max="1" width="56.28515625" customWidth="1"/>
    <col min="2" max="2" width="50.28515625" customWidth="1"/>
    <col min="3" max="20" width="17.28515625" customWidth="1"/>
  </cols>
  <sheetData>
    <row r="1" spans="1:5">
      <c r="A1" s="109"/>
      <c r="B1" s="103"/>
      <c r="C1" s="103"/>
      <c r="D1" s="103"/>
      <c r="E1" s="103"/>
    </row>
    <row r="2" spans="1:5">
      <c r="A2" s="111" t="s">
        <v>804</v>
      </c>
      <c r="B2" s="18" t="s">
        <v>805</v>
      </c>
    </row>
    <row r="3" spans="1:5">
      <c r="A3" s="109" t="s">
        <v>806</v>
      </c>
      <c r="B3" s="103"/>
      <c r="C3" s="103"/>
      <c r="D3" s="103"/>
      <c r="E3" s="103"/>
    </row>
    <row r="4" spans="1:5">
      <c r="A4" s="112" t="s">
        <v>807</v>
      </c>
      <c r="B4" s="18" t="s">
        <v>808</v>
      </c>
      <c r="C4" s="18" t="s">
        <v>809</v>
      </c>
    </row>
    <row r="5" spans="1:5">
      <c r="A5" s="111" t="s">
        <v>810</v>
      </c>
      <c r="B5" s="18" t="s">
        <v>812</v>
      </c>
    </row>
    <row r="6" spans="1:5">
      <c r="A6" s="111" t="s">
        <v>31</v>
      </c>
      <c r="B6" s="18" t="s">
        <v>813</v>
      </c>
    </row>
    <row r="7" spans="1:5">
      <c r="A7" s="113"/>
    </row>
    <row r="8" spans="1:5">
      <c r="A8" s="109" t="s">
        <v>814</v>
      </c>
      <c r="B8" s="103"/>
      <c r="C8" s="103"/>
      <c r="D8" s="103"/>
      <c r="E8" s="103"/>
    </row>
    <row r="9" spans="1:5">
      <c r="A9" s="114" t="s">
        <v>39</v>
      </c>
      <c r="B9" s="18" t="s">
        <v>815</v>
      </c>
    </row>
    <row r="10" spans="1:5">
      <c r="A10" s="114" t="s">
        <v>41</v>
      </c>
      <c r="B10" s="18" t="s">
        <v>816</v>
      </c>
    </row>
    <row r="11" spans="1:5">
      <c r="A11" s="114" t="s">
        <v>42</v>
      </c>
      <c r="B11" s="18" t="s">
        <v>817</v>
      </c>
    </row>
    <row r="12" spans="1:5">
      <c r="A12" s="115" t="s">
        <v>818</v>
      </c>
      <c r="B12" s="18" t="s">
        <v>819</v>
      </c>
    </row>
    <row r="13" spans="1:5">
      <c r="A13" s="114" t="s">
        <v>46</v>
      </c>
      <c r="B13" s="18" t="s">
        <v>820</v>
      </c>
    </row>
    <row r="14" spans="1:5">
      <c r="A14" s="114" t="s">
        <v>48</v>
      </c>
      <c r="B14" s="18" t="s">
        <v>821</v>
      </c>
    </row>
    <row r="15" spans="1:5">
      <c r="A15" s="114" t="s">
        <v>50</v>
      </c>
      <c r="B15" s="18" t="s">
        <v>822</v>
      </c>
    </row>
    <row r="16" spans="1:5">
      <c r="A16" s="114" t="s">
        <v>51</v>
      </c>
      <c r="B16" s="18" t="s">
        <v>823</v>
      </c>
    </row>
    <row r="17" spans="1:2">
      <c r="A17" s="114" t="s">
        <v>53</v>
      </c>
      <c r="B17" s="18" t="s">
        <v>824</v>
      </c>
    </row>
    <row r="18" spans="1:2">
      <c r="A18" s="114" t="s">
        <v>54</v>
      </c>
      <c r="B18" s="18" t="s">
        <v>825</v>
      </c>
    </row>
    <row r="19" spans="1:2">
      <c r="A19" s="114" t="s">
        <v>55</v>
      </c>
      <c r="B19" s="18" t="s">
        <v>826</v>
      </c>
    </row>
    <row r="20" spans="1:2">
      <c r="A20" s="114" t="s">
        <v>56</v>
      </c>
      <c r="B20" s="18" t="s">
        <v>827</v>
      </c>
    </row>
    <row r="21" spans="1:2">
      <c r="A21" s="114" t="s">
        <v>57</v>
      </c>
      <c r="B21" s="18" t="s">
        <v>828</v>
      </c>
    </row>
    <row r="22" spans="1:2">
      <c r="A22" s="114" t="s">
        <v>59</v>
      </c>
      <c r="B22" s="18" t="s">
        <v>829</v>
      </c>
    </row>
    <row r="23" spans="1:2">
      <c r="A23" s="114" t="s">
        <v>61</v>
      </c>
      <c r="B23" s="18" t="s">
        <v>830</v>
      </c>
    </row>
    <row r="24" spans="1:2">
      <c r="A24" s="114" t="s">
        <v>62</v>
      </c>
      <c r="B24" s="18" t="s">
        <v>831</v>
      </c>
    </row>
    <row r="25" spans="1:2">
      <c r="A25" s="114" t="s">
        <v>64</v>
      </c>
      <c r="B25" s="18" t="s">
        <v>832</v>
      </c>
    </row>
    <row r="26" spans="1:2">
      <c r="A26" s="114" t="s">
        <v>66</v>
      </c>
      <c r="B26" s="18" t="s">
        <v>833</v>
      </c>
    </row>
    <row r="27" spans="1:2">
      <c r="A27" s="114" t="s">
        <v>67</v>
      </c>
      <c r="B27" s="18" t="s">
        <v>834</v>
      </c>
    </row>
    <row r="28" spans="1:2">
      <c r="A28" s="114" t="s">
        <v>68</v>
      </c>
      <c r="B28" s="18" t="s">
        <v>835</v>
      </c>
    </row>
    <row r="29" spans="1:2">
      <c r="A29" s="114" t="s">
        <v>69</v>
      </c>
      <c r="B29" s="18" t="s">
        <v>836</v>
      </c>
    </row>
    <row r="30" spans="1:2">
      <c r="A30" s="114" t="s">
        <v>70</v>
      </c>
      <c r="B30" s="18" t="s">
        <v>837</v>
      </c>
    </row>
    <row r="31" spans="1:2">
      <c r="A31" s="114" t="s">
        <v>71</v>
      </c>
      <c r="B31" s="18" t="s">
        <v>838</v>
      </c>
    </row>
    <row r="32" spans="1:2">
      <c r="A32" s="114" t="s">
        <v>73</v>
      </c>
      <c r="B32" s="18" t="s">
        <v>839</v>
      </c>
    </row>
    <row r="33" spans="1:5">
      <c r="A33" s="109" t="s">
        <v>840</v>
      </c>
      <c r="B33" s="103"/>
      <c r="C33" s="103"/>
      <c r="D33" s="103"/>
      <c r="E33" s="103"/>
    </row>
    <row r="34" spans="1:5">
      <c r="A34" s="116" t="s">
        <v>76</v>
      </c>
      <c r="B34" s="117" t="s">
        <v>841</v>
      </c>
      <c r="C34" s="62"/>
      <c r="D34" s="62"/>
      <c r="E34" s="62"/>
    </row>
    <row r="35" spans="1:5">
      <c r="A35" s="116" t="s">
        <v>78</v>
      </c>
      <c r="B35" s="117" t="s">
        <v>842</v>
      </c>
      <c r="C35" s="62"/>
      <c r="D35" s="62"/>
      <c r="E35" s="62"/>
    </row>
    <row r="36" spans="1:5">
      <c r="A36" s="116" t="s">
        <v>79</v>
      </c>
      <c r="B36" s="117" t="s">
        <v>843</v>
      </c>
      <c r="C36" s="62"/>
      <c r="D36" s="62"/>
      <c r="E36" s="62"/>
    </row>
    <row r="37" spans="1:5">
      <c r="A37" s="116" t="s">
        <v>81</v>
      </c>
      <c r="B37" s="117" t="s">
        <v>844</v>
      </c>
      <c r="C37" s="62"/>
      <c r="D37" s="62"/>
      <c r="E37" s="62"/>
    </row>
    <row r="38" spans="1:5">
      <c r="A38" s="116" t="s">
        <v>82</v>
      </c>
      <c r="B38" s="117" t="s">
        <v>845</v>
      </c>
      <c r="C38" s="62"/>
      <c r="D38" s="62"/>
      <c r="E38" s="62"/>
    </row>
    <row r="39" spans="1:5">
      <c r="A39" s="116" t="s">
        <v>84</v>
      </c>
      <c r="B39" s="117" t="s">
        <v>846</v>
      </c>
      <c r="C39" s="62"/>
      <c r="D39" s="62"/>
      <c r="E39" s="62"/>
    </row>
    <row r="40" spans="1:5">
      <c r="A40" s="116" t="s">
        <v>86</v>
      </c>
      <c r="B40" s="117" t="s">
        <v>847</v>
      </c>
      <c r="C40" s="62"/>
      <c r="D40" s="62"/>
      <c r="E40" s="62"/>
    </row>
    <row r="41" spans="1:5">
      <c r="A41" s="116" t="s">
        <v>87</v>
      </c>
      <c r="B41" s="117" t="s">
        <v>848</v>
      </c>
      <c r="C41" s="62"/>
      <c r="D41" s="62"/>
      <c r="E41" s="62"/>
    </row>
    <row r="42" spans="1:5">
      <c r="A42" s="118"/>
      <c r="B42" s="62"/>
      <c r="C42" s="62"/>
      <c r="D42" s="62"/>
      <c r="E42" s="62"/>
    </row>
    <row r="43" spans="1:5">
      <c r="A43" s="109" t="s">
        <v>88</v>
      </c>
      <c r="B43" s="103"/>
      <c r="C43" s="103"/>
      <c r="D43" s="103"/>
      <c r="E43" s="103"/>
    </row>
    <row r="44" spans="1:5">
      <c r="A44" s="119" t="s">
        <v>89</v>
      </c>
      <c r="B44" s="18" t="s">
        <v>850</v>
      </c>
    </row>
    <row r="45" spans="1:5">
      <c r="A45" s="119" t="s">
        <v>91</v>
      </c>
      <c r="B45" s="18" t="s">
        <v>851</v>
      </c>
    </row>
    <row r="46" spans="1:5">
      <c r="A46" s="119" t="s">
        <v>93</v>
      </c>
      <c r="B46" s="18" t="s">
        <v>852</v>
      </c>
    </row>
    <row r="48" spans="1:5" ht="12.75" customHeight="1">
      <c r="A48" s="104" t="s">
        <v>853</v>
      </c>
      <c r="B48" s="103"/>
      <c r="C48" s="103"/>
      <c r="D48" s="103"/>
      <c r="E48" s="103"/>
    </row>
    <row r="49" spans="1:5">
      <c r="A49" s="6" t="s">
        <v>122</v>
      </c>
      <c r="B49" s="18" t="s">
        <v>854</v>
      </c>
    </row>
    <row r="50" spans="1:5">
      <c r="A50" s="6" t="s">
        <v>125</v>
      </c>
      <c r="B50" s="18" t="s">
        <v>855</v>
      </c>
    </row>
    <row r="51" spans="1:5">
      <c r="A51" s="116" t="s">
        <v>127</v>
      </c>
      <c r="B51" s="18" t="s">
        <v>856</v>
      </c>
    </row>
    <row r="52" spans="1:5">
      <c r="A52" s="116" t="s">
        <v>129</v>
      </c>
      <c r="B52" s="18" t="s">
        <v>857</v>
      </c>
    </row>
    <row r="53" spans="1:5">
      <c r="A53" s="116" t="s">
        <v>132</v>
      </c>
      <c r="B53" s="18" t="s">
        <v>858</v>
      </c>
    </row>
    <row r="55" spans="1:5" ht="12.75" customHeight="1">
      <c r="A55" s="104" t="s">
        <v>859</v>
      </c>
      <c r="B55" s="103"/>
      <c r="C55" s="103"/>
      <c r="D55" s="103"/>
      <c r="E55" s="103"/>
    </row>
    <row r="56" spans="1:5">
      <c r="A56" s="116" t="s">
        <v>96</v>
      </c>
      <c r="B56" s="18" t="s">
        <v>860</v>
      </c>
    </row>
    <row r="58" spans="1:5" ht="12.75" customHeight="1">
      <c r="A58" s="104" t="s">
        <v>861</v>
      </c>
      <c r="B58" s="103"/>
      <c r="C58" s="103"/>
      <c r="D58" s="103"/>
      <c r="E58" s="103"/>
    </row>
    <row r="59" spans="1:5" ht="12.75" customHeight="1">
      <c r="A59" s="18" t="s">
        <v>99</v>
      </c>
      <c r="B59" s="18" t="s">
        <v>862</v>
      </c>
    </row>
    <row r="61" spans="1:5" ht="12.75" customHeight="1">
      <c r="A61" s="104" t="s">
        <v>863</v>
      </c>
      <c r="B61" s="103"/>
      <c r="C61" s="103"/>
      <c r="D61" s="103"/>
      <c r="E61" s="103"/>
    </row>
    <row r="62" spans="1:5">
      <c r="A62" s="116" t="s">
        <v>101</v>
      </c>
      <c r="B62" s="18" t="s">
        <v>864</v>
      </c>
    </row>
    <row r="63" spans="1:5">
      <c r="A63" s="116" t="s">
        <v>103</v>
      </c>
      <c r="B63" s="18" t="s">
        <v>865</v>
      </c>
    </row>
    <row r="64" spans="1:5">
      <c r="A64" s="116" t="s">
        <v>105</v>
      </c>
      <c r="B64" s="18" t="s">
        <v>866</v>
      </c>
    </row>
    <row r="65" spans="1:6">
      <c r="A65" s="116" t="s">
        <v>107</v>
      </c>
      <c r="B65" s="18" t="s">
        <v>867</v>
      </c>
    </row>
    <row r="66" spans="1:6">
      <c r="A66" s="116" t="s">
        <v>109</v>
      </c>
      <c r="B66" s="18" t="s">
        <v>868</v>
      </c>
    </row>
    <row r="67" spans="1:6">
      <c r="A67" s="116" t="s">
        <v>111</v>
      </c>
      <c r="B67" s="18" t="s">
        <v>869</v>
      </c>
    </row>
    <row r="68" spans="1:6">
      <c r="A68" s="116" t="s">
        <v>112</v>
      </c>
      <c r="B68" s="18" t="s">
        <v>871</v>
      </c>
    </row>
    <row r="70" spans="1:6" ht="12.75" customHeight="1">
      <c r="A70" s="104" t="s">
        <v>872</v>
      </c>
      <c r="B70" s="103"/>
      <c r="C70" s="103"/>
      <c r="D70" s="103"/>
      <c r="E70" s="103"/>
    </row>
    <row r="71" spans="1:6">
      <c r="A71" s="116" t="s">
        <v>136</v>
      </c>
      <c r="B71" s="18" t="s">
        <v>873</v>
      </c>
    </row>
    <row r="72" spans="1:6">
      <c r="A72" s="116" t="s">
        <v>138</v>
      </c>
      <c r="B72" s="18" t="s">
        <v>874</v>
      </c>
    </row>
    <row r="73" spans="1:6">
      <c r="A73" s="116" t="s">
        <v>140</v>
      </c>
      <c r="B73" s="18" t="s">
        <v>875</v>
      </c>
    </row>
    <row r="74" spans="1:6">
      <c r="A74" s="116" t="s">
        <v>142</v>
      </c>
      <c r="B74" s="18" t="s">
        <v>876</v>
      </c>
    </row>
    <row r="75" spans="1:6">
      <c r="A75" s="116" t="s">
        <v>144</v>
      </c>
      <c r="B75" s="18" t="s">
        <v>877</v>
      </c>
    </row>
    <row r="77" spans="1:6" ht="12.75" customHeight="1">
      <c r="A77" s="104" t="s">
        <v>878</v>
      </c>
      <c r="B77" s="103"/>
      <c r="C77" s="103"/>
      <c r="D77" s="103"/>
      <c r="E77" s="103"/>
      <c r="F77" s="103"/>
    </row>
    <row r="78" spans="1:6">
      <c r="A78" s="116" t="s">
        <v>175</v>
      </c>
      <c r="B78" s="18" t="s">
        <v>879</v>
      </c>
    </row>
    <row r="79" spans="1:6">
      <c r="A79" s="116" t="s">
        <v>177</v>
      </c>
      <c r="B79" s="18" t="s">
        <v>880</v>
      </c>
    </row>
    <row r="80" spans="1:6">
      <c r="A80" s="116" t="s">
        <v>179</v>
      </c>
      <c r="B80" s="18" t="s">
        <v>881</v>
      </c>
    </row>
    <row r="81" spans="1:2">
      <c r="A81" s="116" t="s">
        <v>181</v>
      </c>
    </row>
    <row r="82" spans="1:2">
      <c r="A82" s="116" t="s">
        <v>183</v>
      </c>
      <c r="B82" s="18" t="s">
        <v>882</v>
      </c>
    </row>
    <row r="83" spans="1:2">
      <c r="A83" s="120"/>
    </row>
    <row r="84" spans="1:2">
      <c r="A84" s="116" t="s">
        <v>185</v>
      </c>
      <c r="B84" s="18" t="s">
        <v>883</v>
      </c>
    </row>
    <row r="85" spans="1:2">
      <c r="A85" s="6" t="s">
        <v>186</v>
      </c>
      <c r="B85" s="18" t="s">
        <v>884</v>
      </c>
    </row>
    <row r="86" spans="1:2">
      <c r="A86" s="6" t="s">
        <v>188</v>
      </c>
      <c r="B86" s="18" t="s">
        <v>885</v>
      </c>
    </row>
    <row r="87" spans="1:2">
      <c r="A87" s="6" t="s">
        <v>189</v>
      </c>
    </row>
    <row r="88" spans="1:2">
      <c r="A88" s="6" t="s">
        <v>191</v>
      </c>
    </row>
    <row r="89" spans="1:2">
      <c r="A89" s="6" t="s">
        <v>192</v>
      </c>
    </row>
    <row r="90" spans="1:2">
      <c r="A90" s="6" t="s">
        <v>193</v>
      </c>
    </row>
    <row r="91" spans="1:2">
      <c r="A91" s="6" t="s">
        <v>194</v>
      </c>
    </row>
    <row r="92" spans="1:2">
      <c r="A92" s="6" t="s">
        <v>197</v>
      </c>
    </row>
    <row r="93" spans="1:2">
      <c r="A93" s="6" t="s">
        <v>198</v>
      </c>
    </row>
    <row r="94" spans="1:2">
      <c r="A94" s="6" t="s">
        <v>199</v>
      </c>
    </row>
    <row r="95" spans="1:2">
      <c r="A95" s="6" t="s">
        <v>201</v>
      </c>
    </row>
    <row r="97" spans="1:5" ht="12.75" customHeight="1">
      <c r="A97" s="104" t="s">
        <v>886</v>
      </c>
      <c r="B97" s="103"/>
      <c r="C97" s="103"/>
      <c r="D97" s="103"/>
      <c r="E97" s="103"/>
    </row>
    <row r="98" spans="1:5">
      <c r="A98" s="39" t="s">
        <v>147</v>
      </c>
      <c r="B98" s="18" t="s">
        <v>887</v>
      </c>
    </row>
    <row r="99" spans="1:5">
      <c r="A99" s="121" t="s">
        <v>149</v>
      </c>
    </row>
    <row r="100" spans="1:5">
      <c r="A100" s="121" t="s">
        <v>151</v>
      </c>
    </row>
    <row r="101" spans="1:5">
      <c r="A101" s="39" t="s">
        <v>152</v>
      </c>
      <c r="B101" s="18" t="s">
        <v>888</v>
      </c>
    </row>
    <row r="102" spans="1:5">
      <c r="A102" s="121" t="s">
        <v>154</v>
      </c>
    </row>
    <row r="103" spans="1:5">
      <c r="A103" s="39" t="s">
        <v>155</v>
      </c>
      <c r="B103" s="18" t="s">
        <v>889</v>
      </c>
    </row>
    <row r="104" spans="1:5">
      <c r="A104" s="121" t="s">
        <v>157</v>
      </c>
    </row>
    <row r="105" spans="1:5">
      <c r="A105" s="121" t="s">
        <v>159</v>
      </c>
    </row>
    <row r="106" spans="1:5">
      <c r="A106" s="39" t="s">
        <v>160</v>
      </c>
      <c r="B106" s="18" t="s">
        <v>890</v>
      </c>
    </row>
    <row r="107" spans="1:5">
      <c r="A107" s="121" t="s">
        <v>161</v>
      </c>
    </row>
    <row r="108" spans="1:5">
      <c r="A108" s="121" t="s">
        <v>162</v>
      </c>
    </row>
    <row r="109" spans="1:5">
      <c r="A109" s="39" t="s">
        <v>164</v>
      </c>
      <c r="B109" s="18" t="s">
        <v>891</v>
      </c>
    </row>
    <row r="110" spans="1:5">
      <c r="A110" s="22"/>
    </row>
    <row r="111" spans="1:5">
      <c r="A111" s="122" t="s">
        <v>892</v>
      </c>
      <c r="B111" s="103"/>
      <c r="C111" s="103"/>
      <c r="D111" s="103"/>
    </row>
    <row r="112" spans="1:5">
      <c r="A112" s="39" t="s">
        <v>179</v>
      </c>
      <c r="B112" s="18" t="s">
        <v>893</v>
      </c>
    </row>
    <row r="113" spans="1:4">
      <c r="A113" s="121" t="s">
        <v>181</v>
      </c>
    </row>
    <row r="114" spans="1:4">
      <c r="A114" s="121" t="s">
        <v>183</v>
      </c>
    </row>
    <row r="115" spans="1:4">
      <c r="A115" s="121" t="s">
        <v>185</v>
      </c>
    </row>
    <row r="116" spans="1:4">
      <c r="A116" s="121" t="s">
        <v>186</v>
      </c>
    </row>
    <row r="117" spans="1:4">
      <c r="A117" s="121" t="s">
        <v>188</v>
      </c>
    </row>
    <row r="118" spans="1:4">
      <c r="A118" s="39" t="s">
        <v>189</v>
      </c>
      <c r="B118" s="18" t="s">
        <v>894</v>
      </c>
    </row>
    <row r="120" spans="1:4" ht="12.75" customHeight="1">
      <c r="A120" s="104" t="s">
        <v>895</v>
      </c>
      <c r="B120" s="103"/>
      <c r="C120" s="103"/>
      <c r="D120" s="103"/>
    </row>
    <row r="121" spans="1:4">
      <c r="A121" s="39" t="s">
        <v>204</v>
      </c>
      <c r="B121" s="18" t="s">
        <v>896</v>
      </c>
    </row>
    <row r="122" spans="1:4" ht="12.75" customHeight="1">
      <c r="A122" s="104" t="s">
        <v>897</v>
      </c>
      <c r="B122" s="103"/>
      <c r="C122" s="103"/>
      <c r="D122" s="103"/>
    </row>
    <row r="123" spans="1:4">
      <c r="A123" s="39" t="s">
        <v>229</v>
      </c>
      <c r="B123" s="18" t="s">
        <v>898</v>
      </c>
    </row>
    <row r="124" spans="1:4">
      <c r="A124" s="39" t="s">
        <v>230</v>
      </c>
      <c r="B124" s="18" t="s">
        <v>899</v>
      </c>
    </row>
    <row r="125" spans="1:4">
      <c r="A125" s="39" t="s">
        <v>231</v>
      </c>
      <c r="B125" s="18" t="s">
        <v>900</v>
      </c>
    </row>
    <row r="126" spans="1:4">
      <c r="A126" s="39" t="s">
        <v>233</v>
      </c>
      <c r="B126" s="18" t="s">
        <v>901</v>
      </c>
    </row>
    <row r="127" spans="1:4">
      <c r="A127" s="122" t="s">
        <v>902</v>
      </c>
      <c r="B127" s="103"/>
      <c r="C127" s="103"/>
      <c r="D127" s="103"/>
    </row>
    <row r="128" spans="1:4" ht="12.75" customHeight="1">
      <c r="A128" s="51" t="s">
        <v>241</v>
      </c>
    </row>
    <row r="129" spans="1:4">
      <c r="A129" s="122" t="s">
        <v>903</v>
      </c>
      <c r="B129" s="103"/>
      <c r="C129" s="103"/>
      <c r="D129" s="103"/>
    </row>
    <row r="130" spans="1:4">
      <c r="A130" s="39" t="s">
        <v>259</v>
      </c>
      <c r="B130" s="18" t="s">
        <v>904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heetViews>
  <sheetFormatPr defaultColWidth="14.42578125" defaultRowHeight="12.75" customHeight="1"/>
  <cols>
    <col min="1" max="1" width="48.7109375" customWidth="1"/>
    <col min="2" max="20" width="17.28515625" customWidth="1"/>
  </cols>
  <sheetData>
    <row r="1" spans="1:20" ht="12.75" customHeight="1">
      <c r="A1" s="18" t="s">
        <v>906</v>
      </c>
    </row>
    <row r="2" spans="1:20" ht="12.75" customHeight="1">
      <c r="A2" s="18" t="s">
        <v>907</v>
      </c>
      <c r="B2" s="18" t="s">
        <v>908</v>
      </c>
    </row>
    <row r="3" spans="1:20" ht="12.75" customHeight="1">
      <c r="A3" s="104" t="s">
        <v>909</v>
      </c>
      <c r="B3" s="123">
        <v>2.8</v>
      </c>
      <c r="C3" s="123">
        <v>2.8</v>
      </c>
      <c r="D3" s="123" t="s">
        <v>910</v>
      </c>
      <c r="E3" s="123" t="s">
        <v>911</v>
      </c>
      <c r="F3" s="123" t="s">
        <v>912</v>
      </c>
      <c r="G3" s="103"/>
      <c r="H3" s="103"/>
      <c r="I3" s="103"/>
      <c r="J3" s="103"/>
      <c r="K3" s="103"/>
      <c r="L3" s="103"/>
      <c r="M3" s="103"/>
      <c r="N3" s="103"/>
      <c r="O3" s="103"/>
      <c r="P3" s="103"/>
      <c r="Q3" s="103"/>
      <c r="R3" s="103"/>
      <c r="S3" s="103"/>
      <c r="T3" s="103"/>
    </row>
    <row r="4" spans="1:20" ht="12.75" customHeight="1">
      <c r="A4" s="18" t="s">
        <v>913</v>
      </c>
      <c r="B4" s="18">
        <v>8</v>
      </c>
      <c r="C4" s="8"/>
      <c r="F4" s="8" t="s">
        <v>914</v>
      </c>
    </row>
    <row r="5" spans="1:20" ht="12.75" customHeight="1">
      <c r="A5" s="18" t="s">
        <v>915</v>
      </c>
      <c r="B5" s="18">
        <v>5.0999999999999996</v>
      </c>
      <c r="C5" s="18"/>
      <c r="F5" s="8" t="s">
        <v>916</v>
      </c>
    </row>
    <row r="6" spans="1:20" ht="12.75" customHeight="1">
      <c r="A6" s="18" t="s">
        <v>917</v>
      </c>
      <c r="B6" s="18">
        <v>0.6</v>
      </c>
      <c r="C6" s="18"/>
      <c r="F6" s="8" t="s">
        <v>918</v>
      </c>
    </row>
    <row r="7" spans="1:20" ht="12.75" customHeight="1">
      <c r="A7" s="18" t="s">
        <v>919</v>
      </c>
      <c r="B7" s="18">
        <v>1.9</v>
      </c>
      <c r="C7" s="18"/>
      <c r="F7" s="8" t="s">
        <v>897</v>
      </c>
    </row>
    <row r="8" spans="1:20" ht="12.75" customHeight="1">
      <c r="A8" s="18" t="s">
        <v>592</v>
      </c>
      <c r="B8" s="18">
        <v>6.8</v>
      </c>
      <c r="C8" s="18"/>
      <c r="F8" s="8" t="s">
        <v>920</v>
      </c>
    </row>
    <row r="9" spans="1:20" ht="12.75" customHeight="1">
      <c r="A9" s="18" t="s">
        <v>921</v>
      </c>
      <c r="B9" s="18">
        <v>8.9</v>
      </c>
      <c r="C9" s="8">
        <v>10.9</v>
      </c>
    </row>
    <row r="10" spans="1:20" ht="12.75" customHeight="1">
      <c r="A10" s="18" t="s">
        <v>922</v>
      </c>
      <c r="B10" s="18">
        <v>4</v>
      </c>
    </row>
    <row r="11" spans="1:20" ht="12.75" customHeight="1">
      <c r="A11" s="18" t="s">
        <v>923</v>
      </c>
      <c r="B11" s="18">
        <v>2.7</v>
      </c>
      <c r="C11" s="18"/>
    </row>
    <row r="12" spans="1:20" ht="12.75" customHeight="1">
      <c r="A12" s="18" t="s">
        <v>924</v>
      </c>
      <c r="B12" s="18">
        <v>3.8</v>
      </c>
      <c r="C12" s="8">
        <v>4.2</v>
      </c>
    </row>
    <row r="13" spans="1:20" ht="12.75" customHeight="1">
      <c r="A13" s="18" t="s">
        <v>925</v>
      </c>
      <c r="B13" s="18">
        <v>3.4</v>
      </c>
      <c r="C13" s="8">
        <v>5.5</v>
      </c>
    </row>
    <row r="14" spans="1:20" ht="12.75" customHeight="1">
      <c r="A14" s="18" t="s">
        <v>739</v>
      </c>
      <c r="B14" s="18">
        <v>16.7</v>
      </c>
      <c r="C14" s="8">
        <v>15.3</v>
      </c>
    </row>
    <row r="15" spans="1:20" ht="12.75" customHeight="1">
      <c r="A15" s="18" t="s">
        <v>926</v>
      </c>
      <c r="B15" s="18">
        <v>21.1</v>
      </c>
      <c r="C15" s="8">
        <v>9</v>
      </c>
    </row>
    <row r="16" spans="1:20" ht="12.75" customHeight="1">
      <c r="A16" s="18" t="s">
        <v>927</v>
      </c>
      <c r="B16" s="18">
        <v>9.1</v>
      </c>
      <c r="C16" s="8">
        <v>8.6</v>
      </c>
    </row>
    <row r="17" spans="1:4" ht="12.75" customHeight="1">
      <c r="A17" s="18" t="s">
        <v>174</v>
      </c>
      <c r="B17" s="18">
        <v>4.2</v>
      </c>
      <c r="C17" s="8">
        <v>5.3</v>
      </c>
    </row>
    <row r="18" spans="1:4" ht="12.75" customHeight="1">
      <c r="B18" s="52">
        <f>SUM(B3:B17)</f>
        <v>99.100000000000009</v>
      </c>
      <c r="C18" s="52"/>
    </row>
    <row r="19" spans="1:4" ht="12.75" customHeight="1">
      <c r="B19" s="8" t="s">
        <v>444</v>
      </c>
      <c r="C19" s="18">
        <f>SUM(C9:C18)</f>
        <v>58.800000000000004</v>
      </c>
      <c r="D19" s="18" t="s">
        <v>928</v>
      </c>
    </row>
    <row r="20" spans="1:4" ht="12.75" customHeight="1">
      <c r="A20" s="8" t="s">
        <v>929</v>
      </c>
      <c r="B20" s="8">
        <v>665</v>
      </c>
      <c r="C20" s="8">
        <f>B20*0.5</f>
        <v>332.5</v>
      </c>
      <c r="D20" s="8">
        <v>332.5</v>
      </c>
    </row>
    <row r="21" spans="1:4" ht="12.75" customHeight="1">
      <c r="A21" s="8" t="s">
        <v>462</v>
      </c>
      <c r="B21" s="8">
        <v>601</v>
      </c>
      <c r="C21">
        <f>B21*0.3</f>
        <v>180.29999999999998</v>
      </c>
      <c r="D21" s="8">
        <v>100</v>
      </c>
    </row>
    <row r="22" spans="1:4" ht="12.75" customHeight="1">
      <c r="A22" s="8" t="s">
        <v>930</v>
      </c>
      <c r="B22" s="8">
        <v>2200</v>
      </c>
      <c r="C22">
        <f>B22*0.25</f>
        <v>550</v>
      </c>
      <c r="D22">
        <f>C22*0.58</f>
        <v>319</v>
      </c>
    </row>
    <row r="23" spans="1:4" ht="12.75" customHeight="1">
      <c r="A23" s="18"/>
      <c r="C23">
        <f t="shared" ref="C23:D23" si="0">SUM(C20:C22)</f>
        <v>1062.8</v>
      </c>
      <c r="D23">
        <f t="shared" si="0"/>
        <v>751.5</v>
      </c>
    </row>
    <row r="24" spans="1:4" ht="12.75" customHeight="1">
      <c r="A24" s="18" t="s">
        <v>931</v>
      </c>
      <c r="C24">
        <f>C22+C21</f>
        <v>730.3</v>
      </c>
      <c r="D24">
        <f>C24/C23</f>
        <v>0.68714715844937901</v>
      </c>
    </row>
    <row r="25" spans="1:4" ht="12.75" customHeight="1">
      <c r="A25" s="18" t="s">
        <v>933</v>
      </c>
      <c r="B25" s="18">
        <v>45</v>
      </c>
    </row>
    <row r="26" spans="1:4" ht="12.75" customHeight="1">
      <c r="A26" s="18" t="s">
        <v>934</v>
      </c>
    </row>
    <row r="27" spans="1:4" ht="12.75" customHeight="1">
      <c r="A27" s="18" t="s">
        <v>935</v>
      </c>
    </row>
    <row r="30" spans="1:4" ht="12.75" customHeight="1">
      <c r="A30" s="8" t="s">
        <v>262</v>
      </c>
    </row>
    <row r="31" spans="1:4" ht="12.75" customHeight="1">
      <c r="A31" s="8" t="s">
        <v>936</v>
      </c>
    </row>
    <row r="33" spans="1:1" ht="12.75" customHeight="1">
      <c r="A33" s="8" t="s">
        <v>937</v>
      </c>
    </row>
    <row r="35" spans="1:1" ht="12.75" customHeight="1">
      <c r="A35" s="8" t="s">
        <v>938</v>
      </c>
    </row>
    <row r="37" spans="1:1" ht="12.75" customHeight="1">
      <c r="A37" s="8" t="s">
        <v>939</v>
      </c>
    </row>
    <row r="39" spans="1:1" ht="12.75" customHeight="1">
      <c r="A39" s="8" t="s">
        <v>940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heetViews>
  <sheetFormatPr defaultColWidth="14.42578125" defaultRowHeight="12.75" customHeight="1"/>
  <cols>
    <col min="1" max="1" width="38.5703125" customWidth="1"/>
    <col min="2" max="2" width="78.28515625" customWidth="1"/>
    <col min="3" max="20" width="17.28515625" customWidth="1"/>
  </cols>
  <sheetData>
    <row r="1" spans="1:2" ht="12.75" customHeight="1">
      <c r="A1" s="18" t="s">
        <v>942</v>
      </c>
    </row>
    <row r="2" spans="1:2" ht="12.75" customHeight="1">
      <c r="A2" s="18" t="s">
        <v>943</v>
      </c>
    </row>
    <row r="3" spans="1:2" ht="12.75" customHeight="1">
      <c r="A3" s="18" t="s">
        <v>944</v>
      </c>
    </row>
    <row r="4" spans="1:2" ht="12.75" customHeight="1">
      <c r="A4" s="18" t="s">
        <v>107</v>
      </c>
    </row>
    <row r="5" spans="1:2" ht="12.75" customHeight="1">
      <c r="A5" s="18" t="s">
        <v>945</v>
      </c>
    </row>
    <row r="6" spans="1:2" ht="12.75" customHeight="1">
      <c r="A6" s="18" t="s">
        <v>946</v>
      </c>
    </row>
    <row r="7" spans="1:2" ht="12.75" customHeight="1">
      <c r="A7" s="18" t="s">
        <v>947</v>
      </c>
    </row>
    <row r="8" spans="1:2" ht="12.75" customHeight="1">
      <c r="A8" s="18" t="s">
        <v>948</v>
      </c>
    </row>
    <row r="9" spans="1:2" ht="12.75" customHeight="1">
      <c r="A9" s="18" t="s">
        <v>949</v>
      </c>
    </row>
    <row r="10" spans="1:2" ht="12.75" customHeight="1">
      <c r="A10" s="18" t="s">
        <v>950</v>
      </c>
    </row>
    <row r="11" spans="1:2">
      <c r="A11" s="39" t="s">
        <v>164</v>
      </c>
      <c r="B11" s="6" t="s">
        <v>163</v>
      </c>
    </row>
    <row r="12" spans="1:2" ht="12.75" customHeight="1">
      <c r="A12" s="8" t="s">
        <v>510</v>
      </c>
      <c r="B12" s="8" t="s">
        <v>951</v>
      </c>
    </row>
    <row r="13" spans="1:2" ht="12.75" customHeight="1">
      <c r="A13" s="8" t="s">
        <v>268</v>
      </c>
      <c r="B13" s="8" t="s">
        <v>952</v>
      </c>
    </row>
    <row r="14" spans="1:2" ht="12.75" customHeight="1">
      <c r="A14" s="8" t="s">
        <v>294</v>
      </c>
      <c r="B14" s="8" t="s">
        <v>953</v>
      </c>
    </row>
    <row r="15" spans="1:2" ht="12.75" customHeight="1">
      <c r="A15" s="8" t="s">
        <v>954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workbookViewId="0"/>
  </sheetViews>
  <sheetFormatPr defaultColWidth="14.42578125" defaultRowHeight="12.75" customHeight="1"/>
  <cols>
    <col min="1" max="20" width="17.28515625" customWidth="1"/>
  </cols>
  <sheetData>
    <row r="1" spans="1:4" ht="12.75" customHeight="1">
      <c r="A1" s="18" t="s">
        <v>955</v>
      </c>
      <c r="B1" s="18" t="s">
        <v>956</v>
      </c>
    </row>
    <row r="2" spans="1:4">
      <c r="A2" s="18" t="s">
        <v>957</v>
      </c>
      <c r="C2" s="39" t="s">
        <v>164</v>
      </c>
      <c r="D2" s="6"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Criteria</vt:lpstr>
      <vt:lpstr>2015-16</vt:lpstr>
      <vt:lpstr>Research 2014-15</vt:lpstr>
      <vt:lpstr>Research 2015-16</vt:lpstr>
      <vt:lpstr>Undergrad course descriptions</vt:lpstr>
      <vt:lpstr>Learning Outcomes</vt:lpstr>
      <vt:lpstr>Cool Courses</vt:lpstr>
      <vt:lpstr>Cool course theme ideas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Dvorak</dc:creator>
  <cp:lastModifiedBy>Windows User</cp:lastModifiedBy>
  <dcterms:created xsi:type="dcterms:W3CDTF">2017-06-27T15:24:28Z</dcterms:created>
  <dcterms:modified xsi:type="dcterms:W3CDTF">2017-06-27T15:25:10Z</dcterms:modified>
</cp:coreProperties>
</file>