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011"/>
  <workbookPr/>
  <mc:AlternateContent xmlns:mc="http://schemas.openxmlformats.org/markup-compatibility/2006">
    <mc:Choice Requires="x15">
      <x15ac:absPath xmlns:x15ac="http://schemas.microsoft.com/office/spreadsheetml/2010/11/ac" url="/Users/hilarypaul/Desktop/"/>
    </mc:Choice>
  </mc:AlternateContent>
  <bookViews>
    <workbookView xWindow="-40" yWindow="620" windowWidth="25600" windowHeight="14280"/>
  </bookViews>
  <sheets>
    <sheet name="Undergraduate" sheetId="1" r:id="rId1"/>
    <sheet name="Graduate and Professional" sheetId="2" r:id="rId2"/>
    <sheet name="Totals" sheetId="3" r:id="rId3"/>
  </sheets>
  <calcPr calcId="150001" iterate="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B35" i="3" l="1"/>
  <c r="E23" i="3"/>
  <c r="C35" i="3"/>
  <c r="B34" i="3"/>
  <c r="E29" i="3"/>
  <c r="G19" i="3"/>
  <c r="G18" i="3"/>
  <c r="G15" i="3"/>
  <c r="G16" i="3"/>
  <c r="E9" i="3"/>
  <c r="E10" i="3"/>
  <c r="E3" i="3"/>
  <c r="E4" i="3"/>
  <c r="F59" i="1"/>
  <c r="E59" i="1"/>
  <c r="D59" i="1"/>
</calcChain>
</file>

<file path=xl/sharedStrings.xml><?xml version="1.0" encoding="utf-8"?>
<sst xmlns="http://schemas.openxmlformats.org/spreadsheetml/2006/main" count="665" uniqueCount="356">
  <si>
    <t>Majors</t>
  </si>
  <si>
    <t>AG</t>
  </si>
  <si>
    <t>Any major within CALS</t>
  </si>
  <si>
    <t>EN</t>
  </si>
  <si>
    <t>Any major within Engineering</t>
  </si>
  <si>
    <t>BUAG</t>
  </si>
  <si>
    <t>Dyson School and associated double majors in CALS (from Spring 2017 forward, degrees for undergraduates in the Dyson School are conferred jointly by CALS and The SC Johnson College of Business)</t>
  </si>
  <si>
    <t>Count of Plans associated with a degree</t>
  </si>
  <si>
    <t>ARCH-BAR</t>
  </si>
  <si>
    <t>Architecture</t>
  </si>
  <si>
    <t>DENV-BS</t>
  </si>
  <si>
    <t>Design &amp; Environmental Analy</t>
  </si>
  <si>
    <t>FSAD-BS</t>
  </si>
  <si>
    <t>Fiber Science &amp; Apparel Design</t>
  </si>
  <si>
    <t>SESAS-AB</t>
  </si>
  <si>
    <t>Science of Earth Systems</t>
  </si>
  <si>
    <t>STCS-AB</t>
  </si>
  <si>
    <t>Science &amp; Technology Studies</t>
  </si>
  <si>
    <t>URGN-BS</t>
  </si>
  <si>
    <t>Urban &amp; Regional Studies</t>
  </si>
  <si>
    <t>ABMM-MIN</t>
  </si>
  <si>
    <t>Agribusiness Management</t>
  </si>
  <si>
    <t>AECN-MIN</t>
  </si>
  <si>
    <t>Applied Economics</t>
  </si>
  <si>
    <t>AENG-MIN</t>
  </si>
  <si>
    <t>Aerospace Engineering</t>
  </si>
  <si>
    <t>AINDUG-MIN</t>
  </si>
  <si>
    <t>American Indian &amp; Indigenous</t>
  </si>
  <si>
    <t>AMTH-MIN</t>
  </si>
  <si>
    <t>Applied Mathematics</t>
  </si>
  <si>
    <t>APEXSC-MIN</t>
  </si>
  <si>
    <t>Applied Exercise Science</t>
  </si>
  <si>
    <t>ARCH-MIN</t>
  </si>
  <si>
    <t>ASCI-MIN</t>
  </si>
  <si>
    <t>Atmospherics Science</t>
  </si>
  <si>
    <t>ASCN-MIN</t>
  </si>
  <si>
    <t>Animal Science</t>
  </si>
  <si>
    <t>BENG-MIN</t>
  </si>
  <si>
    <t>Biomedical Engineering</t>
  </si>
  <si>
    <t>BMSCN-MIN</t>
  </si>
  <si>
    <t>Biomedical Sciences</t>
  </si>
  <si>
    <t>BSCN-MIN</t>
  </si>
  <si>
    <t>Biological Sciences</t>
  </si>
  <si>
    <t>BSTT-MIN</t>
  </si>
  <si>
    <t>Biometry &amp; Statistics</t>
  </si>
  <si>
    <t>BUSEN-MIN</t>
  </si>
  <si>
    <t>Dyson Business Engineers</t>
  </si>
  <si>
    <t>BUSI-MIN</t>
  </si>
  <si>
    <t>Business</t>
  </si>
  <si>
    <t>BUSLSC-MIN</t>
  </si>
  <si>
    <t>Business Minor-Life Sciences</t>
  </si>
  <si>
    <t>CLIM-MIN</t>
  </si>
  <si>
    <t>Climate Change</t>
  </si>
  <si>
    <t>COMM-MIN</t>
  </si>
  <si>
    <t>Communication</t>
  </si>
  <si>
    <t>CROP-MIN</t>
  </si>
  <si>
    <t>Crop Management</t>
  </si>
  <si>
    <t>CSCN-MIN</t>
  </si>
  <si>
    <t>Computer Science</t>
  </si>
  <si>
    <t>DEA-MIN</t>
  </si>
  <si>
    <t>Design &amp; Environ Analysis</t>
  </si>
  <si>
    <t>DSCLUG-MIN</t>
  </si>
  <si>
    <t>Development Sociology</t>
  </si>
  <si>
    <t>EDUC-MIN</t>
  </si>
  <si>
    <t>Education</t>
  </si>
  <si>
    <t>ELECOM-MIN</t>
  </si>
  <si>
    <t>Electrical and Computer Engr</t>
  </si>
  <si>
    <t>ENTOM-MIN</t>
  </si>
  <si>
    <t>Entomology</t>
  </si>
  <si>
    <t>ENVE-MIN</t>
  </si>
  <si>
    <t>Environmental Engineering</t>
  </si>
  <si>
    <t>ERESEC-MIN</t>
  </si>
  <si>
    <t>Environmental &amp; Resource Econ</t>
  </si>
  <si>
    <t>ESS-MIN</t>
  </si>
  <si>
    <t>Environmental Sustain &amp; Sci</t>
  </si>
  <si>
    <t>FOOD-MIN</t>
  </si>
  <si>
    <t>Food Science</t>
  </si>
  <si>
    <t>GAMD-MIN</t>
  </si>
  <si>
    <t>Game Design</t>
  </si>
  <si>
    <t>GLBHLT-MIN</t>
  </si>
  <si>
    <t>Global Health</t>
  </si>
  <si>
    <t>HORT-MIN</t>
  </si>
  <si>
    <t>Horticulture</t>
  </si>
  <si>
    <t>IDB-MIN</t>
  </si>
  <si>
    <t>Infectious Disease Biology</t>
  </si>
  <si>
    <t>INEQUA-MIN</t>
  </si>
  <si>
    <t>Inequality Studies</t>
  </si>
  <si>
    <t>INSTDY-MIN</t>
  </si>
  <si>
    <t>Intl Development Studies</t>
  </si>
  <si>
    <t>INTTF-MIN</t>
  </si>
  <si>
    <t>Intl Trade &amp; Development</t>
  </si>
  <si>
    <t>ISCI-MIN</t>
  </si>
  <si>
    <t>Information Science</t>
  </si>
  <si>
    <t>LANSTD-MIN</t>
  </si>
  <si>
    <t>Landscape Studies</t>
  </si>
  <si>
    <t>MBIO-MIN</t>
  </si>
  <si>
    <t>Marine Biology</t>
  </si>
  <si>
    <t>MENG-MIN</t>
  </si>
  <si>
    <t>Mechanical Engineering</t>
  </si>
  <si>
    <t>MSCN-MIN</t>
  </si>
  <si>
    <t>Materials Science and Engr</t>
  </si>
  <si>
    <t>NUTRI-MIN</t>
  </si>
  <si>
    <t>Nutrition and Health</t>
  </si>
  <si>
    <t>ORESMG-MIN</t>
  </si>
  <si>
    <t>Operations Research &amp; Mgmt Sci</t>
  </si>
  <si>
    <t>SES-MIN</t>
  </si>
  <si>
    <t>SOIL-MIN</t>
  </si>
  <si>
    <t>Soil Science</t>
  </si>
  <si>
    <t>SUSEN-MIN</t>
  </si>
  <si>
    <t>Sustainable Energy Systems</t>
  </si>
  <si>
    <t>VITENO-MIN</t>
  </si>
  <si>
    <t>Viticulture and Enology</t>
  </si>
  <si>
    <t>Plan Code</t>
  </si>
  <si>
    <t>Plan Description</t>
  </si>
  <si>
    <t>N/A</t>
  </si>
  <si>
    <t>Minors 
Including AG, EN, and BUAG students</t>
  </si>
  <si>
    <t>Grand Total of plans associated with degrees</t>
  </si>
  <si>
    <t>All Undergraduate Degrees and Plans</t>
  </si>
  <si>
    <t>Sustainability Related Plans and Students</t>
  </si>
  <si>
    <t>Academic Plan</t>
  </si>
  <si>
    <t>Academic Plan Ldescr</t>
  </si>
  <si>
    <t>Degree</t>
  </si>
  <si>
    <t>2016FA</t>
  </si>
  <si>
    <t>2017SP</t>
  </si>
  <si>
    <t>2017SU</t>
  </si>
  <si>
    <t>AECN-MPS</t>
  </si>
  <si>
    <t>Agricultural Economics</t>
  </si>
  <si>
    <t>MPS</t>
  </si>
  <si>
    <t>AECN-MS</t>
  </si>
  <si>
    <t>Applied Economics &amp; Management</t>
  </si>
  <si>
    <t>MS</t>
  </si>
  <si>
    <t>AECN-PHD</t>
  </si>
  <si>
    <t>PHD</t>
  </si>
  <si>
    <t>AENG-MENG</t>
  </si>
  <si>
    <t>MEN</t>
  </si>
  <si>
    <t>AENG-MS</t>
  </si>
  <si>
    <t>AENG-PHD</t>
  </si>
  <si>
    <t>AGEN-MENG</t>
  </si>
  <si>
    <t>Biological&amp;Environmental Engr</t>
  </si>
  <si>
    <t>AGEN-MS</t>
  </si>
  <si>
    <t>AGEN-PHD</t>
  </si>
  <si>
    <t>AGRON-CON</t>
  </si>
  <si>
    <t>Agronomy</t>
  </si>
  <si>
    <t>AIND-CON</t>
  </si>
  <si>
    <t>ARCH-MARCH</t>
  </si>
  <si>
    <t>MAR</t>
  </si>
  <si>
    <t>ASCI-CON</t>
  </si>
  <si>
    <t>Atmospheric Science</t>
  </si>
  <si>
    <t>ASCI-MS</t>
  </si>
  <si>
    <t>ASCI-PHD</t>
  </si>
  <si>
    <t>ASCN-CON</t>
  </si>
  <si>
    <t>ASCN-MPS</t>
  </si>
  <si>
    <t>ASCN-MS</t>
  </si>
  <si>
    <t>ASCN-PHD</t>
  </si>
  <si>
    <t>BBIO-PHD</t>
  </si>
  <si>
    <t>Behavioral Biology</t>
  </si>
  <si>
    <t>BENG-CON</t>
  </si>
  <si>
    <t>BENG-MEN</t>
  </si>
  <si>
    <t>BENG-MS</t>
  </si>
  <si>
    <t>BENG-PHD</t>
  </si>
  <si>
    <t>BIOCH-CON</t>
  </si>
  <si>
    <t>Biochemistry</t>
  </si>
  <si>
    <t>BIOCH-MS</t>
  </si>
  <si>
    <t>BIOCH-PHD</t>
  </si>
  <si>
    <t>BIOGE-CON</t>
  </si>
  <si>
    <t>Biogeochemistry</t>
  </si>
  <si>
    <t>BIOM-CON</t>
  </si>
  <si>
    <t>Biometry</t>
  </si>
  <si>
    <t>BPHYS-CON</t>
  </si>
  <si>
    <t>Biophysics</t>
  </si>
  <si>
    <t>CBIO-CON</t>
  </si>
  <si>
    <t>Computational Biology</t>
  </si>
  <si>
    <t>CBIO-PHD</t>
  </si>
  <si>
    <t>CENG-MENG</t>
  </si>
  <si>
    <t>Chemical Engineering</t>
  </si>
  <si>
    <t>CENG-MS</t>
  </si>
  <si>
    <t>CENG-PHD</t>
  </si>
  <si>
    <t>CENV-MENG</t>
  </si>
  <si>
    <t>Civil &amp; Environmental Engr</t>
  </si>
  <si>
    <t>CENV-MS</t>
  </si>
  <si>
    <t>CENV-PHD</t>
  </si>
  <si>
    <t>COMM-CON</t>
  </si>
  <si>
    <t>COMM-MS</t>
  </si>
  <si>
    <t>COMM-PHD</t>
  </si>
  <si>
    <t>CONBIO-CON</t>
  </si>
  <si>
    <t>Conservation Biology</t>
  </si>
  <si>
    <t>CRGN-CON</t>
  </si>
  <si>
    <t>City &amp; Regional Planning</t>
  </si>
  <si>
    <t>MA</t>
  </si>
  <si>
    <t>CRGN-MRP</t>
  </si>
  <si>
    <t>MRP</t>
  </si>
  <si>
    <t>CRGN-PHD</t>
  </si>
  <si>
    <t>CSE-CON</t>
  </si>
  <si>
    <t>Computational Science and Engr</t>
  </si>
  <si>
    <t>DESIG-MA</t>
  </si>
  <si>
    <t>Design</t>
  </si>
  <si>
    <t>DESIG-MARC</t>
  </si>
  <si>
    <t>DSCL-CON</t>
  </si>
  <si>
    <t>DSCL-MS</t>
  </si>
  <si>
    <t>DSCL-PHD</t>
  </si>
  <si>
    <t>EBLG-PHD</t>
  </si>
  <si>
    <t>Evolutionary Biology</t>
  </si>
  <si>
    <t>ECOL-CON</t>
  </si>
  <si>
    <t>Ecology</t>
  </si>
  <si>
    <t>ECOL-PHD</t>
  </si>
  <si>
    <t>EENG-CON</t>
  </si>
  <si>
    <t>Electrical Engineering</t>
  </si>
  <si>
    <t>EENG-MENG</t>
  </si>
  <si>
    <t>Electrical &amp; Computer Engr</t>
  </si>
  <si>
    <t>EENG-MS</t>
  </si>
  <si>
    <t>EENG-PHD</t>
  </si>
  <si>
    <t>EFMHY-CON</t>
  </si>
  <si>
    <t>Envir Fluid Mech &amp; Hydrology</t>
  </si>
  <si>
    <t>EINSCI-CON</t>
  </si>
  <si>
    <t>Environ Information Science</t>
  </si>
  <si>
    <t>ENMGT-MENG</t>
  </si>
  <si>
    <t>Engineering Management</t>
  </si>
  <si>
    <t>ENPO-CON</t>
  </si>
  <si>
    <t>Environmental Policy</t>
  </si>
  <si>
    <t>MPA</t>
  </si>
  <si>
    <t>ENSUS-CON</t>
  </si>
  <si>
    <t>Energy &amp; Sustainability</t>
  </si>
  <si>
    <t>ENTOM-MS</t>
  </si>
  <si>
    <t>ENTOM-PHD</t>
  </si>
  <si>
    <t>ENVE-CON</t>
  </si>
  <si>
    <t>Environmental Processes</t>
  </si>
  <si>
    <t>ENWAR-CON</t>
  </si>
  <si>
    <t>Envir &amp; Water Res Sys Engr</t>
  </si>
  <si>
    <t>EQLT-CON</t>
  </si>
  <si>
    <t>Environmental Quality</t>
  </si>
  <si>
    <t>FCRO-CON</t>
  </si>
  <si>
    <t>Field Crop Science</t>
  </si>
  <si>
    <t>FIBS-CON</t>
  </si>
  <si>
    <t>Fiber Science</t>
  </si>
  <si>
    <t>FIBS-MS</t>
  </si>
  <si>
    <t>FIBS-PHD</t>
  </si>
  <si>
    <t>FOOD-CON</t>
  </si>
  <si>
    <t>FSCN-MPS</t>
  </si>
  <si>
    <t>Food Science &amp; Technology</t>
  </si>
  <si>
    <t>FSCN-MS</t>
  </si>
  <si>
    <t>FSCN-PHD</t>
  </si>
  <si>
    <t>GENE-CON</t>
  </si>
  <si>
    <t>Genetics</t>
  </si>
  <si>
    <t>GENE-MS</t>
  </si>
  <si>
    <t>GENE-PHD</t>
  </si>
  <si>
    <t>GSCN-MENG</t>
  </si>
  <si>
    <t>Geological Sciences</t>
  </si>
  <si>
    <t>GSCN-MS</t>
  </si>
  <si>
    <t>GSCN-PHD</t>
  </si>
  <si>
    <t>HENV-MS</t>
  </si>
  <si>
    <t>Human-Environment Relations</t>
  </si>
  <si>
    <t>HORT-MPS</t>
  </si>
  <si>
    <t>Horticultural Biology</t>
  </si>
  <si>
    <t>HORT-MS</t>
  </si>
  <si>
    <t>HORT-PHD</t>
  </si>
  <si>
    <t>IAGR-CON</t>
  </si>
  <si>
    <t>Intrnl Agric and Rural Develp</t>
  </si>
  <si>
    <t>IAGR-MPS</t>
  </si>
  <si>
    <t>IDVL-MPS</t>
  </si>
  <si>
    <t>International Development</t>
  </si>
  <si>
    <t>IMMUN-PHD</t>
  </si>
  <si>
    <t>Immunology</t>
  </si>
  <si>
    <t>LARC-CON</t>
  </si>
  <si>
    <t>Landscape Architecture</t>
  </si>
  <si>
    <t>LARC-MLA</t>
  </si>
  <si>
    <t>MLA</t>
  </si>
  <si>
    <t>LARC-MPS</t>
  </si>
  <si>
    <t>MCLL-MS</t>
  </si>
  <si>
    <t>Molecular &amp; Cell Biology</t>
  </si>
  <si>
    <t>MCLL-PHD</t>
  </si>
  <si>
    <t>MENG-MENG</t>
  </si>
  <si>
    <t>MENG-MS</t>
  </si>
  <si>
    <t>MENG-PHD</t>
  </si>
  <si>
    <t>MICRO-CON</t>
  </si>
  <si>
    <t>Microbiology</t>
  </si>
  <si>
    <t>MICRO-PHD</t>
  </si>
  <si>
    <t>MSCN-MENG</t>
  </si>
  <si>
    <t>MSCN-MS</t>
  </si>
  <si>
    <t>MSCN-PHD</t>
  </si>
  <si>
    <t>NBIO-PHD</t>
  </si>
  <si>
    <t>Neurobiology</t>
  </si>
  <si>
    <t>NRSR-MS</t>
  </si>
  <si>
    <t>Natural Resources</t>
  </si>
  <si>
    <t>NRSR-PHD</t>
  </si>
  <si>
    <t>NUTRI-PHD</t>
  </si>
  <si>
    <t>Nutrition</t>
  </si>
  <si>
    <t>ORIE-CON</t>
  </si>
  <si>
    <t>Applied Operations Research</t>
  </si>
  <si>
    <t>ORIE-MENG</t>
  </si>
  <si>
    <t>Opers Research &amp; Info Engr</t>
  </si>
  <si>
    <t>ORSR-MS</t>
  </si>
  <si>
    <t>Operations Research</t>
  </si>
  <si>
    <t>ORSR-PHD</t>
  </si>
  <si>
    <t>PBLGY-PHD</t>
  </si>
  <si>
    <t>Plant Biology</t>
  </si>
  <si>
    <t>PBRD-CON</t>
  </si>
  <si>
    <t>Plant Breeding</t>
  </si>
  <si>
    <t>PBRD-MS</t>
  </si>
  <si>
    <t>PBRD-PHD</t>
  </si>
  <si>
    <t>PDVL-CON</t>
  </si>
  <si>
    <t>Population &amp; Development</t>
  </si>
  <si>
    <t>PHARM-CON</t>
  </si>
  <si>
    <t>Pharmacology</t>
  </si>
  <si>
    <t>PHARM-PHD</t>
  </si>
  <si>
    <t>PHYSI-PHD</t>
  </si>
  <si>
    <t>Physiology</t>
  </si>
  <si>
    <t>PPRT-CON</t>
  </si>
  <si>
    <t>Plant Protection</t>
  </si>
  <si>
    <t>PPTH-CON</t>
  </si>
  <si>
    <t>Plant Pathology</t>
  </si>
  <si>
    <t>PPTH-MS</t>
  </si>
  <si>
    <t>PPTH-PHD</t>
  </si>
  <si>
    <t>RENV-CON</t>
  </si>
  <si>
    <t>Rural &amp; Envir Sociology</t>
  </si>
  <si>
    <t>RSCN-MS</t>
  </si>
  <si>
    <t>Regional Science</t>
  </si>
  <si>
    <t>RSCN-PHD</t>
  </si>
  <si>
    <t>SECS-CON</t>
  </si>
  <si>
    <t>State, Economy &amp; Society</t>
  </si>
  <si>
    <t>SOIL-MS</t>
  </si>
  <si>
    <t>Soil &amp; Crop Sciences</t>
  </si>
  <si>
    <t>SOIL-PHD</t>
  </si>
  <si>
    <t>SSCI-CON</t>
  </si>
  <si>
    <t>SUSEN-CON</t>
  </si>
  <si>
    <t>Sustainable Energy</t>
  </si>
  <si>
    <t>SYENG-CON</t>
  </si>
  <si>
    <t>Systems Engineering</t>
  </si>
  <si>
    <t>SYSDL-MENG</t>
  </si>
  <si>
    <t>SYSEN-CON</t>
  </si>
  <si>
    <t>SYSEN-MENG</t>
  </si>
  <si>
    <t>SYSTEM-CON</t>
  </si>
  <si>
    <t>Systems</t>
  </si>
  <si>
    <t>TENG-CON</t>
  </si>
  <si>
    <t>Transportation Systems Engr</t>
  </si>
  <si>
    <t>VMDC-PHD</t>
  </si>
  <si>
    <t>Veterinary Medicine</t>
  </si>
  <si>
    <t>WATRES-CON</t>
  </si>
  <si>
    <t>Water Resources</t>
  </si>
  <si>
    <t>Grad Career Students only</t>
  </si>
  <si>
    <t>Total Number of Sustainability related plans attached to degrees</t>
  </si>
  <si>
    <t>Distinct Count of Students receiving degrees with at least one Sustainability related plan</t>
  </si>
  <si>
    <t>Vet Career Students (1 plan per student)</t>
  </si>
  <si>
    <t>VM</t>
  </si>
  <si>
    <t>Academic Career</t>
  </si>
  <si>
    <t>Count of Plans</t>
  </si>
  <si>
    <t>Distinct Students</t>
  </si>
  <si>
    <t>Law Career Students</t>
  </si>
  <si>
    <t>Johnson Graduate School of Management</t>
  </si>
  <si>
    <t>All Non-Undergrad students</t>
  </si>
  <si>
    <t xml:space="preserve">**Note: Some students pursue dual degrees across LA/GM/GR/VM careers and will only appear once in this distinct count. Therefore the sum of distinct students across careers may not match the distinct total provided in this table. </t>
  </si>
  <si>
    <t>Count of all plans associated with a GR career degree</t>
  </si>
  <si>
    <t>Distinct Count of all students receiving a GR career degree</t>
  </si>
  <si>
    <t>Total</t>
  </si>
  <si>
    <t>total</t>
  </si>
  <si>
    <t>Total Students</t>
  </si>
  <si>
    <t>Total Involved in Sustainability</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</si>
</sst>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2"/>
      <color theme="1"/>
      <name val="Times New Roman"/>
      <family val="1"/>
    </font>
    <font>
      <sz val="11"/>
      <color theme="1"/>
      <name val="Times New Roman"/>
      <family val="1"/>
    </font>
    <font>
      <b/>
      <sz val="12"/>
      <color theme="1"/>
      <name val="Times New Roman"/>
      <family val="1"/>
    </font>
  </fonts>
  <fills count="12">
    <fill>
      <patternFill patternType="none"/>
    </fill>
    <fill>
      <patternFill patternType="gray125"/>
    </fill>
    <fill>
      <patternFill patternType="solid">
        <fgColor rgb="FFFFFFEF"/>
      </patternFill>
    </fill>
    <fill>
      <patternFill patternType="solid">
        <fgColor rgb="FFFFFFFF"/>
      </patternFill>
    </fill>
    <fill>
      <patternFill patternType="solid">
        <fgColor rgb="FFF3F2EA"/>
      </patternFill>
    </fill>
    <fill>
      <patternFill patternType="solid">
        <fgColor rgb="FFFFFFD1"/>
        <bgColor indexed="64"/>
      </patternFill>
    </fill>
    <fill>
      <patternFill patternType="solid">
        <fgColor rgb="FFD3F2FD"/>
        <bgColor indexed="64"/>
      </patternFill>
    </fill>
    <fill>
      <patternFill patternType="solid">
        <fgColor rgb="FFECF9FE"/>
        <bgColor indexed="64"/>
      </patternFill>
    </fill>
    <fill>
      <patternFill patternType="solid">
        <fgColor theme="9" tint="0.79998168889431442"/>
        <bgColor indexed="64"/>
      </patternFill>
    </fill>
    <fill>
      <patternFill patternType="solid">
        <fgColor rgb="FFECF5E7"/>
        <bgColor indexed="64"/>
      </patternFill>
    </fill>
    <fill>
      <patternFill patternType="solid">
        <fgColor rgb="FFEFEDDE"/>
        <bgColor indexed="64"/>
      </patternFill>
    </fill>
    <fill>
      <patternFill patternType="solid">
        <fgColor rgb="FFF3F2EA"/>
        <bgColor indexed="64"/>
      </patternFill>
    </fill>
  </fills>
  <borders count="12">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auto="1"/>
      </left>
      <right style="thin">
        <color auto="1"/>
      </right>
      <top style="thin">
        <color auto="1"/>
      </top>
      <bottom style="thin">
        <color auto="1"/>
      </bottom>
      <diagonal/>
    </border>
    <border>
      <left style="thin">
        <color rgb="FF979991"/>
      </left>
      <right/>
      <top/>
      <bottom style="thin">
        <color rgb="FF979991"/>
      </bottom>
      <diagonal/>
    </border>
    <border>
      <left style="thin">
        <color rgb="FF979991"/>
      </left>
      <right style="thin">
        <color rgb="FF979991"/>
      </right>
      <top style="thin">
        <color rgb="FF979991"/>
      </top>
      <bottom/>
      <diagonal/>
    </border>
    <border>
      <left/>
      <right/>
      <top/>
      <bottom style="thin">
        <color rgb="FF979991"/>
      </bottom>
      <diagonal/>
    </border>
    <border>
      <left style="thin">
        <color rgb="FF979991"/>
      </left>
      <right style="thin">
        <color rgb="FF97999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61">
    <xf numFmtId="0" fontId="0" fillId="0" borderId="0" xfId="0"/>
    <xf numFmtId="0" fontId="1" fillId="2" borderId="2" xfId="0" applyFont="1" applyFill="1" applyBorder="1" applyAlignment="1">
      <alignment horizontal="left" vertical="top"/>
    </xf>
    <xf numFmtId="0" fontId="1" fillId="0" borderId="0" xfId="0" applyFont="1" applyAlignment="1">
      <alignment horizontal="center"/>
    </xf>
    <xf numFmtId="0" fontId="1" fillId="0" borderId="0" xfId="0" applyFont="1"/>
    <xf numFmtId="0" fontId="3" fillId="2" borderId="1" xfId="0" applyFont="1" applyFill="1" applyBorder="1" applyAlignment="1">
      <alignment horizontal="left" vertical="top"/>
    </xf>
    <xf numFmtId="0" fontId="1" fillId="0" borderId="4" xfId="0" applyFont="1" applyBorder="1" applyAlignment="1">
      <alignment horizontal="center"/>
    </xf>
    <xf numFmtId="1" fontId="3" fillId="0" borderId="4" xfId="0" applyNumberFormat="1" applyFont="1" applyBorder="1" applyAlignment="1">
      <alignment horizontal="center"/>
    </xf>
    <xf numFmtId="1" fontId="1" fillId="0" borderId="4" xfId="0" applyNumberFormat="1" applyFont="1"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1" fontId="1" fillId="3" borderId="2" xfId="0" applyNumberFormat="1" applyFont="1" applyFill="1" applyBorder="1" applyAlignment="1">
      <alignment horizontal="center" vertical="top" wrapText="1"/>
    </xf>
    <xf numFmtId="0" fontId="1" fillId="3" borderId="3" xfId="0" applyFont="1" applyFill="1" applyBorder="1" applyAlignment="1">
      <alignment horizontal="center" vertical="top" wrapText="1"/>
    </xf>
    <xf numFmtId="1" fontId="1" fillId="3" borderId="3" xfId="0" applyNumberFormat="1" applyFont="1" applyFill="1" applyBorder="1" applyAlignment="1">
      <alignment horizontal="center" vertical="top" wrapText="1"/>
    </xf>
    <xf numFmtId="0" fontId="1" fillId="3" borderId="2" xfId="0" applyFont="1" applyFill="1" applyBorder="1" applyAlignment="1">
      <alignment horizontal="center" vertical="top"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1" fillId="2" borderId="6" xfId="0" applyFont="1" applyFill="1" applyBorder="1" applyAlignment="1">
      <alignment horizontal="left" vertical="top"/>
    </xf>
    <xf numFmtId="0" fontId="1" fillId="0" borderId="0" xfId="0" applyFont="1" applyAlignment="1"/>
    <xf numFmtId="0" fontId="1" fillId="2" borderId="4"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1" fontId="1" fillId="4" borderId="4" xfId="0" applyNumberFormat="1" applyFont="1" applyFill="1" applyBorder="1" applyAlignment="1">
      <alignment horizontal="center" vertical="top" wrapText="1"/>
    </xf>
    <xf numFmtId="1" fontId="1" fillId="3" borderId="4" xfId="0" applyNumberFormat="1" applyFont="1" applyFill="1" applyBorder="1" applyAlignment="1">
      <alignment horizontal="center" vertical="top" wrapText="1"/>
    </xf>
    <xf numFmtId="0" fontId="1" fillId="0" borderId="4" xfId="0" applyFont="1" applyBorder="1" applyAlignment="1">
      <alignment horizontal="left"/>
    </xf>
    <xf numFmtId="0" fontId="1" fillId="2" borderId="8" xfId="0" applyFont="1" applyFill="1" applyBorder="1" applyAlignment="1">
      <alignment horizontal="left" vertical="top"/>
    </xf>
    <xf numFmtId="0" fontId="1" fillId="3" borderId="1" xfId="0" applyFont="1" applyFill="1" applyBorder="1" applyAlignment="1">
      <alignment horizontal="center" vertical="top" wrapText="1"/>
    </xf>
    <xf numFmtId="1" fontId="1" fillId="3" borderId="6" xfId="0" applyNumberFormat="1" applyFont="1" applyFill="1" applyBorder="1" applyAlignment="1">
      <alignment horizontal="center" vertical="top" wrapText="1"/>
    </xf>
    <xf numFmtId="0" fontId="3" fillId="5" borderId="4" xfId="0" applyFont="1" applyFill="1" applyBorder="1" applyAlignment="1">
      <alignment horizontal="center"/>
    </xf>
    <xf numFmtId="0" fontId="1" fillId="5" borderId="2" xfId="0" applyFont="1" applyFill="1" applyBorder="1" applyAlignment="1">
      <alignment horizontal="center" vertical="top" wrapText="1"/>
    </xf>
    <xf numFmtId="0" fontId="1" fillId="5" borderId="3" xfId="0" applyFont="1" applyFill="1" applyBorder="1" applyAlignment="1">
      <alignment horizontal="center" vertical="top" wrapText="1"/>
    </xf>
    <xf numFmtId="0" fontId="1" fillId="5" borderId="1" xfId="0" applyFont="1" applyFill="1" applyBorder="1" applyAlignment="1">
      <alignment horizontal="left" vertical="top" wrapText="1"/>
    </xf>
    <xf numFmtId="0" fontId="1" fillId="5" borderId="2" xfId="0" applyFont="1" applyFill="1" applyBorder="1" applyAlignment="1">
      <alignment horizontal="left" vertical="top" wrapText="1"/>
    </xf>
    <xf numFmtId="0" fontId="1" fillId="6" borderId="4" xfId="0" applyFont="1" applyFill="1" applyBorder="1"/>
    <xf numFmtId="0" fontId="1" fillId="6" borderId="4" xfId="0" applyFont="1" applyFill="1" applyBorder="1" applyAlignment="1">
      <alignment wrapText="1"/>
    </xf>
    <xf numFmtId="0" fontId="1" fillId="6" borderId="4" xfId="0" applyFont="1" applyFill="1" applyBorder="1" applyAlignment="1">
      <alignment horizontal="left" vertical="top"/>
    </xf>
    <xf numFmtId="1" fontId="1" fillId="7" borderId="4" xfId="0" applyNumberFormat="1" applyFont="1" applyFill="1" applyBorder="1" applyAlignment="1">
      <alignment horizontal="center" vertical="top" wrapText="1"/>
    </xf>
    <xf numFmtId="0" fontId="1" fillId="7" borderId="4" xfId="0" applyFont="1" applyFill="1" applyBorder="1" applyAlignment="1">
      <alignment horizontal="center" vertical="top" wrapText="1"/>
    </xf>
    <xf numFmtId="0" fontId="1" fillId="8" borderId="4" xfId="0" applyFont="1" applyFill="1" applyBorder="1" applyAlignment="1">
      <alignment horizontal="left" vertical="top"/>
    </xf>
    <xf numFmtId="1" fontId="1" fillId="9" borderId="4" xfId="0" applyNumberFormat="1" applyFont="1" applyFill="1" applyBorder="1" applyAlignment="1">
      <alignment horizontal="center" vertical="top"/>
    </xf>
    <xf numFmtId="0" fontId="1" fillId="9" borderId="4" xfId="0" applyFont="1" applyFill="1" applyBorder="1" applyAlignment="1">
      <alignment horizontal="center" vertical="top"/>
    </xf>
    <xf numFmtId="1" fontId="3" fillId="11" borderId="4" xfId="0" applyNumberFormat="1" applyFont="1" applyFill="1" applyBorder="1" applyAlignment="1">
      <alignment horizontal="center" vertical="center" wrapText="1"/>
    </xf>
    <xf numFmtId="0" fontId="3" fillId="11" borderId="4" xfId="0" applyFont="1" applyFill="1" applyBorder="1" applyAlignment="1">
      <alignment horizontal="center" vertical="center"/>
    </xf>
    <xf numFmtId="0" fontId="3" fillId="0" borderId="0" xfId="0" applyFont="1" applyBorder="1" applyAlignment="1">
      <alignment horizontal="center"/>
    </xf>
    <xf numFmtId="0" fontId="3" fillId="6" borderId="4" xfId="0" applyFont="1" applyFill="1" applyBorder="1" applyAlignment="1">
      <alignment horizontal="left" vertical="top"/>
    </xf>
    <xf numFmtId="0" fontId="3" fillId="0" borderId="4" xfId="0" applyFont="1" applyBorder="1" applyAlignment="1">
      <alignment horizontal="center"/>
    </xf>
    <xf numFmtId="0" fontId="3" fillId="8" borderId="4" xfId="0" applyFont="1" applyFill="1" applyBorder="1" applyAlignment="1">
      <alignment horizontal="left" vertical="top" wrapText="1"/>
    </xf>
    <xf numFmtId="0" fontId="1" fillId="0" borderId="9" xfId="0" applyFont="1" applyFill="1" applyBorder="1" applyAlignment="1">
      <alignment horizontal="center" wrapText="1"/>
    </xf>
    <xf numFmtId="0" fontId="1" fillId="0" borderId="10" xfId="0" applyFont="1" applyFill="1" applyBorder="1" applyAlignment="1">
      <alignment horizontal="center" wrapText="1"/>
    </xf>
    <xf numFmtId="0" fontId="1" fillId="0" borderId="11" xfId="0" applyFont="1" applyFill="1" applyBorder="1" applyAlignment="1">
      <alignment horizontal="center" wrapText="1"/>
    </xf>
    <xf numFmtId="0" fontId="1" fillId="2" borderId="1" xfId="0" applyFont="1" applyFill="1" applyBorder="1" applyAlignment="1">
      <alignment horizontal="left" vertical="top"/>
    </xf>
    <xf numFmtId="0" fontId="1" fillId="2" borderId="5" xfId="0" applyFont="1" applyFill="1" applyBorder="1" applyAlignment="1">
      <alignment horizontal="left" vertical="top"/>
    </xf>
    <xf numFmtId="0" fontId="3" fillId="0" borderId="7" xfId="0" applyFont="1" applyBorder="1" applyAlignment="1">
      <alignment horizontal="center"/>
    </xf>
    <xf numFmtId="0" fontId="3" fillId="0" borderId="0" xfId="0" applyFont="1" applyBorder="1" applyAlignment="1">
      <alignment horizontal="center"/>
    </xf>
    <xf numFmtId="0" fontId="2" fillId="0" borderId="4" xfId="0" applyFont="1" applyBorder="1" applyAlignment="1">
      <alignment horizontal="left" vertical="top" wrapText="1"/>
    </xf>
    <xf numFmtId="0" fontId="1" fillId="10" borderId="4" xfId="0" applyFont="1" applyFill="1" applyBorder="1" applyAlignment="1">
      <alignment horizontal="left" vertical="top" wrapText="1"/>
    </xf>
    <xf numFmtId="0" fontId="1" fillId="10" borderId="4" xfId="0" applyFont="1" applyFill="1" applyBorder="1" applyAlignment="1">
      <alignment horizontal="left" wrapText="1"/>
    </xf>
    <xf numFmtId="0" fontId="1" fillId="10" borderId="4" xfId="0" applyFont="1" applyFill="1" applyBorder="1" applyAlignment="1">
      <alignment horizontal="left"/>
    </xf>
    <xf numFmtId="1" fontId="1" fillId="0" borderId="0" xfId="0" applyNumberFormat="1" applyFont="1"/>
    <xf numFmtId="1" fontId="0" fillId="0" borderId="0" xfId="0" applyNumberFormat="1"/>
  </cellXfs>
  <cellStyles count="1">
    <cellStyle name="Normal" xfId="0" builtinId="0"/>
  </cellStyles>
  <dxfs count="0"/>
  <tableStyles count="0" defaultTableStyle="TableStyleMedium2" defaultPivotStyle="PivotStyleLight16"/>
  <colors>
    <mruColors>
      <color rgb="FFF3F2EA"/>
      <color rgb="FFEFEDDE"/>
      <color rgb="FFECF5E7"/>
      <color rgb="FFECF9FE"/>
      <color rgb="FFD3F2FD"/>
      <color rgb="FFFFFFD1"/>
      <color rgb="FFFFFFB7"/>
      <color rgb="FFFFF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abSelected="1" topLeftCell="A2" workbookViewId="0">
      <selection activeCell="L4" sqref="L4"/>
    </sheetView>
  </sheetViews>
  <sheetFormatPr baseColWidth="10" defaultColWidth="8.83203125" defaultRowHeight="16" x14ac:dyDescent="0.2"/>
  <cols>
    <col min="1" max="1" width="14.33203125" style="3" bestFit="1" customWidth="1"/>
    <col min="2" max="2" width="15.6640625" style="3" bestFit="1" customWidth="1"/>
    <col min="3" max="3" width="31.1640625" style="3" bestFit="1" customWidth="1"/>
    <col min="4" max="4" width="9.6640625" style="3" bestFit="1" customWidth="1"/>
    <col min="5" max="5" width="12.33203125" style="3" bestFit="1" customWidth="1"/>
    <col min="6" max="6" width="14.1640625" style="3" bestFit="1" customWidth="1"/>
    <col min="7" max="7" width="8.83203125" style="3"/>
    <col min="8" max="8" width="21.1640625" style="3" bestFit="1" customWidth="1"/>
    <col min="9" max="9" width="9.6640625" style="3" bestFit="1" customWidth="1"/>
    <col min="10" max="10" width="12.33203125" style="3" bestFit="1" customWidth="1"/>
    <col min="11" max="11" width="14.1640625" style="3" bestFit="1" customWidth="1"/>
    <col min="12" max="16384" width="8.83203125" style="3"/>
  </cols>
  <sheetData>
    <row r="1" spans="1:12" x14ac:dyDescent="0.2">
      <c r="A1" s="46" t="s">
        <v>7</v>
      </c>
      <c r="B1" s="46"/>
      <c r="C1" s="46"/>
      <c r="D1" s="46"/>
      <c r="E1" s="46"/>
      <c r="F1" s="46"/>
      <c r="H1" s="46" t="s">
        <v>118</v>
      </c>
      <c r="I1" s="46"/>
      <c r="J1" s="46"/>
      <c r="K1" s="46"/>
    </row>
    <row r="2" spans="1:12" x14ac:dyDescent="0.2">
      <c r="A2" s="5"/>
      <c r="B2" s="29" t="s">
        <v>112</v>
      </c>
      <c r="C2" s="29" t="s">
        <v>113</v>
      </c>
      <c r="D2" s="30" t="s">
        <v>122</v>
      </c>
      <c r="E2" s="30" t="s">
        <v>123</v>
      </c>
      <c r="F2" s="31" t="s">
        <v>124</v>
      </c>
      <c r="H2" s="32" t="s">
        <v>343</v>
      </c>
      <c r="I2" s="30" t="s">
        <v>122</v>
      </c>
      <c r="J2" s="30" t="s">
        <v>123</v>
      </c>
      <c r="K2" s="31" t="s">
        <v>124</v>
      </c>
    </row>
    <row r="3" spans="1:12" x14ac:dyDescent="0.2">
      <c r="A3" s="45" t="s">
        <v>0</v>
      </c>
      <c r="B3" s="34" t="s">
        <v>1</v>
      </c>
      <c r="C3" s="34" t="s">
        <v>2</v>
      </c>
      <c r="D3" s="37">
        <v>154</v>
      </c>
      <c r="E3" s="37">
        <v>606</v>
      </c>
      <c r="F3" s="37">
        <v>22</v>
      </c>
      <c r="H3" s="33" t="s">
        <v>344</v>
      </c>
      <c r="I3" s="5">
        <v>386</v>
      </c>
      <c r="J3" s="5">
        <v>2625</v>
      </c>
      <c r="K3" s="5">
        <v>68</v>
      </c>
    </row>
    <row r="4" spans="1:12" x14ac:dyDescent="0.2">
      <c r="A4" s="45"/>
      <c r="B4" s="34" t="s">
        <v>3</v>
      </c>
      <c r="C4" s="34" t="s">
        <v>4</v>
      </c>
      <c r="D4" s="37">
        <v>105</v>
      </c>
      <c r="E4" s="37">
        <v>733</v>
      </c>
      <c r="F4" s="37">
        <v>24</v>
      </c>
      <c r="H4" s="33" t="s">
        <v>345</v>
      </c>
      <c r="I4" s="7">
        <v>312</v>
      </c>
      <c r="J4" s="7">
        <v>2007</v>
      </c>
      <c r="K4" s="7">
        <v>58</v>
      </c>
      <c r="L4" s="59"/>
    </row>
    <row r="5" spans="1:12" ht="96" x14ac:dyDescent="0.2">
      <c r="A5" s="45"/>
      <c r="B5" s="34" t="s">
        <v>5</v>
      </c>
      <c r="C5" s="35" t="s">
        <v>6</v>
      </c>
      <c r="D5" s="38" t="s">
        <v>114</v>
      </c>
      <c r="E5" s="37">
        <v>162</v>
      </c>
      <c r="F5" s="37">
        <v>5</v>
      </c>
    </row>
    <row r="6" spans="1:12" x14ac:dyDescent="0.2">
      <c r="A6" s="45"/>
      <c r="B6" s="36" t="s">
        <v>8</v>
      </c>
      <c r="C6" s="36" t="s">
        <v>9</v>
      </c>
      <c r="D6" s="37">
        <v>11</v>
      </c>
      <c r="E6" s="37">
        <v>45</v>
      </c>
      <c r="F6" s="37">
        <v>1</v>
      </c>
      <c r="H6" s="46" t="s">
        <v>117</v>
      </c>
      <c r="I6" s="46"/>
      <c r="J6" s="46"/>
      <c r="K6" s="46"/>
    </row>
    <row r="7" spans="1:12" x14ac:dyDescent="0.2">
      <c r="A7" s="45"/>
      <c r="B7" s="36" t="s">
        <v>10</v>
      </c>
      <c r="C7" s="36" t="s">
        <v>11</v>
      </c>
      <c r="D7" s="37">
        <v>4</v>
      </c>
      <c r="E7" s="37">
        <v>27</v>
      </c>
      <c r="F7" s="38"/>
      <c r="H7" s="32" t="s">
        <v>343</v>
      </c>
      <c r="I7" s="30" t="s">
        <v>122</v>
      </c>
      <c r="J7" s="30" t="s">
        <v>123</v>
      </c>
      <c r="K7" s="31" t="s">
        <v>124</v>
      </c>
    </row>
    <row r="8" spans="1:12" x14ac:dyDescent="0.2">
      <c r="A8" s="45"/>
      <c r="B8" s="36" t="s">
        <v>12</v>
      </c>
      <c r="C8" s="36" t="s">
        <v>13</v>
      </c>
      <c r="D8" s="37">
        <v>2</v>
      </c>
      <c r="E8" s="37">
        <v>8</v>
      </c>
      <c r="F8" s="38"/>
      <c r="H8" s="33" t="s">
        <v>344</v>
      </c>
      <c r="I8" s="5">
        <v>668</v>
      </c>
      <c r="J8" s="5">
        <v>5089</v>
      </c>
      <c r="K8" s="5">
        <v>119</v>
      </c>
    </row>
    <row r="9" spans="1:12" x14ac:dyDescent="0.2">
      <c r="A9" s="45"/>
      <c r="B9" s="36" t="s">
        <v>14</v>
      </c>
      <c r="C9" s="36" t="s">
        <v>15</v>
      </c>
      <c r="D9" s="38"/>
      <c r="E9" s="37">
        <v>1</v>
      </c>
      <c r="F9" s="38"/>
      <c r="H9" s="33" t="s">
        <v>345</v>
      </c>
      <c r="I9" s="5">
        <v>469</v>
      </c>
      <c r="J9" s="5">
        <v>3102</v>
      </c>
      <c r="K9" s="5">
        <v>91</v>
      </c>
    </row>
    <row r="10" spans="1:12" x14ac:dyDescent="0.2">
      <c r="A10" s="45"/>
      <c r="B10" s="36" t="s">
        <v>16</v>
      </c>
      <c r="C10" s="36" t="s">
        <v>17</v>
      </c>
      <c r="D10" s="37">
        <v>3</v>
      </c>
      <c r="E10" s="37">
        <v>5</v>
      </c>
      <c r="F10" s="38"/>
    </row>
    <row r="11" spans="1:12" x14ac:dyDescent="0.2">
      <c r="A11" s="45"/>
      <c r="B11" s="36" t="s">
        <v>18</v>
      </c>
      <c r="C11" s="36" t="s">
        <v>19</v>
      </c>
      <c r="D11" s="37">
        <v>1</v>
      </c>
      <c r="E11" s="37">
        <v>31</v>
      </c>
      <c r="F11" s="37">
        <v>2</v>
      </c>
    </row>
    <row r="12" spans="1:12" x14ac:dyDescent="0.2">
      <c r="A12" s="47" t="s">
        <v>115</v>
      </c>
      <c r="B12" s="39" t="s">
        <v>20</v>
      </c>
      <c r="C12" s="39" t="s">
        <v>21</v>
      </c>
      <c r="D12" s="40">
        <v>1</v>
      </c>
      <c r="E12" s="40">
        <v>5</v>
      </c>
      <c r="F12" s="41"/>
    </row>
    <row r="13" spans="1:12" x14ac:dyDescent="0.2">
      <c r="A13" s="47"/>
      <c r="B13" s="39" t="s">
        <v>22</v>
      </c>
      <c r="C13" s="39" t="s">
        <v>23</v>
      </c>
      <c r="D13" s="41"/>
      <c r="E13" s="40">
        <v>5</v>
      </c>
      <c r="F13" s="41"/>
    </row>
    <row r="14" spans="1:12" x14ac:dyDescent="0.2">
      <c r="A14" s="47"/>
      <c r="B14" s="39" t="s">
        <v>24</v>
      </c>
      <c r="C14" s="39" t="s">
        <v>25</v>
      </c>
      <c r="D14" s="41"/>
      <c r="E14" s="40">
        <v>3</v>
      </c>
      <c r="F14" s="41"/>
    </row>
    <row r="15" spans="1:12" x14ac:dyDescent="0.2">
      <c r="A15" s="47"/>
      <c r="B15" s="39" t="s">
        <v>26</v>
      </c>
      <c r="C15" s="39" t="s">
        <v>27</v>
      </c>
      <c r="D15" s="40">
        <v>1</v>
      </c>
      <c r="E15" s="40">
        <v>2</v>
      </c>
      <c r="F15" s="41"/>
    </row>
    <row r="16" spans="1:12" x14ac:dyDescent="0.2">
      <c r="A16" s="47"/>
      <c r="B16" s="39" t="s">
        <v>28</v>
      </c>
      <c r="C16" s="39" t="s">
        <v>29</v>
      </c>
      <c r="D16" s="41"/>
      <c r="E16" s="40">
        <v>9</v>
      </c>
      <c r="F16" s="41"/>
    </row>
    <row r="17" spans="1:6" x14ac:dyDescent="0.2">
      <c r="A17" s="47"/>
      <c r="B17" s="39" t="s">
        <v>30</v>
      </c>
      <c r="C17" s="39" t="s">
        <v>31</v>
      </c>
      <c r="D17" s="41"/>
      <c r="E17" s="40">
        <v>5</v>
      </c>
      <c r="F17" s="41"/>
    </row>
    <row r="18" spans="1:6" x14ac:dyDescent="0.2">
      <c r="A18" s="47"/>
      <c r="B18" s="39" t="s">
        <v>32</v>
      </c>
      <c r="C18" s="39" t="s">
        <v>9</v>
      </c>
      <c r="D18" s="40">
        <v>1</v>
      </c>
      <c r="E18" s="40">
        <v>6</v>
      </c>
      <c r="F18" s="41"/>
    </row>
    <row r="19" spans="1:6" x14ac:dyDescent="0.2">
      <c r="A19" s="47"/>
      <c r="B19" s="39" t="s">
        <v>33</v>
      </c>
      <c r="C19" s="39" t="s">
        <v>34</v>
      </c>
      <c r="D19" s="41"/>
      <c r="E19" s="40">
        <v>3</v>
      </c>
      <c r="F19" s="41"/>
    </row>
    <row r="20" spans="1:6" x14ac:dyDescent="0.2">
      <c r="A20" s="47"/>
      <c r="B20" s="39" t="s">
        <v>35</v>
      </c>
      <c r="C20" s="39" t="s">
        <v>36</v>
      </c>
      <c r="D20" s="41"/>
      <c r="E20" s="40">
        <v>1</v>
      </c>
      <c r="F20" s="41"/>
    </row>
    <row r="21" spans="1:6" x14ac:dyDescent="0.2">
      <c r="A21" s="47"/>
      <c r="B21" s="39" t="s">
        <v>37</v>
      </c>
      <c r="C21" s="39" t="s">
        <v>38</v>
      </c>
      <c r="D21" s="40">
        <v>4</v>
      </c>
      <c r="E21" s="40">
        <v>39</v>
      </c>
      <c r="F21" s="41"/>
    </row>
    <row r="22" spans="1:6" x14ac:dyDescent="0.2">
      <c r="A22" s="47"/>
      <c r="B22" s="39" t="s">
        <v>39</v>
      </c>
      <c r="C22" s="39" t="s">
        <v>40</v>
      </c>
      <c r="D22" s="41"/>
      <c r="E22" s="40">
        <v>4</v>
      </c>
      <c r="F22" s="41"/>
    </row>
    <row r="23" spans="1:6" x14ac:dyDescent="0.2">
      <c r="A23" s="47"/>
      <c r="B23" s="39" t="s">
        <v>41</v>
      </c>
      <c r="C23" s="39" t="s">
        <v>42</v>
      </c>
      <c r="D23" s="40">
        <v>1</v>
      </c>
      <c r="E23" s="40">
        <v>16</v>
      </c>
      <c r="F23" s="41"/>
    </row>
    <row r="24" spans="1:6" x14ac:dyDescent="0.2">
      <c r="A24" s="47"/>
      <c r="B24" s="39" t="s">
        <v>43</v>
      </c>
      <c r="C24" s="39" t="s">
        <v>44</v>
      </c>
      <c r="D24" s="41"/>
      <c r="E24" s="40">
        <v>4</v>
      </c>
      <c r="F24" s="41"/>
    </row>
    <row r="25" spans="1:6" x14ac:dyDescent="0.2">
      <c r="A25" s="47"/>
      <c r="B25" s="39" t="s">
        <v>45</v>
      </c>
      <c r="C25" s="39" t="s">
        <v>46</v>
      </c>
      <c r="D25" s="40">
        <v>10</v>
      </c>
      <c r="E25" s="40">
        <v>102</v>
      </c>
      <c r="F25" s="40">
        <v>1</v>
      </c>
    </row>
    <row r="26" spans="1:6" x14ac:dyDescent="0.2">
      <c r="A26" s="47"/>
      <c r="B26" s="39" t="s">
        <v>47</v>
      </c>
      <c r="C26" s="39" t="s">
        <v>48</v>
      </c>
      <c r="D26" s="40">
        <v>38</v>
      </c>
      <c r="E26" s="40">
        <v>359</v>
      </c>
      <c r="F26" s="40">
        <v>5</v>
      </c>
    </row>
    <row r="27" spans="1:6" x14ac:dyDescent="0.2">
      <c r="A27" s="47"/>
      <c r="B27" s="39" t="s">
        <v>49</v>
      </c>
      <c r="C27" s="39" t="s">
        <v>50</v>
      </c>
      <c r="D27" s="40">
        <v>4</v>
      </c>
      <c r="E27" s="40">
        <v>53</v>
      </c>
      <c r="F27" s="41"/>
    </row>
    <row r="28" spans="1:6" x14ac:dyDescent="0.2">
      <c r="A28" s="47"/>
      <c r="B28" s="39" t="s">
        <v>51</v>
      </c>
      <c r="C28" s="39" t="s">
        <v>52</v>
      </c>
      <c r="D28" s="40">
        <v>1</v>
      </c>
      <c r="E28" s="40">
        <v>10</v>
      </c>
      <c r="F28" s="41"/>
    </row>
    <row r="29" spans="1:6" x14ac:dyDescent="0.2">
      <c r="A29" s="47"/>
      <c r="B29" s="39" t="s">
        <v>53</v>
      </c>
      <c r="C29" s="39" t="s">
        <v>54</v>
      </c>
      <c r="D29" s="41"/>
      <c r="E29" s="40">
        <v>15</v>
      </c>
      <c r="F29" s="41"/>
    </row>
    <row r="30" spans="1:6" x14ac:dyDescent="0.2">
      <c r="A30" s="47"/>
      <c r="B30" s="39" t="s">
        <v>55</v>
      </c>
      <c r="C30" s="39" t="s">
        <v>56</v>
      </c>
      <c r="D30" s="41"/>
      <c r="E30" s="40">
        <v>2</v>
      </c>
      <c r="F30" s="41"/>
    </row>
    <row r="31" spans="1:6" x14ac:dyDescent="0.2">
      <c r="A31" s="47"/>
      <c r="B31" s="39" t="s">
        <v>57</v>
      </c>
      <c r="C31" s="39" t="s">
        <v>58</v>
      </c>
      <c r="D31" s="40">
        <v>5</v>
      </c>
      <c r="E31" s="40">
        <v>37</v>
      </c>
      <c r="F31" s="41"/>
    </row>
    <row r="32" spans="1:6" x14ac:dyDescent="0.2">
      <c r="A32" s="47"/>
      <c r="B32" s="39" t="s">
        <v>59</v>
      </c>
      <c r="C32" s="39" t="s">
        <v>60</v>
      </c>
      <c r="D32" s="41"/>
      <c r="E32" s="40">
        <v>8</v>
      </c>
      <c r="F32" s="41"/>
    </row>
    <row r="33" spans="1:6" x14ac:dyDescent="0.2">
      <c r="A33" s="47"/>
      <c r="B33" s="39" t="s">
        <v>61</v>
      </c>
      <c r="C33" s="39" t="s">
        <v>62</v>
      </c>
      <c r="D33" s="40">
        <v>1</v>
      </c>
      <c r="E33" s="40">
        <v>9</v>
      </c>
      <c r="F33" s="40">
        <v>1</v>
      </c>
    </row>
    <row r="34" spans="1:6" x14ac:dyDescent="0.2">
      <c r="A34" s="47"/>
      <c r="B34" s="39" t="s">
        <v>63</v>
      </c>
      <c r="C34" s="39" t="s">
        <v>64</v>
      </c>
      <c r="D34" s="40">
        <v>2</v>
      </c>
      <c r="E34" s="40">
        <v>31</v>
      </c>
      <c r="F34" s="40">
        <v>1</v>
      </c>
    </row>
    <row r="35" spans="1:6" x14ac:dyDescent="0.2">
      <c r="A35" s="47"/>
      <c r="B35" s="39" t="s">
        <v>65</v>
      </c>
      <c r="C35" s="39" t="s">
        <v>66</v>
      </c>
      <c r="D35" s="40">
        <v>2</v>
      </c>
      <c r="E35" s="40">
        <v>11</v>
      </c>
      <c r="F35" s="41"/>
    </row>
    <row r="36" spans="1:6" x14ac:dyDescent="0.2">
      <c r="A36" s="47"/>
      <c r="B36" s="39" t="s">
        <v>67</v>
      </c>
      <c r="C36" s="39" t="s">
        <v>68</v>
      </c>
      <c r="D36" s="40">
        <v>1</v>
      </c>
      <c r="E36" s="40">
        <v>1</v>
      </c>
      <c r="F36" s="41"/>
    </row>
    <row r="37" spans="1:6" x14ac:dyDescent="0.2">
      <c r="A37" s="47"/>
      <c r="B37" s="39" t="s">
        <v>69</v>
      </c>
      <c r="C37" s="39" t="s">
        <v>70</v>
      </c>
      <c r="D37" s="41"/>
      <c r="E37" s="40">
        <v>2</v>
      </c>
      <c r="F37" s="41"/>
    </row>
    <row r="38" spans="1:6" x14ac:dyDescent="0.2">
      <c r="A38" s="47"/>
      <c r="B38" s="39" t="s">
        <v>71</v>
      </c>
      <c r="C38" s="39" t="s">
        <v>72</v>
      </c>
      <c r="D38" s="41"/>
      <c r="E38" s="40">
        <v>3</v>
      </c>
      <c r="F38" s="41"/>
    </row>
    <row r="39" spans="1:6" x14ac:dyDescent="0.2">
      <c r="A39" s="47"/>
      <c r="B39" s="39" t="s">
        <v>73</v>
      </c>
      <c r="C39" s="39" t="s">
        <v>74</v>
      </c>
      <c r="D39" s="40">
        <v>2</v>
      </c>
      <c r="E39" s="40">
        <v>14</v>
      </c>
      <c r="F39" s="40">
        <v>1</v>
      </c>
    </row>
    <row r="40" spans="1:6" x14ac:dyDescent="0.2">
      <c r="A40" s="47"/>
      <c r="B40" s="39" t="s">
        <v>75</v>
      </c>
      <c r="C40" s="39" t="s">
        <v>76</v>
      </c>
      <c r="D40" s="41"/>
      <c r="E40" s="40">
        <v>1</v>
      </c>
      <c r="F40" s="41"/>
    </row>
    <row r="41" spans="1:6" x14ac:dyDescent="0.2">
      <c r="A41" s="47"/>
      <c r="B41" s="39" t="s">
        <v>77</v>
      </c>
      <c r="C41" s="39" t="s">
        <v>78</v>
      </c>
      <c r="D41" s="41"/>
      <c r="E41" s="40">
        <v>5</v>
      </c>
      <c r="F41" s="41"/>
    </row>
    <row r="42" spans="1:6" x14ac:dyDescent="0.2">
      <c r="A42" s="47"/>
      <c r="B42" s="39" t="s">
        <v>79</v>
      </c>
      <c r="C42" s="39" t="s">
        <v>80</v>
      </c>
      <c r="D42" s="40">
        <v>3</v>
      </c>
      <c r="E42" s="40">
        <v>41</v>
      </c>
      <c r="F42" s="40">
        <v>1</v>
      </c>
    </row>
    <row r="43" spans="1:6" x14ac:dyDescent="0.2">
      <c r="A43" s="47"/>
      <c r="B43" s="39" t="s">
        <v>81</v>
      </c>
      <c r="C43" s="39" t="s">
        <v>82</v>
      </c>
      <c r="D43" s="40">
        <v>1</v>
      </c>
      <c r="E43" s="40">
        <v>2</v>
      </c>
      <c r="F43" s="41"/>
    </row>
    <row r="44" spans="1:6" x14ac:dyDescent="0.2">
      <c r="A44" s="47"/>
      <c r="B44" s="39" t="s">
        <v>83</v>
      </c>
      <c r="C44" s="39" t="s">
        <v>84</v>
      </c>
      <c r="D44" s="40">
        <v>1</v>
      </c>
      <c r="E44" s="40">
        <v>6</v>
      </c>
      <c r="F44" s="41"/>
    </row>
    <row r="45" spans="1:6" x14ac:dyDescent="0.2">
      <c r="A45" s="47"/>
      <c r="B45" s="39" t="s">
        <v>85</v>
      </c>
      <c r="C45" s="39" t="s">
        <v>86</v>
      </c>
      <c r="D45" s="40">
        <v>12</v>
      </c>
      <c r="E45" s="40">
        <v>103</v>
      </c>
      <c r="F45" s="40">
        <v>2</v>
      </c>
    </row>
    <row r="46" spans="1:6" x14ac:dyDescent="0.2">
      <c r="A46" s="47"/>
      <c r="B46" s="39" t="s">
        <v>87</v>
      </c>
      <c r="C46" s="39" t="s">
        <v>88</v>
      </c>
      <c r="D46" s="41"/>
      <c r="E46" s="40">
        <v>4</v>
      </c>
      <c r="F46" s="41"/>
    </row>
    <row r="47" spans="1:6" x14ac:dyDescent="0.2">
      <c r="A47" s="47"/>
      <c r="B47" s="39" t="s">
        <v>89</v>
      </c>
      <c r="C47" s="39" t="s">
        <v>90</v>
      </c>
      <c r="D47" s="41"/>
      <c r="E47" s="40">
        <v>2</v>
      </c>
      <c r="F47" s="41"/>
    </row>
    <row r="48" spans="1:6" x14ac:dyDescent="0.2">
      <c r="A48" s="47"/>
      <c r="B48" s="39" t="s">
        <v>91</v>
      </c>
      <c r="C48" s="39" t="s">
        <v>92</v>
      </c>
      <c r="D48" s="40">
        <v>6</v>
      </c>
      <c r="E48" s="40">
        <v>25</v>
      </c>
      <c r="F48" s="41"/>
    </row>
    <row r="49" spans="1:6" x14ac:dyDescent="0.2">
      <c r="A49" s="47"/>
      <c r="B49" s="39" t="s">
        <v>93</v>
      </c>
      <c r="C49" s="39" t="s">
        <v>94</v>
      </c>
      <c r="D49" s="41"/>
      <c r="E49" s="40">
        <v>1</v>
      </c>
      <c r="F49" s="41"/>
    </row>
    <row r="50" spans="1:6" x14ac:dyDescent="0.2">
      <c r="A50" s="47"/>
      <c r="B50" s="39" t="s">
        <v>95</v>
      </c>
      <c r="C50" s="39" t="s">
        <v>96</v>
      </c>
      <c r="D50" s="41"/>
      <c r="E50" s="40">
        <v>4</v>
      </c>
      <c r="F50" s="41"/>
    </row>
    <row r="51" spans="1:6" x14ac:dyDescent="0.2">
      <c r="A51" s="47"/>
      <c r="B51" s="39" t="s">
        <v>97</v>
      </c>
      <c r="C51" s="39" t="s">
        <v>98</v>
      </c>
      <c r="D51" s="40">
        <v>1</v>
      </c>
      <c r="E51" s="40">
        <v>4</v>
      </c>
      <c r="F51" s="41"/>
    </row>
    <row r="52" spans="1:6" x14ac:dyDescent="0.2">
      <c r="A52" s="47"/>
      <c r="B52" s="39" t="s">
        <v>99</v>
      </c>
      <c r="C52" s="39" t="s">
        <v>100</v>
      </c>
      <c r="D52" s="41"/>
      <c r="E52" s="41"/>
      <c r="F52" s="40">
        <v>1</v>
      </c>
    </row>
    <row r="53" spans="1:6" x14ac:dyDescent="0.2">
      <c r="A53" s="47"/>
      <c r="B53" s="39" t="s">
        <v>101</v>
      </c>
      <c r="C53" s="39" t="s">
        <v>102</v>
      </c>
      <c r="D53" s="40">
        <v>4</v>
      </c>
      <c r="E53" s="40">
        <v>29</v>
      </c>
      <c r="F53" s="40">
        <v>1</v>
      </c>
    </row>
    <row r="54" spans="1:6" x14ac:dyDescent="0.2">
      <c r="A54" s="47"/>
      <c r="B54" s="39" t="s">
        <v>103</v>
      </c>
      <c r="C54" s="39" t="s">
        <v>104</v>
      </c>
      <c r="D54" s="40">
        <v>2</v>
      </c>
      <c r="E54" s="40">
        <v>11</v>
      </c>
      <c r="F54" s="41"/>
    </row>
    <row r="55" spans="1:6" x14ac:dyDescent="0.2">
      <c r="A55" s="47"/>
      <c r="B55" s="39" t="s">
        <v>105</v>
      </c>
      <c r="C55" s="39" t="s">
        <v>15</v>
      </c>
      <c r="D55" s="41"/>
      <c r="E55" s="40">
        <v>1</v>
      </c>
      <c r="F55" s="41"/>
    </row>
    <row r="56" spans="1:6" x14ac:dyDescent="0.2">
      <c r="A56" s="47"/>
      <c r="B56" s="39" t="s">
        <v>106</v>
      </c>
      <c r="C56" s="39" t="s">
        <v>107</v>
      </c>
      <c r="D56" s="40">
        <v>2</v>
      </c>
      <c r="E56" s="41"/>
      <c r="F56" s="41"/>
    </row>
    <row r="57" spans="1:6" x14ac:dyDescent="0.2">
      <c r="A57" s="47"/>
      <c r="B57" s="39" t="s">
        <v>108</v>
      </c>
      <c r="C57" s="39" t="s">
        <v>109</v>
      </c>
      <c r="D57" s="41"/>
      <c r="E57" s="40">
        <v>4</v>
      </c>
      <c r="F57" s="41"/>
    </row>
    <row r="58" spans="1:6" x14ac:dyDescent="0.2">
      <c r="A58" s="47"/>
      <c r="B58" s="39" t="s">
        <v>110</v>
      </c>
      <c r="C58" s="39" t="s">
        <v>111</v>
      </c>
      <c r="D58" s="41"/>
      <c r="E58" s="40">
        <v>5</v>
      </c>
      <c r="F58" s="41"/>
    </row>
    <row r="59" spans="1:6" x14ac:dyDescent="0.2">
      <c r="A59" s="46" t="s">
        <v>116</v>
      </c>
      <c r="B59" s="46"/>
      <c r="C59" s="46"/>
      <c r="D59" s="6">
        <f>SUM(D3:D58)</f>
        <v>386</v>
      </c>
      <c r="E59" s="6">
        <f>SUM(E3:E58)</f>
        <v>2625</v>
      </c>
      <c r="F59" s="6">
        <f>SUM(F3:F58)</f>
        <v>68</v>
      </c>
    </row>
  </sheetData>
  <mergeCells count="6">
    <mergeCell ref="A3:A11"/>
    <mergeCell ref="A1:F1"/>
    <mergeCell ref="A12:A58"/>
    <mergeCell ref="A59:C59"/>
    <mergeCell ref="H1:K1"/>
    <mergeCell ref="H6:K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4"/>
  <sheetViews>
    <sheetView zoomScale="98" workbookViewId="0">
      <selection activeCell="K3" sqref="H1:K3"/>
    </sheetView>
  </sheetViews>
  <sheetFormatPr baseColWidth="10" defaultColWidth="8.83203125" defaultRowHeight="16" x14ac:dyDescent="0.2"/>
  <cols>
    <col min="1" max="1" width="16.5" style="3" bestFit="1" customWidth="1"/>
    <col min="2" max="2" width="32.5" style="18" bestFit="1" customWidth="1"/>
    <col min="3" max="3" width="8.1640625" style="3" bestFit="1" customWidth="1"/>
    <col min="4" max="4" width="8.5" style="3" bestFit="1" customWidth="1"/>
    <col min="5" max="5" width="8.1640625" style="3" bestFit="1" customWidth="1"/>
    <col min="6" max="6" width="8.5" style="3" bestFit="1" customWidth="1"/>
    <col min="7" max="7" width="8.83203125" style="3"/>
    <col min="8" max="8" width="16.5" style="3" bestFit="1" customWidth="1"/>
    <col min="9" max="9" width="8.5" style="3" bestFit="1" customWidth="1"/>
    <col min="10" max="10" width="8.1640625" style="3" bestFit="1" customWidth="1"/>
    <col min="11" max="11" width="8.5" style="3" bestFit="1" customWidth="1"/>
    <col min="12" max="16384" width="8.83203125" style="3"/>
  </cols>
  <sheetData>
    <row r="1" spans="1:11" x14ac:dyDescent="0.2">
      <c r="A1" s="53" t="s">
        <v>338</v>
      </c>
      <c r="B1" s="53"/>
      <c r="C1" s="53"/>
      <c r="D1" s="53"/>
      <c r="E1" s="53"/>
      <c r="F1" s="53"/>
      <c r="H1" s="53" t="s">
        <v>341</v>
      </c>
      <c r="I1" s="53"/>
      <c r="J1" s="53"/>
      <c r="K1" s="53"/>
    </row>
    <row r="2" spans="1:11" x14ac:dyDescent="0.2">
      <c r="A2" s="14" t="s">
        <v>119</v>
      </c>
      <c r="B2" s="4" t="s">
        <v>120</v>
      </c>
      <c r="C2" s="4" t="s">
        <v>121</v>
      </c>
      <c r="D2" s="15" t="s">
        <v>122</v>
      </c>
      <c r="E2" s="15" t="s">
        <v>123</v>
      </c>
      <c r="F2" s="16" t="s">
        <v>124</v>
      </c>
      <c r="H2" s="8" t="s">
        <v>343</v>
      </c>
      <c r="I2" s="20" t="s">
        <v>122</v>
      </c>
      <c r="J2" s="20" t="s">
        <v>123</v>
      </c>
      <c r="K2" s="21" t="s">
        <v>124</v>
      </c>
    </row>
    <row r="3" spans="1:11" x14ac:dyDescent="0.2">
      <c r="A3" s="1" t="s">
        <v>125</v>
      </c>
      <c r="B3" s="1" t="s">
        <v>126</v>
      </c>
      <c r="C3" s="9" t="s">
        <v>127</v>
      </c>
      <c r="D3" s="10">
        <v>1</v>
      </c>
      <c r="E3" s="10">
        <v>28</v>
      </c>
      <c r="F3" s="11"/>
      <c r="H3" s="9" t="s">
        <v>342</v>
      </c>
      <c r="I3" s="13"/>
      <c r="J3" s="10">
        <v>98</v>
      </c>
      <c r="K3" s="12">
        <v>1</v>
      </c>
    </row>
    <row r="4" spans="1:11" x14ac:dyDescent="0.2">
      <c r="A4" s="1" t="s">
        <v>128</v>
      </c>
      <c r="B4" s="1" t="s">
        <v>129</v>
      </c>
      <c r="C4" s="9" t="s">
        <v>130</v>
      </c>
      <c r="D4" s="10">
        <v>4</v>
      </c>
      <c r="E4" s="10">
        <v>10</v>
      </c>
      <c r="F4" s="12">
        <v>6</v>
      </c>
      <c r="H4" s="2"/>
      <c r="I4" s="2"/>
      <c r="J4" s="2"/>
      <c r="K4" s="2"/>
    </row>
    <row r="5" spans="1:11" x14ac:dyDescent="0.2">
      <c r="A5" s="1" t="s">
        <v>131</v>
      </c>
      <c r="B5" s="1" t="s">
        <v>129</v>
      </c>
      <c r="C5" s="9" t="s">
        <v>132</v>
      </c>
      <c r="D5" s="10">
        <v>3</v>
      </c>
      <c r="E5" s="13"/>
      <c r="F5" s="12">
        <v>5</v>
      </c>
      <c r="H5" s="53" t="s">
        <v>347</v>
      </c>
      <c r="I5" s="53"/>
      <c r="J5" s="53"/>
      <c r="K5" s="53"/>
    </row>
    <row r="6" spans="1:11" x14ac:dyDescent="0.2">
      <c r="A6" s="1" t="s">
        <v>133</v>
      </c>
      <c r="B6" s="1" t="s">
        <v>25</v>
      </c>
      <c r="C6" s="9" t="s">
        <v>134</v>
      </c>
      <c r="D6" s="10">
        <v>1</v>
      </c>
      <c r="E6" s="10">
        <v>11</v>
      </c>
      <c r="F6" s="12">
        <v>1</v>
      </c>
      <c r="H6" s="8" t="s">
        <v>343</v>
      </c>
      <c r="I6" s="20" t="s">
        <v>122</v>
      </c>
      <c r="J6" s="20" t="s">
        <v>123</v>
      </c>
      <c r="K6" s="21" t="s">
        <v>124</v>
      </c>
    </row>
    <row r="7" spans="1:11" x14ac:dyDescent="0.2">
      <c r="A7" s="1" t="s">
        <v>135</v>
      </c>
      <c r="B7" s="1" t="s">
        <v>25</v>
      </c>
      <c r="C7" s="9" t="s">
        <v>130</v>
      </c>
      <c r="D7" s="10">
        <v>2</v>
      </c>
      <c r="E7" s="13"/>
      <c r="F7" s="12">
        <v>2</v>
      </c>
      <c r="H7" s="9" t="s">
        <v>344</v>
      </c>
      <c r="I7" s="10">
        <v>4</v>
      </c>
      <c r="J7" s="10">
        <v>671</v>
      </c>
      <c r="K7" s="12">
        <v>1</v>
      </c>
    </row>
    <row r="8" spans="1:11" x14ac:dyDescent="0.2">
      <c r="A8" s="1" t="s">
        <v>136</v>
      </c>
      <c r="B8" s="1" t="s">
        <v>25</v>
      </c>
      <c r="C8" s="9" t="s">
        <v>132</v>
      </c>
      <c r="D8" s="10">
        <v>2</v>
      </c>
      <c r="E8" s="13"/>
      <c r="F8" s="12">
        <v>1</v>
      </c>
      <c r="H8" s="9" t="s">
        <v>345</v>
      </c>
      <c r="I8" s="10">
        <v>4</v>
      </c>
      <c r="J8" s="10">
        <v>661</v>
      </c>
      <c r="K8" s="12">
        <v>1</v>
      </c>
    </row>
    <row r="9" spans="1:11" x14ac:dyDescent="0.2">
      <c r="A9" s="1" t="s">
        <v>137</v>
      </c>
      <c r="B9" s="1" t="s">
        <v>138</v>
      </c>
      <c r="C9" s="9" t="s">
        <v>134</v>
      </c>
      <c r="D9" s="10">
        <v>5</v>
      </c>
      <c r="E9" s="10">
        <v>1</v>
      </c>
      <c r="F9" s="12">
        <v>2</v>
      </c>
      <c r="H9" s="2"/>
      <c r="I9" s="2"/>
      <c r="J9" s="2"/>
      <c r="K9" s="2"/>
    </row>
    <row r="10" spans="1:11" x14ac:dyDescent="0.2">
      <c r="A10" s="1" t="s">
        <v>139</v>
      </c>
      <c r="B10" s="1" t="s">
        <v>138</v>
      </c>
      <c r="C10" s="9" t="s">
        <v>130</v>
      </c>
      <c r="D10" s="10">
        <v>5</v>
      </c>
      <c r="E10" s="10">
        <v>2</v>
      </c>
      <c r="F10" s="12">
        <v>3</v>
      </c>
      <c r="H10" s="53" t="s">
        <v>346</v>
      </c>
      <c r="I10" s="53"/>
      <c r="J10" s="53"/>
      <c r="K10" s="53"/>
    </row>
    <row r="11" spans="1:11" x14ac:dyDescent="0.2">
      <c r="A11" s="1" t="s">
        <v>140</v>
      </c>
      <c r="B11" s="1" t="s">
        <v>138</v>
      </c>
      <c r="C11" s="9" t="s">
        <v>132</v>
      </c>
      <c r="D11" s="10">
        <v>1</v>
      </c>
      <c r="E11" s="10">
        <v>1</v>
      </c>
      <c r="F11" s="12">
        <v>6</v>
      </c>
      <c r="H11" s="8" t="s">
        <v>343</v>
      </c>
      <c r="I11" s="20" t="s">
        <v>122</v>
      </c>
      <c r="J11" s="20" t="s">
        <v>123</v>
      </c>
      <c r="K11" s="21" t="s">
        <v>124</v>
      </c>
    </row>
    <row r="12" spans="1:11" x14ac:dyDescent="0.2">
      <c r="A12" s="51" t="s">
        <v>141</v>
      </c>
      <c r="B12" s="51" t="s">
        <v>142</v>
      </c>
      <c r="C12" s="9" t="s">
        <v>130</v>
      </c>
      <c r="D12" s="10">
        <v>2</v>
      </c>
      <c r="E12" s="10">
        <v>2</v>
      </c>
      <c r="F12" s="11"/>
      <c r="H12" s="9" t="s">
        <v>344</v>
      </c>
      <c r="I12" s="10">
        <v>1</v>
      </c>
      <c r="J12" s="10">
        <v>328</v>
      </c>
      <c r="K12" s="11"/>
    </row>
    <row r="13" spans="1:11" x14ac:dyDescent="0.2">
      <c r="A13" s="52"/>
      <c r="B13" s="52"/>
      <c r="C13" s="9" t="s">
        <v>132</v>
      </c>
      <c r="D13" s="10">
        <v>1</v>
      </c>
      <c r="E13" s="10">
        <v>1</v>
      </c>
      <c r="F13" s="11"/>
      <c r="H13" s="9" t="s">
        <v>345</v>
      </c>
      <c r="I13" s="10">
        <v>1</v>
      </c>
      <c r="J13" s="10">
        <v>324</v>
      </c>
      <c r="K13" s="11"/>
    </row>
    <row r="14" spans="1:11" x14ac:dyDescent="0.2">
      <c r="A14" s="1" t="s">
        <v>143</v>
      </c>
      <c r="B14" s="1" t="s">
        <v>27</v>
      </c>
      <c r="C14" s="9" t="s">
        <v>132</v>
      </c>
      <c r="D14" s="10">
        <v>1</v>
      </c>
      <c r="E14" s="10">
        <v>1</v>
      </c>
      <c r="F14" s="12">
        <v>1</v>
      </c>
      <c r="H14" s="2"/>
      <c r="I14" s="2"/>
      <c r="J14" s="2"/>
      <c r="K14" s="2"/>
    </row>
    <row r="15" spans="1:11" x14ac:dyDescent="0.2">
      <c r="A15" s="1" t="s">
        <v>144</v>
      </c>
      <c r="B15" s="1" t="s">
        <v>9</v>
      </c>
      <c r="C15" s="9" t="s">
        <v>145</v>
      </c>
      <c r="D15" s="10">
        <v>23</v>
      </c>
      <c r="E15" s="13"/>
      <c r="F15" s="11"/>
      <c r="H15" s="54" t="s">
        <v>348</v>
      </c>
      <c r="I15" s="54"/>
      <c r="J15" s="54"/>
      <c r="K15" s="54"/>
    </row>
    <row r="16" spans="1:11" x14ac:dyDescent="0.2">
      <c r="A16" s="51" t="s">
        <v>146</v>
      </c>
      <c r="B16" s="51" t="s">
        <v>147</v>
      </c>
      <c r="C16" s="9" t="s">
        <v>130</v>
      </c>
      <c r="D16" s="13"/>
      <c r="E16" s="10">
        <v>1</v>
      </c>
      <c r="F16" s="12">
        <v>2</v>
      </c>
      <c r="H16" s="19" t="s">
        <v>343</v>
      </c>
      <c r="I16" s="22" t="s">
        <v>122</v>
      </c>
      <c r="J16" s="22" t="s">
        <v>123</v>
      </c>
      <c r="K16" s="22" t="s">
        <v>124</v>
      </c>
    </row>
    <row r="17" spans="1:12" x14ac:dyDescent="0.2">
      <c r="A17" s="52"/>
      <c r="B17" s="52"/>
      <c r="C17" s="9" t="s">
        <v>132</v>
      </c>
      <c r="D17" s="10">
        <v>4</v>
      </c>
      <c r="E17" s="10">
        <v>2</v>
      </c>
      <c r="F17" s="12">
        <v>1</v>
      </c>
      <c r="H17" s="25" t="s">
        <v>344</v>
      </c>
      <c r="I17" s="23">
        <v>1447</v>
      </c>
      <c r="J17" s="23">
        <v>2628</v>
      </c>
      <c r="K17" s="23">
        <v>1284</v>
      </c>
    </row>
    <row r="18" spans="1:12" x14ac:dyDescent="0.2">
      <c r="A18" s="1" t="s">
        <v>148</v>
      </c>
      <c r="B18" s="1" t="s">
        <v>147</v>
      </c>
      <c r="C18" s="9" t="s">
        <v>130</v>
      </c>
      <c r="D18" s="13"/>
      <c r="E18" s="10">
        <v>3</v>
      </c>
      <c r="F18" s="12">
        <v>1</v>
      </c>
      <c r="H18" s="25" t="s">
        <v>345</v>
      </c>
      <c r="I18" s="24">
        <v>812</v>
      </c>
      <c r="J18" s="24">
        <v>2112</v>
      </c>
      <c r="K18" s="24">
        <v>543</v>
      </c>
      <c r="L18" s="59"/>
    </row>
    <row r="19" spans="1:12" x14ac:dyDescent="0.2">
      <c r="A19" s="1" t="s">
        <v>149</v>
      </c>
      <c r="B19" s="1" t="s">
        <v>147</v>
      </c>
      <c r="C19" s="9" t="s">
        <v>132</v>
      </c>
      <c r="D19" s="10">
        <v>2</v>
      </c>
      <c r="E19" s="13"/>
      <c r="F19" s="12">
        <v>1</v>
      </c>
      <c r="H19" s="55" t="s">
        <v>349</v>
      </c>
      <c r="I19" s="55"/>
      <c r="J19" s="55"/>
      <c r="K19" s="55"/>
    </row>
    <row r="20" spans="1:12" x14ac:dyDescent="0.2">
      <c r="A20" s="51" t="s">
        <v>150</v>
      </c>
      <c r="B20" s="51" t="s">
        <v>36</v>
      </c>
      <c r="C20" s="9" t="s">
        <v>130</v>
      </c>
      <c r="D20" s="13"/>
      <c r="E20" s="10">
        <v>1</v>
      </c>
      <c r="F20" s="11"/>
      <c r="H20" s="55"/>
      <c r="I20" s="55"/>
      <c r="J20" s="55"/>
      <c r="K20" s="55"/>
    </row>
    <row r="21" spans="1:12" x14ac:dyDescent="0.2">
      <c r="A21" s="52"/>
      <c r="B21" s="52"/>
      <c r="C21" s="9" t="s">
        <v>132</v>
      </c>
      <c r="D21" s="10">
        <v>1</v>
      </c>
      <c r="E21" s="10">
        <v>3</v>
      </c>
      <c r="F21" s="12">
        <v>5</v>
      </c>
      <c r="H21" s="55"/>
      <c r="I21" s="55"/>
      <c r="J21" s="55"/>
      <c r="K21" s="55"/>
    </row>
    <row r="22" spans="1:12" x14ac:dyDescent="0.2">
      <c r="A22" s="1" t="s">
        <v>151</v>
      </c>
      <c r="B22" s="1" t="s">
        <v>36</v>
      </c>
      <c r="C22" s="9" t="s">
        <v>127</v>
      </c>
      <c r="D22" s="13"/>
      <c r="E22" s="10">
        <v>2</v>
      </c>
      <c r="F22" s="11"/>
      <c r="H22" s="55"/>
      <c r="I22" s="55"/>
      <c r="J22" s="55"/>
      <c r="K22" s="55"/>
    </row>
    <row r="23" spans="1:12" x14ac:dyDescent="0.2">
      <c r="A23" s="1" t="s">
        <v>152</v>
      </c>
      <c r="B23" s="1" t="s">
        <v>36</v>
      </c>
      <c r="C23" s="9" t="s">
        <v>130</v>
      </c>
      <c r="D23" s="10">
        <v>2</v>
      </c>
      <c r="E23" s="10">
        <v>1</v>
      </c>
      <c r="F23" s="11"/>
      <c r="H23" s="55"/>
      <c r="I23" s="55"/>
      <c r="J23" s="55"/>
      <c r="K23" s="55"/>
    </row>
    <row r="24" spans="1:12" x14ac:dyDescent="0.2">
      <c r="A24" s="1" t="s">
        <v>153</v>
      </c>
      <c r="B24" s="1" t="s">
        <v>36</v>
      </c>
      <c r="C24" s="9" t="s">
        <v>132</v>
      </c>
      <c r="D24" s="10">
        <v>1</v>
      </c>
      <c r="E24" s="10">
        <v>3</v>
      </c>
      <c r="F24" s="12">
        <v>5</v>
      </c>
    </row>
    <row r="25" spans="1:12" x14ac:dyDescent="0.2">
      <c r="A25" s="1" t="s">
        <v>154</v>
      </c>
      <c r="B25" s="1" t="s">
        <v>155</v>
      </c>
      <c r="C25" s="9" t="s">
        <v>132</v>
      </c>
      <c r="D25" s="13"/>
      <c r="E25" s="10">
        <v>1</v>
      </c>
      <c r="F25" s="11"/>
    </row>
    <row r="26" spans="1:12" x14ac:dyDescent="0.2">
      <c r="A26" s="51" t="s">
        <v>156</v>
      </c>
      <c r="B26" s="51" t="s">
        <v>38</v>
      </c>
      <c r="C26" s="9" t="s">
        <v>130</v>
      </c>
      <c r="D26" s="10">
        <v>2</v>
      </c>
      <c r="E26" s="13"/>
      <c r="F26" s="12">
        <v>4</v>
      </c>
    </row>
    <row r="27" spans="1:12" x14ac:dyDescent="0.2">
      <c r="A27" s="52"/>
      <c r="B27" s="52"/>
      <c r="C27" s="9" t="s">
        <v>132</v>
      </c>
      <c r="D27" s="10">
        <v>16</v>
      </c>
      <c r="E27" s="10">
        <v>5</v>
      </c>
      <c r="F27" s="12">
        <v>10</v>
      </c>
    </row>
    <row r="28" spans="1:12" x14ac:dyDescent="0.2">
      <c r="A28" s="1" t="s">
        <v>157</v>
      </c>
      <c r="B28" s="1" t="s">
        <v>38</v>
      </c>
      <c r="C28" s="9" t="s">
        <v>134</v>
      </c>
      <c r="D28" s="10">
        <v>16</v>
      </c>
      <c r="E28" s="10">
        <v>39</v>
      </c>
      <c r="F28" s="12">
        <v>18</v>
      </c>
    </row>
    <row r="29" spans="1:12" x14ac:dyDescent="0.2">
      <c r="A29" s="1" t="s">
        <v>158</v>
      </c>
      <c r="B29" s="1" t="s">
        <v>38</v>
      </c>
      <c r="C29" s="9" t="s">
        <v>130</v>
      </c>
      <c r="D29" s="10">
        <v>7</v>
      </c>
      <c r="E29" s="10">
        <v>6</v>
      </c>
      <c r="F29" s="12">
        <v>11</v>
      </c>
    </row>
    <row r="30" spans="1:12" x14ac:dyDescent="0.2">
      <c r="A30" s="1" t="s">
        <v>159</v>
      </c>
      <c r="B30" s="1" t="s">
        <v>38</v>
      </c>
      <c r="C30" s="9" t="s">
        <v>132</v>
      </c>
      <c r="D30" s="10">
        <v>8</v>
      </c>
      <c r="E30" s="10">
        <v>3</v>
      </c>
      <c r="F30" s="12">
        <v>8</v>
      </c>
    </row>
    <row r="31" spans="1:12" x14ac:dyDescent="0.2">
      <c r="A31" s="51" t="s">
        <v>160</v>
      </c>
      <c r="B31" s="51" t="s">
        <v>161</v>
      </c>
      <c r="C31" s="9" t="s">
        <v>130</v>
      </c>
      <c r="D31" s="13"/>
      <c r="E31" s="10">
        <v>2</v>
      </c>
      <c r="F31" s="11"/>
    </row>
    <row r="32" spans="1:12" x14ac:dyDescent="0.2">
      <c r="A32" s="52"/>
      <c r="B32" s="52"/>
      <c r="C32" s="9" t="s">
        <v>132</v>
      </c>
      <c r="D32" s="10">
        <v>8</v>
      </c>
      <c r="E32" s="10">
        <v>2</v>
      </c>
      <c r="F32" s="12">
        <v>6</v>
      </c>
    </row>
    <row r="33" spans="1:6" x14ac:dyDescent="0.2">
      <c r="A33" s="1" t="s">
        <v>162</v>
      </c>
      <c r="B33" s="1" t="s">
        <v>161</v>
      </c>
      <c r="C33" s="9" t="s">
        <v>130</v>
      </c>
      <c r="D33" s="13"/>
      <c r="E33" s="10">
        <v>2</v>
      </c>
      <c r="F33" s="11"/>
    </row>
    <row r="34" spans="1:6" x14ac:dyDescent="0.2">
      <c r="A34" s="1" t="s">
        <v>163</v>
      </c>
      <c r="B34" s="1" t="s">
        <v>161</v>
      </c>
      <c r="C34" s="9" t="s">
        <v>132</v>
      </c>
      <c r="D34" s="10">
        <v>1</v>
      </c>
      <c r="E34" s="13"/>
      <c r="F34" s="12">
        <v>1</v>
      </c>
    </row>
    <row r="35" spans="1:6" x14ac:dyDescent="0.2">
      <c r="A35" s="1" t="s">
        <v>164</v>
      </c>
      <c r="B35" s="1" t="s">
        <v>165</v>
      </c>
      <c r="C35" s="9" t="s">
        <v>132</v>
      </c>
      <c r="D35" s="10">
        <v>1</v>
      </c>
      <c r="E35" s="13"/>
      <c r="F35" s="11"/>
    </row>
    <row r="36" spans="1:6" x14ac:dyDescent="0.2">
      <c r="A36" s="1" t="s">
        <v>166</v>
      </c>
      <c r="B36" s="1" t="s">
        <v>167</v>
      </c>
      <c r="C36" s="9" t="s">
        <v>132</v>
      </c>
      <c r="D36" s="13"/>
      <c r="E36" s="10">
        <v>1</v>
      </c>
      <c r="F36" s="11"/>
    </row>
    <row r="37" spans="1:6" x14ac:dyDescent="0.2">
      <c r="A37" s="1" t="s">
        <v>168</v>
      </c>
      <c r="B37" s="1" t="s">
        <v>169</v>
      </c>
      <c r="C37" s="9" t="s">
        <v>132</v>
      </c>
      <c r="D37" s="10">
        <v>4</v>
      </c>
      <c r="E37" s="10">
        <v>1</v>
      </c>
      <c r="F37" s="12">
        <v>4</v>
      </c>
    </row>
    <row r="38" spans="1:6" x14ac:dyDescent="0.2">
      <c r="A38" s="1" t="s">
        <v>170</v>
      </c>
      <c r="B38" s="1" t="s">
        <v>171</v>
      </c>
      <c r="C38" s="9" t="s">
        <v>132</v>
      </c>
      <c r="D38" s="10">
        <v>1</v>
      </c>
      <c r="E38" s="10">
        <v>1</v>
      </c>
      <c r="F38" s="12">
        <v>2</v>
      </c>
    </row>
    <row r="39" spans="1:6" x14ac:dyDescent="0.2">
      <c r="A39" s="1" t="s">
        <v>172</v>
      </c>
      <c r="B39" s="1" t="s">
        <v>171</v>
      </c>
      <c r="C39" s="9" t="s">
        <v>132</v>
      </c>
      <c r="D39" s="10">
        <v>3</v>
      </c>
      <c r="E39" s="10">
        <v>2</v>
      </c>
      <c r="F39" s="12">
        <v>2</v>
      </c>
    </row>
    <row r="40" spans="1:6" x14ac:dyDescent="0.2">
      <c r="A40" s="1" t="s">
        <v>173</v>
      </c>
      <c r="B40" s="1" t="s">
        <v>174</v>
      </c>
      <c r="C40" s="9" t="s">
        <v>134</v>
      </c>
      <c r="D40" s="10">
        <v>26</v>
      </c>
      <c r="E40" s="10">
        <v>20</v>
      </c>
      <c r="F40" s="11"/>
    </row>
    <row r="41" spans="1:6" x14ac:dyDescent="0.2">
      <c r="A41" s="1" t="s">
        <v>175</v>
      </c>
      <c r="B41" s="1" t="s">
        <v>174</v>
      </c>
      <c r="C41" s="9" t="s">
        <v>130</v>
      </c>
      <c r="D41" s="10">
        <v>27</v>
      </c>
      <c r="E41" s="10">
        <v>9</v>
      </c>
      <c r="F41" s="12">
        <v>8</v>
      </c>
    </row>
    <row r="42" spans="1:6" x14ac:dyDescent="0.2">
      <c r="A42" s="1" t="s">
        <v>176</v>
      </c>
      <c r="B42" s="1" t="s">
        <v>174</v>
      </c>
      <c r="C42" s="9" t="s">
        <v>132</v>
      </c>
      <c r="D42" s="10">
        <v>8</v>
      </c>
      <c r="E42" s="10">
        <v>4</v>
      </c>
      <c r="F42" s="12">
        <v>4</v>
      </c>
    </row>
    <row r="43" spans="1:6" x14ac:dyDescent="0.2">
      <c r="A43" s="1" t="s">
        <v>177</v>
      </c>
      <c r="B43" s="1" t="s">
        <v>178</v>
      </c>
      <c r="C43" s="9" t="s">
        <v>134</v>
      </c>
      <c r="D43" s="10">
        <v>6</v>
      </c>
      <c r="E43" s="10">
        <v>20</v>
      </c>
      <c r="F43" s="11"/>
    </row>
    <row r="44" spans="1:6" x14ac:dyDescent="0.2">
      <c r="A44" s="1" t="s">
        <v>179</v>
      </c>
      <c r="B44" s="1" t="s">
        <v>178</v>
      </c>
      <c r="C44" s="9" t="s">
        <v>130</v>
      </c>
      <c r="D44" s="10">
        <v>7</v>
      </c>
      <c r="E44" s="10">
        <v>3</v>
      </c>
      <c r="F44" s="12">
        <v>6</v>
      </c>
    </row>
    <row r="45" spans="1:6" x14ac:dyDescent="0.2">
      <c r="A45" s="1" t="s">
        <v>180</v>
      </c>
      <c r="B45" s="1" t="s">
        <v>178</v>
      </c>
      <c r="C45" s="9" t="s">
        <v>132</v>
      </c>
      <c r="D45" s="10">
        <v>2</v>
      </c>
      <c r="E45" s="10">
        <v>1</v>
      </c>
      <c r="F45" s="12">
        <v>5</v>
      </c>
    </row>
    <row r="46" spans="1:6" x14ac:dyDescent="0.2">
      <c r="A46" s="51" t="s">
        <v>181</v>
      </c>
      <c r="B46" s="51" t="s">
        <v>54</v>
      </c>
      <c r="C46" s="9" t="s">
        <v>130</v>
      </c>
      <c r="D46" s="13"/>
      <c r="E46" s="13"/>
      <c r="F46" s="12">
        <v>1</v>
      </c>
    </row>
    <row r="47" spans="1:6" x14ac:dyDescent="0.2">
      <c r="A47" s="52"/>
      <c r="B47" s="52"/>
      <c r="C47" s="9" t="s">
        <v>132</v>
      </c>
      <c r="D47" s="13"/>
      <c r="E47" s="13"/>
      <c r="F47" s="12">
        <v>2</v>
      </c>
    </row>
    <row r="48" spans="1:6" x14ac:dyDescent="0.2">
      <c r="A48" s="1" t="s">
        <v>182</v>
      </c>
      <c r="B48" s="1" t="s">
        <v>54</v>
      </c>
      <c r="C48" s="9" t="s">
        <v>130</v>
      </c>
      <c r="D48" s="10">
        <v>1</v>
      </c>
      <c r="E48" s="10">
        <v>1</v>
      </c>
      <c r="F48" s="12">
        <v>2</v>
      </c>
    </row>
    <row r="49" spans="1:6" x14ac:dyDescent="0.2">
      <c r="A49" s="1" t="s">
        <v>183</v>
      </c>
      <c r="B49" s="1" t="s">
        <v>54</v>
      </c>
      <c r="C49" s="9" t="s">
        <v>132</v>
      </c>
      <c r="D49" s="13"/>
      <c r="E49" s="13"/>
      <c r="F49" s="12">
        <v>5</v>
      </c>
    </row>
    <row r="50" spans="1:6" x14ac:dyDescent="0.2">
      <c r="A50" s="1" t="s">
        <v>184</v>
      </c>
      <c r="B50" s="1" t="s">
        <v>185</v>
      </c>
      <c r="C50" s="9" t="s">
        <v>132</v>
      </c>
      <c r="D50" s="13"/>
      <c r="E50" s="13"/>
      <c r="F50" s="12">
        <v>1</v>
      </c>
    </row>
    <row r="51" spans="1:6" x14ac:dyDescent="0.2">
      <c r="A51" s="51" t="s">
        <v>186</v>
      </c>
      <c r="B51" s="51" t="s">
        <v>187</v>
      </c>
      <c r="C51" s="9" t="s">
        <v>188</v>
      </c>
      <c r="D51" s="10">
        <v>1</v>
      </c>
      <c r="E51" s="13"/>
      <c r="F51" s="11"/>
    </row>
    <row r="52" spans="1:6" x14ac:dyDescent="0.2">
      <c r="A52" s="52"/>
      <c r="B52" s="52"/>
      <c r="C52" s="9" t="s">
        <v>132</v>
      </c>
      <c r="D52" s="10">
        <v>3</v>
      </c>
      <c r="E52" s="13"/>
      <c r="F52" s="12">
        <v>1</v>
      </c>
    </row>
    <row r="53" spans="1:6" x14ac:dyDescent="0.2">
      <c r="A53" s="1" t="s">
        <v>189</v>
      </c>
      <c r="B53" s="1" t="s">
        <v>187</v>
      </c>
      <c r="C53" s="9" t="s">
        <v>190</v>
      </c>
      <c r="D53" s="10">
        <v>3</v>
      </c>
      <c r="E53" s="10">
        <v>9</v>
      </c>
      <c r="F53" s="12">
        <v>18</v>
      </c>
    </row>
    <row r="54" spans="1:6" x14ac:dyDescent="0.2">
      <c r="A54" s="1" t="s">
        <v>191</v>
      </c>
      <c r="B54" s="1" t="s">
        <v>187</v>
      </c>
      <c r="C54" s="9" t="s">
        <v>132</v>
      </c>
      <c r="D54" s="10">
        <v>5</v>
      </c>
      <c r="E54" s="13"/>
      <c r="F54" s="11"/>
    </row>
    <row r="55" spans="1:6" x14ac:dyDescent="0.2">
      <c r="A55" s="51" t="s">
        <v>192</v>
      </c>
      <c r="B55" s="51" t="s">
        <v>193</v>
      </c>
      <c r="C55" s="9" t="s">
        <v>130</v>
      </c>
      <c r="D55" s="10">
        <v>1</v>
      </c>
      <c r="E55" s="13"/>
      <c r="F55" s="12">
        <v>1</v>
      </c>
    </row>
    <row r="56" spans="1:6" x14ac:dyDescent="0.2">
      <c r="A56" s="52"/>
      <c r="B56" s="52"/>
      <c r="C56" s="9" t="s">
        <v>132</v>
      </c>
      <c r="D56" s="10">
        <v>5</v>
      </c>
      <c r="E56" s="10">
        <v>3</v>
      </c>
      <c r="F56" s="12">
        <v>7</v>
      </c>
    </row>
    <row r="57" spans="1:6" x14ac:dyDescent="0.2">
      <c r="A57" s="1" t="s">
        <v>194</v>
      </c>
      <c r="B57" s="1" t="s">
        <v>195</v>
      </c>
      <c r="C57" s="9" t="s">
        <v>188</v>
      </c>
      <c r="D57" s="10">
        <v>1</v>
      </c>
      <c r="E57" s="10">
        <v>1</v>
      </c>
      <c r="F57" s="12">
        <v>1</v>
      </c>
    </row>
    <row r="58" spans="1:6" x14ac:dyDescent="0.2">
      <c r="A58" s="1" t="s">
        <v>196</v>
      </c>
      <c r="B58" s="1" t="s">
        <v>195</v>
      </c>
      <c r="C58" s="9" t="s">
        <v>145</v>
      </c>
      <c r="D58" s="13"/>
      <c r="E58" s="10">
        <v>23</v>
      </c>
      <c r="F58" s="11"/>
    </row>
    <row r="59" spans="1:6" x14ac:dyDescent="0.2">
      <c r="A59" s="51" t="s">
        <v>197</v>
      </c>
      <c r="B59" s="51" t="s">
        <v>62</v>
      </c>
      <c r="C59" s="9" t="s">
        <v>130</v>
      </c>
      <c r="D59" s="13"/>
      <c r="E59" s="13"/>
      <c r="F59" s="12">
        <v>1</v>
      </c>
    </row>
    <row r="60" spans="1:6" x14ac:dyDescent="0.2">
      <c r="A60" s="52"/>
      <c r="B60" s="52"/>
      <c r="C60" s="9" t="s">
        <v>132</v>
      </c>
      <c r="D60" s="10">
        <v>2</v>
      </c>
      <c r="E60" s="10">
        <v>1</v>
      </c>
      <c r="F60" s="12">
        <v>2</v>
      </c>
    </row>
    <row r="61" spans="1:6" x14ac:dyDescent="0.2">
      <c r="A61" s="1" t="s">
        <v>198</v>
      </c>
      <c r="B61" s="1" t="s">
        <v>62</v>
      </c>
      <c r="C61" s="9" t="s">
        <v>130</v>
      </c>
      <c r="D61" s="10">
        <v>2</v>
      </c>
      <c r="E61" s="10">
        <v>1</v>
      </c>
      <c r="F61" s="12">
        <v>2</v>
      </c>
    </row>
    <row r="62" spans="1:6" x14ac:dyDescent="0.2">
      <c r="A62" s="1" t="s">
        <v>199</v>
      </c>
      <c r="B62" s="1" t="s">
        <v>62</v>
      </c>
      <c r="C62" s="9" t="s">
        <v>132</v>
      </c>
      <c r="D62" s="10">
        <v>1</v>
      </c>
      <c r="E62" s="13"/>
      <c r="F62" s="12">
        <v>5</v>
      </c>
    </row>
    <row r="63" spans="1:6" x14ac:dyDescent="0.2">
      <c r="A63" s="1" t="s">
        <v>200</v>
      </c>
      <c r="B63" s="1" t="s">
        <v>201</v>
      </c>
      <c r="C63" s="9" t="s">
        <v>132</v>
      </c>
      <c r="D63" s="10">
        <v>2</v>
      </c>
      <c r="E63" s="13"/>
      <c r="F63" s="11"/>
    </row>
    <row r="64" spans="1:6" x14ac:dyDescent="0.2">
      <c r="A64" s="1" t="s">
        <v>202</v>
      </c>
      <c r="B64" s="1" t="s">
        <v>203</v>
      </c>
      <c r="C64" s="9" t="s">
        <v>132</v>
      </c>
      <c r="D64" s="10">
        <v>1</v>
      </c>
      <c r="E64" s="13"/>
      <c r="F64" s="11"/>
    </row>
    <row r="65" spans="1:6" x14ac:dyDescent="0.2">
      <c r="A65" s="1" t="s">
        <v>204</v>
      </c>
      <c r="B65" s="1" t="s">
        <v>203</v>
      </c>
      <c r="C65" s="9" t="s">
        <v>132</v>
      </c>
      <c r="D65" s="10">
        <v>2</v>
      </c>
      <c r="E65" s="10">
        <v>2</v>
      </c>
      <c r="F65" s="11"/>
    </row>
    <row r="66" spans="1:6" x14ac:dyDescent="0.2">
      <c r="A66" s="51" t="s">
        <v>205</v>
      </c>
      <c r="B66" s="51" t="s">
        <v>206</v>
      </c>
      <c r="C66" s="9" t="s">
        <v>130</v>
      </c>
      <c r="D66" s="10">
        <v>1</v>
      </c>
      <c r="E66" s="10">
        <v>1</v>
      </c>
      <c r="F66" s="11"/>
    </row>
    <row r="67" spans="1:6" x14ac:dyDescent="0.2">
      <c r="A67" s="52"/>
      <c r="B67" s="52"/>
      <c r="C67" s="9" t="s">
        <v>132</v>
      </c>
      <c r="D67" s="10">
        <v>14</v>
      </c>
      <c r="E67" s="10">
        <v>7</v>
      </c>
      <c r="F67" s="12">
        <v>12</v>
      </c>
    </row>
    <row r="68" spans="1:6" x14ac:dyDescent="0.2">
      <c r="A68" s="1" t="s">
        <v>207</v>
      </c>
      <c r="B68" s="1" t="s">
        <v>208</v>
      </c>
      <c r="C68" s="9" t="s">
        <v>134</v>
      </c>
      <c r="D68" s="10">
        <v>78</v>
      </c>
      <c r="E68" s="10">
        <v>35</v>
      </c>
      <c r="F68" s="12">
        <v>5</v>
      </c>
    </row>
    <row r="69" spans="1:6" x14ac:dyDescent="0.2">
      <c r="A69" s="1" t="s">
        <v>209</v>
      </c>
      <c r="B69" s="1" t="s">
        <v>208</v>
      </c>
      <c r="C69" s="9" t="s">
        <v>130</v>
      </c>
      <c r="D69" s="10">
        <v>6</v>
      </c>
      <c r="E69" s="10">
        <v>11</v>
      </c>
      <c r="F69" s="12">
        <v>4</v>
      </c>
    </row>
    <row r="70" spans="1:6" x14ac:dyDescent="0.2">
      <c r="A70" s="1" t="s">
        <v>210</v>
      </c>
      <c r="B70" s="1" t="s">
        <v>208</v>
      </c>
      <c r="C70" s="9" t="s">
        <v>132</v>
      </c>
      <c r="D70" s="10">
        <v>11</v>
      </c>
      <c r="E70" s="10">
        <v>6</v>
      </c>
      <c r="F70" s="12">
        <v>11</v>
      </c>
    </row>
    <row r="71" spans="1:6" x14ac:dyDescent="0.2">
      <c r="A71" s="51" t="s">
        <v>211</v>
      </c>
      <c r="B71" s="51" t="s">
        <v>212</v>
      </c>
      <c r="C71" s="9" t="s">
        <v>130</v>
      </c>
      <c r="D71" s="13"/>
      <c r="E71" s="10">
        <v>1</v>
      </c>
      <c r="F71" s="11"/>
    </row>
    <row r="72" spans="1:6" x14ac:dyDescent="0.2">
      <c r="A72" s="52"/>
      <c r="B72" s="52"/>
      <c r="C72" s="9" t="s">
        <v>132</v>
      </c>
      <c r="D72" s="10">
        <v>1</v>
      </c>
      <c r="E72" s="13"/>
      <c r="F72" s="12">
        <v>4</v>
      </c>
    </row>
    <row r="73" spans="1:6" x14ac:dyDescent="0.2">
      <c r="A73" s="1" t="s">
        <v>213</v>
      </c>
      <c r="B73" s="1" t="s">
        <v>214</v>
      </c>
      <c r="C73" s="9" t="s">
        <v>130</v>
      </c>
      <c r="D73" s="10">
        <v>1</v>
      </c>
      <c r="E73" s="10">
        <v>1</v>
      </c>
      <c r="F73" s="11"/>
    </row>
    <row r="74" spans="1:6" x14ac:dyDescent="0.2">
      <c r="A74" s="1" t="s">
        <v>215</v>
      </c>
      <c r="B74" s="1" t="s">
        <v>216</v>
      </c>
      <c r="C74" s="9" t="s">
        <v>134</v>
      </c>
      <c r="D74" s="10">
        <v>8</v>
      </c>
      <c r="E74" s="10">
        <v>38</v>
      </c>
      <c r="F74" s="11"/>
    </row>
    <row r="75" spans="1:6" x14ac:dyDescent="0.2">
      <c r="A75" s="1" t="s">
        <v>217</v>
      </c>
      <c r="B75" s="1" t="s">
        <v>218</v>
      </c>
      <c r="C75" s="9" t="s">
        <v>219</v>
      </c>
      <c r="D75" s="13"/>
      <c r="E75" s="10">
        <v>2</v>
      </c>
      <c r="F75" s="12">
        <v>1</v>
      </c>
    </row>
    <row r="76" spans="1:6" x14ac:dyDescent="0.2">
      <c r="A76" s="1" t="s">
        <v>220</v>
      </c>
      <c r="B76" s="1" t="s">
        <v>221</v>
      </c>
      <c r="C76" s="9" t="s">
        <v>132</v>
      </c>
      <c r="D76" s="13"/>
      <c r="E76" s="10">
        <v>1</v>
      </c>
      <c r="F76" s="12">
        <v>1</v>
      </c>
    </row>
    <row r="77" spans="1:6" x14ac:dyDescent="0.2">
      <c r="A77" s="1" t="s">
        <v>222</v>
      </c>
      <c r="B77" s="1" t="s">
        <v>68</v>
      </c>
      <c r="C77" s="9" t="s">
        <v>130</v>
      </c>
      <c r="D77" s="10">
        <v>2</v>
      </c>
      <c r="E77" s="13"/>
      <c r="F77" s="11"/>
    </row>
    <row r="78" spans="1:6" x14ac:dyDescent="0.2">
      <c r="A78" s="1" t="s">
        <v>223</v>
      </c>
      <c r="B78" s="1" t="s">
        <v>68</v>
      </c>
      <c r="C78" s="9" t="s">
        <v>132</v>
      </c>
      <c r="D78" s="10">
        <v>1</v>
      </c>
      <c r="E78" s="10">
        <v>1</v>
      </c>
      <c r="F78" s="11"/>
    </row>
    <row r="79" spans="1:6" x14ac:dyDescent="0.2">
      <c r="A79" s="51" t="s">
        <v>224</v>
      </c>
      <c r="B79" s="51" t="s">
        <v>225</v>
      </c>
      <c r="C79" s="9" t="s">
        <v>130</v>
      </c>
      <c r="D79" s="10">
        <v>2</v>
      </c>
      <c r="E79" s="13"/>
      <c r="F79" s="12">
        <v>1</v>
      </c>
    </row>
    <row r="80" spans="1:6" x14ac:dyDescent="0.2">
      <c r="A80" s="52"/>
      <c r="B80" s="52"/>
      <c r="C80" s="9" t="s">
        <v>132</v>
      </c>
      <c r="D80" s="10">
        <v>1</v>
      </c>
      <c r="E80" s="13"/>
      <c r="F80" s="12">
        <v>2</v>
      </c>
    </row>
    <row r="81" spans="1:6" x14ac:dyDescent="0.2">
      <c r="A81" s="51" t="s">
        <v>226</v>
      </c>
      <c r="B81" s="51" t="s">
        <v>227</v>
      </c>
      <c r="C81" s="9" t="s">
        <v>130</v>
      </c>
      <c r="D81" s="10">
        <v>1</v>
      </c>
      <c r="E81" s="13"/>
      <c r="F81" s="11"/>
    </row>
    <row r="82" spans="1:6" x14ac:dyDescent="0.2">
      <c r="A82" s="52"/>
      <c r="B82" s="52"/>
      <c r="C82" s="9" t="s">
        <v>132</v>
      </c>
      <c r="D82" s="13"/>
      <c r="E82" s="10">
        <v>1</v>
      </c>
      <c r="F82" s="12">
        <v>3</v>
      </c>
    </row>
    <row r="83" spans="1:6" x14ac:dyDescent="0.2">
      <c r="A83" s="1" t="s">
        <v>228</v>
      </c>
      <c r="B83" s="1" t="s">
        <v>229</v>
      </c>
      <c r="C83" s="9" t="s">
        <v>130</v>
      </c>
      <c r="D83" s="10">
        <v>2</v>
      </c>
      <c r="E83" s="13"/>
      <c r="F83" s="12">
        <v>1</v>
      </c>
    </row>
    <row r="84" spans="1:6" x14ac:dyDescent="0.2">
      <c r="A84" s="51" t="s">
        <v>230</v>
      </c>
      <c r="B84" s="51" t="s">
        <v>231</v>
      </c>
      <c r="C84" s="9" t="s">
        <v>130</v>
      </c>
      <c r="D84" s="10">
        <v>2</v>
      </c>
      <c r="E84" s="13"/>
      <c r="F84" s="11"/>
    </row>
    <row r="85" spans="1:6" x14ac:dyDescent="0.2">
      <c r="A85" s="52"/>
      <c r="B85" s="52"/>
      <c r="C85" s="9" t="s">
        <v>132</v>
      </c>
      <c r="D85" s="13"/>
      <c r="E85" s="13"/>
      <c r="F85" s="12">
        <v>2</v>
      </c>
    </row>
    <row r="86" spans="1:6" x14ac:dyDescent="0.2">
      <c r="A86" s="51" t="s">
        <v>232</v>
      </c>
      <c r="B86" s="51" t="s">
        <v>233</v>
      </c>
      <c r="C86" s="9" t="s">
        <v>130</v>
      </c>
      <c r="D86" s="10">
        <v>1</v>
      </c>
      <c r="E86" s="13"/>
      <c r="F86" s="12">
        <v>1</v>
      </c>
    </row>
    <row r="87" spans="1:6" x14ac:dyDescent="0.2">
      <c r="A87" s="52"/>
      <c r="B87" s="52"/>
      <c r="C87" s="9" t="s">
        <v>132</v>
      </c>
      <c r="D87" s="10">
        <v>1</v>
      </c>
      <c r="E87" s="10">
        <v>2</v>
      </c>
      <c r="F87" s="11"/>
    </row>
    <row r="88" spans="1:6" x14ac:dyDescent="0.2">
      <c r="A88" s="1" t="s">
        <v>234</v>
      </c>
      <c r="B88" s="1" t="s">
        <v>233</v>
      </c>
      <c r="C88" s="9" t="s">
        <v>130</v>
      </c>
      <c r="D88" s="10">
        <v>1</v>
      </c>
      <c r="E88" s="13"/>
      <c r="F88" s="12">
        <v>1</v>
      </c>
    </row>
    <row r="89" spans="1:6" x14ac:dyDescent="0.2">
      <c r="A89" s="1" t="s">
        <v>235</v>
      </c>
      <c r="B89" s="1" t="s">
        <v>233</v>
      </c>
      <c r="C89" s="9" t="s">
        <v>132</v>
      </c>
      <c r="D89" s="10">
        <v>1</v>
      </c>
      <c r="E89" s="10">
        <v>1</v>
      </c>
      <c r="F89" s="11"/>
    </row>
    <row r="90" spans="1:6" x14ac:dyDescent="0.2">
      <c r="A90" s="51" t="s">
        <v>236</v>
      </c>
      <c r="B90" s="51" t="s">
        <v>76</v>
      </c>
      <c r="C90" s="9" t="s">
        <v>130</v>
      </c>
      <c r="D90" s="13"/>
      <c r="E90" s="10">
        <v>2</v>
      </c>
      <c r="F90" s="12">
        <v>2</v>
      </c>
    </row>
    <row r="91" spans="1:6" x14ac:dyDescent="0.2">
      <c r="A91" s="52"/>
      <c r="B91" s="52"/>
      <c r="C91" s="9" t="s">
        <v>132</v>
      </c>
      <c r="D91" s="13"/>
      <c r="E91" s="13"/>
      <c r="F91" s="12">
        <v>1</v>
      </c>
    </row>
    <row r="92" spans="1:6" x14ac:dyDescent="0.2">
      <c r="A92" s="1" t="s">
        <v>237</v>
      </c>
      <c r="B92" s="1" t="s">
        <v>238</v>
      </c>
      <c r="C92" s="9" t="s">
        <v>127</v>
      </c>
      <c r="D92" s="10">
        <v>5</v>
      </c>
      <c r="E92" s="10">
        <v>3</v>
      </c>
      <c r="F92" s="12">
        <v>10</v>
      </c>
    </row>
    <row r="93" spans="1:6" x14ac:dyDescent="0.2">
      <c r="A93" s="1" t="s">
        <v>239</v>
      </c>
      <c r="B93" s="1" t="s">
        <v>238</v>
      </c>
      <c r="C93" s="9" t="s">
        <v>130</v>
      </c>
      <c r="D93" s="10">
        <v>1</v>
      </c>
      <c r="E93" s="10">
        <v>2</v>
      </c>
      <c r="F93" s="12">
        <v>6</v>
      </c>
    </row>
    <row r="94" spans="1:6" x14ac:dyDescent="0.2">
      <c r="A94" s="1" t="s">
        <v>240</v>
      </c>
      <c r="B94" s="1" t="s">
        <v>238</v>
      </c>
      <c r="C94" s="9" t="s">
        <v>132</v>
      </c>
      <c r="D94" s="10">
        <v>4</v>
      </c>
      <c r="E94" s="10">
        <v>2</v>
      </c>
      <c r="F94" s="12">
        <v>2</v>
      </c>
    </row>
    <row r="95" spans="1:6" x14ac:dyDescent="0.2">
      <c r="A95" s="51" t="s">
        <v>241</v>
      </c>
      <c r="B95" s="51" t="s">
        <v>242</v>
      </c>
      <c r="C95" s="9" t="s">
        <v>130</v>
      </c>
      <c r="D95" s="13"/>
      <c r="E95" s="10">
        <v>1</v>
      </c>
      <c r="F95" s="11"/>
    </row>
    <row r="96" spans="1:6" x14ac:dyDescent="0.2">
      <c r="A96" s="52"/>
      <c r="B96" s="52"/>
      <c r="C96" s="9" t="s">
        <v>132</v>
      </c>
      <c r="D96" s="10">
        <v>4</v>
      </c>
      <c r="E96" s="10">
        <v>3</v>
      </c>
      <c r="F96" s="12">
        <v>4</v>
      </c>
    </row>
    <row r="97" spans="1:6" x14ac:dyDescent="0.2">
      <c r="A97" s="1" t="s">
        <v>243</v>
      </c>
      <c r="B97" s="1" t="s">
        <v>242</v>
      </c>
      <c r="C97" s="9" t="s">
        <v>130</v>
      </c>
      <c r="D97" s="13"/>
      <c r="E97" s="10">
        <v>1</v>
      </c>
      <c r="F97" s="11"/>
    </row>
    <row r="98" spans="1:6" x14ac:dyDescent="0.2">
      <c r="A98" s="1" t="s">
        <v>244</v>
      </c>
      <c r="B98" s="1" t="s">
        <v>242</v>
      </c>
      <c r="C98" s="9" t="s">
        <v>132</v>
      </c>
      <c r="D98" s="10">
        <v>2</v>
      </c>
      <c r="E98" s="10">
        <v>2</v>
      </c>
      <c r="F98" s="12">
        <v>1</v>
      </c>
    </row>
    <row r="99" spans="1:6" x14ac:dyDescent="0.2">
      <c r="A99" s="1" t="s">
        <v>245</v>
      </c>
      <c r="B99" s="1" t="s">
        <v>246</v>
      </c>
      <c r="C99" s="9" t="s">
        <v>134</v>
      </c>
      <c r="D99" s="13"/>
      <c r="E99" s="10">
        <v>3</v>
      </c>
      <c r="F99" s="12">
        <v>1</v>
      </c>
    </row>
    <row r="100" spans="1:6" x14ac:dyDescent="0.2">
      <c r="A100" s="1" t="s">
        <v>247</v>
      </c>
      <c r="B100" s="1" t="s">
        <v>246</v>
      </c>
      <c r="C100" s="9" t="s">
        <v>130</v>
      </c>
      <c r="D100" s="13"/>
      <c r="E100" s="13"/>
      <c r="F100" s="12">
        <v>2</v>
      </c>
    </row>
    <row r="101" spans="1:6" x14ac:dyDescent="0.2">
      <c r="A101" s="1" t="s">
        <v>248</v>
      </c>
      <c r="B101" s="1" t="s">
        <v>246</v>
      </c>
      <c r="C101" s="9" t="s">
        <v>132</v>
      </c>
      <c r="D101" s="10">
        <v>4</v>
      </c>
      <c r="E101" s="10">
        <v>2</v>
      </c>
      <c r="F101" s="12">
        <v>2</v>
      </c>
    </row>
    <row r="102" spans="1:6" x14ac:dyDescent="0.2">
      <c r="A102" s="1" t="s">
        <v>249</v>
      </c>
      <c r="B102" s="1" t="s">
        <v>250</v>
      </c>
      <c r="C102" s="9" t="s">
        <v>130</v>
      </c>
      <c r="D102" s="10">
        <v>3</v>
      </c>
      <c r="E102" s="10">
        <v>1</v>
      </c>
      <c r="F102" s="12">
        <v>3</v>
      </c>
    </row>
    <row r="103" spans="1:6" x14ac:dyDescent="0.2">
      <c r="A103" s="1" t="s">
        <v>251</v>
      </c>
      <c r="B103" s="1" t="s">
        <v>252</v>
      </c>
      <c r="C103" s="9" t="s">
        <v>127</v>
      </c>
      <c r="D103" s="10">
        <v>1</v>
      </c>
      <c r="E103" s="13"/>
      <c r="F103" s="12">
        <v>2</v>
      </c>
    </row>
    <row r="104" spans="1:6" x14ac:dyDescent="0.2">
      <c r="A104" s="1" t="s">
        <v>253</v>
      </c>
      <c r="B104" s="1" t="s">
        <v>252</v>
      </c>
      <c r="C104" s="9" t="s">
        <v>130</v>
      </c>
      <c r="D104" s="10">
        <v>1</v>
      </c>
      <c r="E104" s="13"/>
      <c r="F104" s="12">
        <v>2</v>
      </c>
    </row>
    <row r="105" spans="1:6" x14ac:dyDescent="0.2">
      <c r="A105" s="1" t="s">
        <v>254</v>
      </c>
      <c r="B105" s="1" t="s">
        <v>252</v>
      </c>
      <c r="C105" s="9" t="s">
        <v>132</v>
      </c>
      <c r="D105" s="10">
        <v>2</v>
      </c>
      <c r="E105" s="10">
        <v>1</v>
      </c>
      <c r="F105" s="12">
        <v>2</v>
      </c>
    </row>
    <row r="106" spans="1:6" x14ac:dyDescent="0.2">
      <c r="A106" s="51" t="s">
        <v>255</v>
      </c>
      <c r="B106" s="51" t="s">
        <v>256</v>
      </c>
      <c r="C106" s="9" t="s">
        <v>130</v>
      </c>
      <c r="D106" s="10">
        <v>2</v>
      </c>
      <c r="E106" s="13"/>
      <c r="F106" s="11"/>
    </row>
    <row r="107" spans="1:6" x14ac:dyDescent="0.2">
      <c r="A107" s="52"/>
      <c r="B107" s="52"/>
      <c r="C107" s="9" t="s">
        <v>132</v>
      </c>
      <c r="D107" s="10">
        <v>3</v>
      </c>
      <c r="E107" s="10">
        <v>2</v>
      </c>
      <c r="F107" s="12">
        <v>1</v>
      </c>
    </row>
    <row r="108" spans="1:6" x14ac:dyDescent="0.2">
      <c r="A108" s="1" t="s">
        <v>257</v>
      </c>
      <c r="B108" s="1" t="s">
        <v>256</v>
      </c>
      <c r="C108" s="9" t="s">
        <v>127</v>
      </c>
      <c r="D108" s="10">
        <v>2</v>
      </c>
      <c r="E108" s="10">
        <v>1</v>
      </c>
      <c r="F108" s="12">
        <v>2</v>
      </c>
    </row>
    <row r="109" spans="1:6" x14ac:dyDescent="0.2">
      <c r="A109" s="1" t="s">
        <v>258</v>
      </c>
      <c r="B109" s="1" t="s">
        <v>259</v>
      </c>
      <c r="C109" s="9" t="s">
        <v>127</v>
      </c>
      <c r="D109" s="10">
        <v>2</v>
      </c>
      <c r="E109" s="10">
        <v>1</v>
      </c>
      <c r="F109" s="12">
        <v>3</v>
      </c>
    </row>
    <row r="110" spans="1:6" x14ac:dyDescent="0.2">
      <c r="A110" s="1" t="s">
        <v>260</v>
      </c>
      <c r="B110" s="1" t="s">
        <v>261</v>
      </c>
      <c r="C110" s="9" t="s">
        <v>132</v>
      </c>
      <c r="D110" s="10">
        <v>1</v>
      </c>
      <c r="E110" s="13"/>
      <c r="F110" s="12">
        <v>1</v>
      </c>
    </row>
    <row r="111" spans="1:6" x14ac:dyDescent="0.2">
      <c r="A111" s="51" t="s">
        <v>262</v>
      </c>
      <c r="B111" s="51" t="s">
        <v>263</v>
      </c>
      <c r="C111" s="9" t="s">
        <v>130</v>
      </c>
      <c r="D111" s="10">
        <v>1</v>
      </c>
      <c r="E111" s="13"/>
      <c r="F111" s="11"/>
    </row>
    <row r="112" spans="1:6" x14ac:dyDescent="0.2">
      <c r="A112" s="52"/>
      <c r="B112" s="52"/>
      <c r="C112" s="9" t="s">
        <v>132</v>
      </c>
      <c r="D112" s="10">
        <v>1</v>
      </c>
      <c r="E112" s="13"/>
      <c r="F112" s="11"/>
    </row>
    <row r="113" spans="1:6" x14ac:dyDescent="0.2">
      <c r="A113" s="1" t="s">
        <v>264</v>
      </c>
      <c r="B113" s="1" t="s">
        <v>263</v>
      </c>
      <c r="C113" s="9" t="s">
        <v>265</v>
      </c>
      <c r="D113" s="10">
        <v>4</v>
      </c>
      <c r="E113" s="10">
        <v>12</v>
      </c>
      <c r="F113" s="12">
        <v>1</v>
      </c>
    </row>
    <row r="114" spans="1:6" x14ac:dyDescent="0.2">
      <c r="A114" s="1" t="s">
        <v>266</v>
      </c>
      <c r="B114" s="1" t="s">
        <v>263</v>
      </c>
      <c r="C114" s="9" t="s">
        <v>127</v>
      </c>
      <c r="D114" s="13"/>
      <c r="E114" s="10">
        <v>1</v>
      </c>
      <c r="F114" s="11"/>
    </row>
    <row r="115" spans="1:6" x14ac:dyDescent="0.2">
      <c r="A115" s="1" t="s">
        <v>267</v>
      </c>
      <c r="B115" s="1" t="s">
        <v>268</v>
      </c>
      <c r="C115" s="9" t="s">
        <v>130</v>
      </c>
      <c r="D115" s="13"/>
      <c r="E115" s="10">
        <v>1</v>
      </c>
      <c r="F115" s="11"/>
    </row>
    <row r="116" spans="1:6" x14ac:dyDescent="0.2">
      <c r="A116" s="1" t="s">
        <v>269</v>
      </c>
      <c r="B116" s="1" t="s">
        <v>268</v>
      </c>
      <c r="C116" s="9" t="s">
        <v>132</v>
      </c>
      <c r="D116" s="10">
        <v>5</v>
      </c>
      <c r="E116" s="10">
        <v>1</v>
      </c>
      <c r="F116" s="12">
        <v>3</v>
      </c>
    </row>
    <row r="117" spans="1:6" x14ac:dyDescent="0.2">
      <c r="A117" s="1" t="s">
        <v>270</v>
      </c>
      <c r="B117" s="1" t="s">
        <v>98</v>
      </c>
      <c r="C117" s="9" t="s">
        <v>134</v>
      </c>
      <c r="D117" s="10">
        <v>20</v>
      </c>
      <c r="E117" s="10">
        <v>30</v>
      </c>
      <c r="F117" s="11"/>
    </row>
    <row r="118" spans="1:6" x14ac:dyDescent="0.2">
      <c r="A118" s="1" t="s">
        <v>271</v>
      </c>
      <c r="B118" s="1" t="s">
        <v>98</v>
      </c>
      <c r="C118" s="9" t="s">
        <v>130</v>
      </c>
      <c r="D118" s="10">
        <v>10</v>
      </c>
      <c r="E118" s="10">
        <v>5</v>
      </c>
      <c r="F118" s="12">
        <v>8</v>
      </c>
    </row>
    <row r="119" spans="1:6" x14ac:dyDescent="0.2">
      <c r="A119" s="1" t="s">
        <v>272</v>
      </c>
      <c r="B119" s="1" t="s">
        <v>98</v>
      </c>
      <c r="C119" s="9" t="s">
        <v>132</v>
      </c>
      <c r="D119" s="10">
        <v>3</v>
      </c>
      <c r="E119" s="10">
        <v>5</v>
      </c>
      <c r="F119" s="12">
        <v>5</v>
      </c>
    </row>
    <row r="120" spans="1:6" x14ac:dyDescent="0.2">
      <c r="A120" s="51" t="s">
        <v>273</v>
      </c>
      <c r="B120" s="51" t="s">
        <v>274</v>
      </c>
      <c r="C120" s="9" t="s">
        <v>130</v>
      </c>
      <c r="D120" s="10">
        <v>1</v>
      </c>
      <c r="E120" s="13"/>
      <c r="F120" s="12">
        <v>1</v>
      </c>
    </row>
    <row r="121" spans="1:6" x14ac:dyDescent="0.2">
      <c r="A121" s="52"/>
      <c r="B121" s="52"/>
      <c r="C121" s="9" t="s">
        <v>132</v>
      </c>
      <c r="D121" s="10">
        <v>3</v>
      </c>
      <c r="E121" s="10">
        <v>3</v>
      </c>
      <c r="F121" s="12">
        <v>5</v>
      </c>
    </row>
    <row r="122" spans="1:6" x14ac:dyDescent="0.2">
      <c r="A122" s="1" t="s">
        <v>275</v>
      </c>
      <c r="B122" s="1" t="s">
        <v>274</v>
      </c>
      <c r="C122" s="9" t="s">
        <v>132</v>
      </c>
      <c r="D122" s="13"/>
      <c r="E122" s="10">
        <v>1</v>
      </c>
      <c r="F122" s="12">
        <v>1</v>
      </c>
    </row>
    <row r="123" spans="1:6" x14ac:dyDescent="0.2">
      <c r="A123" s="1" t="s">
        <v>276</v>
      </c>
      <c r="B123" s="1" t="s">
        <v>100</v>
      </c>
      <c r="C123" s="9" t="s">
        <v>134</v>
      </c>
      <c r="D123" s="10">
        <v>3</v>
      </c>
      <c r="E123" s="10">
        <v>8</v>
      </c>
      <c r="F123" s="11"/>
    </row>
    <row r="124" spans="1:6" x14ac:dyDescent="0.2">
      <c r="A124" s="1" t="s">
        <v>277</v>
      </c>
      <c r="B124" s="1" t="s">
        <v>100</v>
      </c>
      <c r="C124" s="9" t="s">
        <v>130</v>
      </c>
      <c r="D124" s="10">
        <v>4</v>
      </c>
      <c r="E124" s="10">
        <v>3</v>
      </c>
      <c r="F124" s="12">
        <v>13</v>
      </c>
    </row>
    <row r="125" spans="1:6" x14ac:dyDescent="0.2">
      <c r="A125" s="1" t="s">
        <v>278</v>
      </c>
      <c r="B125" s="1" t="s">
        <v>100</v>
      </c>
      <c r="C125" s="9" t="s">
        <v>132</v>
      </c>
      <c r="D125" s="10">
        <v>2</v>
      </c>
      <c r="E125" s="10">
        <v>1</v>
      </c>
      <c r="F125" s="12">
        <v>5</v>
      </c>
    </row>
    <row r="126" spans="1:6" x14ac:dyDescent="0.2">
      <c r="A126" s="1" t="s">
        <v>279</v>
      </c>
      <c r="B126" s="1" t="s">
        <v>280</v>
      </c>
      <c r="C126" s="9" t="s">
        <v>132</v>
      </c>
      <c r="D126" s="13"/>
      <c r="E126" s="13"/>
      <c r="F126" s="12">
        <v>1</v>
      </c>
    </row>
    <row r="127" spans="1:6" x14ac:dyDescent="0.2">
      <c r="A127" s="1" t="s">
        <v>281</v>
      </c>
      <c r="B127" s="1" t="s">
        <v>282</v>
      </c>
      <c r="C127" s="9" t="s">
        <v>130</v>
      </c>
      <c r="D127" s="10">
        <v>2</v>
      </c>
      <c r="E127" s="10">
        <v>1</v>
      </c>
      <c r="F127" s="12">
        <v>2</v>
      </c>
    </row>
    <row r="128" spans="1:6" x14ac:dyDescent="0.2">
      <c r="A128" s="1" t="s">
        <v>283</v>
      </c>
      <c r="B128" s="1" t="s">
        <v>282</v>
      </c>
      <c r="C128" s="9" t="s">
        <v>132</v>
      </c>
      <c r="D128" s="10">
        <v>4</v>
      </c>
      <c r="E128" s="10">
        <v>2</v>
      </c>
      <c r="F128" s="12">
        <v>1</v>
      </c>
    </row>
    <row r="129" spans="1:6" x14ac:dyDescent="0.2">
      <c r="A129" s="1" t="s">
        <v>284</v>
      </c>
      <c r="B129" s="1" t="s">
        <v>285</v>
      </c>
      <c r="C129" s="9" t="s">
        <v>132</v>
      </c>
      <c r="D129" s="10">
        <v>4</v>
      </c>
      <c r="E129" s="10">
        <v>2</v>
      </c>
      <c r="F129" s="12">
        <v>4</v>
      </c>
    </row>
    <row r="130" spans="1:6" x14ac:dyDescent="0.2">
      <c r="A130" s="1" t="s">
        <v>286</v>
      </c>
      <c r="B130" s="1" t="s">
        <v>287</v>
      </c>
      <c r="C130" s="9" t="s">
        <v>130</v>
      </c>
      <c r="D130" s="13"/>
      <c r="E130" s="13"/>
      <c r="F130" s="12">
        <v>1</v>
      </c>
    </row>
    <row r="131" spans="1:6" x14ac:dyDescent="0.2">
      <c r="A131" s="1" t="s">
        <v>288</v>
      </c>
      <c r="B131" s="1" t="s">
        <v>289</v>
      </c>
      <c r="C131" s="9" t="s">
        <v>134</v>
      </c>
      <c r="D131" s="10">
        <v>59</v>
      </c>
      <c r="E131" s="10">
        <v>31</v>
      </c>
      <c r="F131" s="12">
        <v>1</v>
      </c>
    </row>
    <row r="132" spans="1:6" x14ac:dyDescent="0.2">
      <c r="A132" s="1" t="s">
        <v>290</v>
      </c>
      <c r="B132" s="1" t="s">
        <v>291</v>
      </c>
      <c r="C132" s="9" t="s">
        <v>130</v>
      </c>
      <c r="D132" s="10">
        <v>5</v>
      </c>
      <c r="E132" s="10">
        <v>4</v>
      </c>
      <c r="F132" s="12">
        <v>3</v>
      </c>
    </row>
    <row r="133" spans="1:6" x14ac:dyDescent="0.2">
      <c r="A133" s="1" t="s">
        <v>292</v>
      </c>
      <c r="B133" s="1" t="s">
        <v>291</v>
      </c>
      <c r="C133" s="9" t="s">
        <v>132</v>
      </c>
      <c r="D133" s="10">
        <v>2</v>
      </c>
      <c r="E133" s="10">
        <v>1</v>
      </c>
      <c r="F133" s="12">
        <v>6</v>
      </c>
    </row>
    <row r="134" spans="1:6" x14ac:dyDescent="0.2">
      <c r="A134" s="1" t="s">
        <v>293</v>
      </c>
      <c r="B134" s="1" t="s">
        <v>294</v>
      </c>
      <c r="C134" s="9" t="s">
        <v>132</v>
      </c>
      <c r="D134" s="10">
        <v>2</v>
      </c>
      <c r="E134" s="10">
        <v>1</v>
      </c>
      <c r="F134" s="12">
        <v>2</v>
      </c>
    </row>
    <row r="135" spans="1:6" x14ac:dyDescent="0.2">
      <c r="A135" s="51" t="s">
        <v>295</v>
      </c>
      <c r="B135" s="51" t="s">
        <v>296</v>
      </c>
      <c r="C135" s="9" t="s">
        <v>130</v>
      </c>
      <c r="D135" s="10">
        <v>1</v>
      </c>
      <c r="E135" s="13"/>
      <c r="F135" s="12">
        <v>1</v>
      </c>
    </row>
    <row r="136" spans="1:6" x14ac:dyDescent="0.2">
      <c r="A136" s="52"/>
      <c r="B136" s="52"/>
      <c r="C136" s="9" t="s">
        <v>132</v>
      </c>
      <c r="D136" s="10">
        <v>7</v>
      </c>
      <c r="E136" s="10">
        <v>1</v>
      </c>
      <c r="F136" s="12">
        <v>4</v>
      </c>
    </row>
    <row r="137" spans="1:6" x14ac:dyDescent="0.2">
      <c r="A137" s="1" t="s">
        <v>297</v>
      </c>
      <c r="B137" s="1" t="s">
        <v>296</v>
      </c>
      <c r="C137" s="9" t="s">
        <v>130</v>
      </c>
      <c r="D137" s="10">
        <v>1</v>
      </c>
      <c r="E137" s="13"/>
      <c r="F137" s="12">
        <v>1</v>
      </c>
    </row>
    <row r="138" spans="1:6" x14ac:dyDescent="0.2">
      <c r="A138" s="1" t="s">
        <v>298</v>
      </c>
      <c r="B138" s="1" t="s">
        <v>296</v>
      </c>
      <c r="C138" s="9" t="s">
        <v>132</v>
      </c>
      <c r="D138" s="10">
        <v>5</v>
      </c>
      <c r="E138" s="10">
        <v>1</v>
      </c>
      <c r="F138" s="12">
        <v>4</v>
      </c>
    </row>
    <row r="139" spans="1:6" x14ac:dyDescent="0.2">
      <c r="A139" s="1" t="s">
        <v>299</v>
      </c>
      <c r="B139" s="1" t="s">
        <v>300</v>
      </c>
      <c r="C139" s="9" t="s">
        <v>130</v>
      </c>
      <c r="D139" s="13"/>
      <c r="E139" s="10">
        <v>1</v>
      </c>
      <c r="F139" s="12">
        <v>1</v>
      </c>
    </row>
    <row r="140" spans="1:6" x14ac:dyDescent="0.2">
      <c r="A140" s="1" t="s">
        <v>301</v>
      </c>
      <c r="B140" s="1" t="s">
        <v>302</v>
      </c>
      <c r="C140" s="9" t="s">
        <v>132</v>
      </c>
      <c r="D140" s="10">
        <v>2</v>
      </c>
      <c r="E140" s="13"/>
      <c r="F140" s="12">
        <v>3</v>
      </c>
    </row>
    <row r="141" spans="1:6" x14ac:dyDescent="0.2">
      <c r="A141" s="1" t="s">
        <v>303</v>
      </c>
      <c r="B141" s="1" t="s">
        <v>302</v>
      </c>
      <c r="C141" s="9" t="s">
        <v>132</v>
      </c>
      <c r="D141" s="10">
        <v>1</v>
      </c>
      <c r="E141" s="13"/>
      <c r="F141" s="12">
        <v>2</v>
      </c>
    </row>
    <row r="142" spans="1:6" x14ac:dyDescent="0.2">
      <c r="A142" s="1" t="s">
        <v>304</v>
      </c>
      <c r="B142" s="1" t="s">
        <v>305</v>
      </c>
      <c r="C142" s="9" t="s">
        <v>132</v>
      </c>
      <c r="D142" s="13"/>
      <c r="E142" s="10">
        <v>1</v>
      </c>
      <c r="F142" s="12">
        <v>2</v>
      </c>
    </row>
    <row r="143" spans="1:6" x14ac:dyDescent="0.2">
      <c r="A143" s="1" t="s">
        <v>306</v>
      </c>
      <c r="B143" s="1" t="s">
        <v>307</v>
      </c>
      <c r="C143" s="9" t="s">
        <v>130</v>
      </c>
      <c r="D143" s="10">
        <v>1</v>
      </c>
      <c r="E143" s="13"/>
      <c r="F143" s="11"/>
    </row>
    <row r="144" spans="1:6" x14ac:dyDescent="0.2">
      <c r="A144" s="51" t="s">
        <v>308</v>
      </c>
      <c r="B144" s="51" t="s">
        <v>309</v>
      </c>
      <c r="C144" s="9" t="s">
        <v>130</v>
      </c>
      <c r="D144" s="10">
        <v>1</v>
      </c>
      <c r="E144" s="13"/>
      <c r="F144" s="11"/>
    </row>
    <row r="145" spans="1:6" x14ac:dyDescent="0.2">
      <c r="A145" s="52"/>
      <c r="B145" s="52"/>
      <c r="C145" s="9" t="s">
        <v>132</v>
      </c>
      <c r="D145" s="10">
        <v>2</v>
      </c>
      <c r="E145" s="10">
        <v>2</v>
      </c>
      <c r="F145" s="11"/>
    </row>
    <row r="146" spans="1:6" x14ac:dyDescent="0.2">
      <c r="A146" s="1" t="s">
        <v>310</v>
      </c>
      <c r="B146" s="1" t="s">
        <v>309</v>
      </c>
      <c r="C146" s="9" t="s">
        <v>130</v>
      </c>
      <c r="D146" s="10">
        <v>1</v>
      </c>
      <c r="E146" s="13"/>
      <c r="F146" s="11"/>
    </row>
    <row r="147" spans="1:6" x14ac:dyDescent="0.2">
      <c r="A147" s="1" t="s">
        <v>311</v>
      </c>
      <c r="B147" s="1" t="s">
        <v>309</v>
      </c>
      <c r="C147" s="9" t="s">
        <v>132</v>
      </c>
      <c r="D147" s="10">
        <v>3</v>
      </c>
      <c r="E147" s="13"/>
      <c r="F147" s="11"/>
    </row>
    <row r="148" spans="1:6" x14ac:dyDescent="0.2">
      <c r="A148" s="51" t="s">
        <v>312</v>
      </c>
      <c r="B148" s="51" t="s">
        <v>313</v>
      </c>
      <c r="C148" s="9" t="s">
        <v>130</v>
      </c>
      <c r="D148" s="10">
        <v>1</v>
      </c>
      <c r="E148" s="10">
        <v>1</v>
      </c>
      <c r="F148" s="11"/>
    </row>
    <row r="149" spans="1:6" x14ac:dyDescent="0.2">
      <c r="A149" s="52"/>
      <c r="B149" s="52"/>
      <c r="C149" s="9" t="s">
        <v>132</v>
      </c>
      <c r="D149" s="10">
        <v>1</v>
      </c>
      <c r="E149" s="13"/>
      <c r="F149" s="12">
        <v>4</v>
      </c>
    </row>
    <row r="150" spans="1:6" x14ac:dyDescent="0.2">
      <c r="A150" s="1" t="s">
        <v>314</v>
      </c>
      <c r="B150" s="1" t="s">
        <v>315</v>
      </c>
      <c r="C150" s="9" t="s">
        <v>130</v>
      </c>
      <c r="D150" s="13"/>
      <c r="E150" s="13"/>
      <c r="F150" s="12">
        <v>2</v>
      </c>
    </row>
    <row r="151" spans="1:6" x14ac:dyDescent="0.2">
      <c r="A151" s="1" t="s">
        <v>316</v>
      </c>
      <c r="B151" s="1" t="s">
        <v>315</v>
      </c>
      <c r="C151" s="9" t="s">
        <v>132</v>
      </c>
      <c r="D151" s="13"/>
      <c r="E151" s="10">
        <v>1</v>
      </c>
      <c r="F151" s="12">
        <v>1</v>
      </c>
    </row>
    <row r="152" spans="1:6" x14ac:dyDescent="0.2">
      <c r="A152" s="51" t="s">
        <v>317</v>
      </c>
      <c r="B152" s="51" t="s">
        <v>318</v>
      </c>
      <c r="C152" s="9" t="s">
        <v>130</v>
      </c>
      <c r="D152" s="10">
        <v>2</v>
      </c>
      <c r="E152" s="13"/>
      <c r="F152" s="12">
        <v>1</v>
      </c>
    </row>
    <row r="153" spans="1:6" x14ac:dyDescent="0.2">
      <c r="A153" s="52"/>
      <c r="B153" s="52"/>
      <c r="C153" s="9" t="s">
        <v>132</v>
      </c>
      <c r="D153" s="10">
        <v>1</v>
      </c>
      <c r="E153" s="13"/>
      <c r="F153" s="12">
        <v>3</v>
      </c>
    </row>
    <row r="154" spans="1:6" x14ac:dyDescent="0.2">
      <c r="A154" s="1" t="s">
        <v>319</v>
      </c>
      <c r="B154" s="1" t="s">
        <v>320</v>
      </c>
      <c r="C154" s="9" t="s">
        <v>130</v>
      </c>
      <c r="D154" s="10">
        <v>4</v>
      </c>
      <c r="E154" s="10">
        <v>2</v>
      </c>
      <c r="F154" s="12">
        <v>1</v>
      </c>
    </row>
    <row r="155" spans="1:6" x14ac:dyDescent="0.2">
      <c r="A155" s="1" t="s">
        <v>321</v>
      </c>
      <c r="B155" s="1" t="s">
        <v>320</v>
      </c>
      <c r="C155" s="9" t="s">
        <v>132</v>
      </c>
      <c r="D155" s="10">
        <v>1</v>
      </c>
      <c r="E155" s="13"/>
      <c r="F155" s="11"/>
    </row>
    <row r="156" spans="1:6" x14ac:dyDescent="0.2">
      <c r="A156" s="51" t="s">
        <v>322</v>
      </c>
      <c r="B156" s="51" t="s">
        <v>107</v>
      </c>
      <c r="C156" s="9" t="s">
        <v>130</v>
      </c>
      <c r="D156" s="10">
        <v>3</v>
      </c>
      <c r="E156" s="10">
        <v>1</v>
      </c>
      <c r="F156" s="12">
        <v>2</v>
      </c>
    </row>
    <row r="157" spans="1:6" x14ac:dyDescent="0.2">
      <c r="A157" s="52"/>
      <c r="B157" s="52"/>
      <c r="C157" s="9" t="s">
        <v>132</v>
      </c>
      <c r="D157" s="10">
        <v>1</v>
      </c>
      <c r="E157" s="10">
        <v>1</v>
      </c>
      <c r="F157" s="12">
        <v>1</v>
      </c>
    </row>
    <row r="158" spans="1:6" x14ac:dyDescent="0.2">
      <c r="A158" s="1" t="s">
        <v>323</v>
      </c>
      <c r="B158" s="1" t="s">
        <v>324</v>
      </c>
      <c r="C158" s="9" t="s">
        <v>132</v>
      </c>
      <c r="D158" s="10">
        <v>1</v>
      </c>
      <c r="E158" s="13"/>
      <c r="F158" s="12">
        <v>1</v>
      </c>
    </row>
    <row r="159" spans="1:6" x14ac:dyDescent="0.2">
      <c r="A159" s="51" t="s">
        <v>325</v>
      </c>
      <c r="B159" s="51" t="s">
        <v>326</v>
      </c>
      <c r="C159" s="9" t="s">
        <v>130</v>
      </c>
      <c r="D159" s="10">
        <v>1</v>
      </c>
      <c r="E159" s="10">
        <v>1</v>
      </c>
      <c r="F159" s="11"/>
    </row>
    <row r="160" spans="1:6" x14ac:dyDescent="0.2">
      <c r="A160" s="52"/>
      <c r="B160" s="52"/>
      <c r="C160" s="9" t="s">
        <v>132</v>
      </c>
      <c r="D160" s="10">
        <v>1</v>
      </c>
      <c r="E160" s="13"/>
      <c r="F160" s="11"/>
    </row>
    <row r="161" spans="1:6" x14ac:dyDescent="0.2">
      <c r="A161" s="1" t="s">
        <v>327</v>
      </c>
      <c r="B161" s="1" t="s">
        <v>326</v>
      </c>
      <c r="C161" s="9" t="s">
        <v>134</v>
      </c>
      <c r="D161" s="10">
        <v>8</v>
      </c>
      <c r="E161" s="10">
        <v>28</v>
      </c>
      <c r="F161" s="11"/>
    </row>
    <row r="162" spans="1:6" x14ac:dyDescent="0.2">
      <c r="A162" s="1" t="s">
        <v>328</v>
      </c>
      <c r="B162" s="1" t="s">
        <v>326</v>
      </c>
      <c r="C162" s="9" t="s">
        <v>130</v>
      </c>
      <c r="D162" s="10">
        <v>2</v>
      </c>
      <c r="E162" s="13"/>
      <c r="F162" s="11"/>
    </row>
    <row r="163" spans="1:6" x14ac:dyDescent="0.2">
      <c r="A163" s="1" t="s">
        <v>329</v>
      </c>
      <c r="B163" s="1" t="s">
        <v>326</v>
      </c>
      <c r="C163" s="9" t="s">
        <v>134</v>
      </c>
      <c r="D163" s="10">
        <v>6</v>
      </c>
      <c r="E163" s="10">
        <v>25</v>
      </c>
      <c r="F163" s="12">
        <v>1</v>
      </c>
    </row>
    <row r="164" spans="1:6" x14ac:dyDescent="0.2">
      <c r="A164" s="1" t="s">
        <v>330</v>
      </c>
      <c r="B164" s="1" t="s">
        <v>331</v>
      </c>
      <c r="C164" s="9" t="s">
        <v>132</v>
      </c>
      <c r="D164" s="10">
        <v>8</v>
      </c>
      <c r="E164" s="10">
        <v>4</v>
      </c>
      <c r="F164" s="12">
        <v>3</v>
      </c>
    </row>
    <row r="165" spans="1:6" x14ac:dyDescent="0.2">
      <c r="A165" s="51" t="s">
        <v>332</v>
      </c>
      <c r="B165" s="51" t="s">
        <v>333</v>
      </c>
      <c r="C165" s="9" t="s">
        <v>130</v>
      </c>
      <c r="D165" s="10">
        <v>3</v>
      </c>
      <c r="E165" s="10">
        <v>2</v>
      </c>
      <c r="F165" s="12">
        <v>4</v>
      </c>
    </row>
    <row r="166" spans="1:6" x14ac:dyDescent="0.2">
      <c r="A166" s="52"/>
      <c r="B166" s="52"/>
      <c r="C166" s="9" t="s">
        <v>132</v>
      </c>
      <c r="D166" s="10">
        <v>2</v>
      </c>
      <c r="E166" s="13"/>
      <c r="F166" s="11"/>
    </row>
    <row r="167" spans="1:6" x14ac:dyDescent="0.2">
      <c r="A167" s="1" t="s">
        <v>334</v>
      </c>
      <c r="B167" s="1" t="s">
        <v>335</v>
      </c>
      <c r="C167" s="9" t="s">
        <v>132</v>
      </c>
      <c r="D167" s="10">
        <v>2</v>
      </c>
      <c r="E167" s="10">
        <v>1</v>
      </c>
      <c r="F167" s="12">
        <v>2</v>
      </c>
    </row>
    <row r="168" spans="1:6" x14ac:dyDescent="0.2">
      <c r="A168" s="17" t="s">
        <v>336</v>
      </c>
      <c r="B168" s="17" t="s">
        <v>337</v>
      </c>
      <c r="C168" s="9" t="s">
        <v>130</v>
      </c>
      <c r="D168" s="10">
        <v>1</v>
      </c>
      <c r="E168" s="13"/>
      <c r="F168" s="11"/>
    </row>
    <row r="169" spans="1:6" x14ac:dyDescent="0.2">
      <c r="A169" s="26"/>
      <c r="B169" s="26"/>
      <c r="C169" s="8" t="s">
        <v>132</v>
      </c>
      <c r="D169" s="27"/>
      <c r="E169" s="27"/>
      <c r="F169" s="28">
        <v>2</v>
      </c>
    </row>
    <row r="170" spans="1:6" ht="37.5" customHeight="1" x14ac:dyDescent="0.2">
      <c r="A170" s="56" t="s">
        <v>339</v>
      </c>
      <c r="B170" s="56"/>
      <c r="C170" s="56"/>
      <c r="D170" s="42">
        <v>615</v>
      </c>
      <c r="E170" s="42">
        <v>557</v>
      </c>
      <c r="F170" s="42">
        <v>385</v>
      </c>
    </row>
    <row r="171" spans="1:6" ht="29.25" customHeight="1" x14ac:dyDescent="0.2">
      <c r="A171" s="57" t="s">
        <v>340</v>
      </c>
      <c r="B171" s="57"/>
      <c r="C171" s="57"/>
      <c r="D171" s="42">
        <v>495</v>
      </c>
      <c r="E171" s="43">
        <v>505</v>
      </c>
      <c r="F171" s="43">
        <v>275</v>
      </c>
    </row>
    <row r="172" spans="1:6" x14ac:dyDescent="0.2">
      <c r="A172" s="48"/>
      <c r="B172" s="49"/>
      <c r="C172" s="49"/>
      <c r="D172" s="49"/>
      <c r="E172" s="49"/>
      <c r="F172" s="50"/>
    </row>
    <row r="173" spans="1:6" x14ac:dyDescent="0.2">
      <c r="A173" s="58" t="s">
        <v>350</v>
      </c>
      <c r="B173" s="58"/>
      <c r="C173" s="58"/>
      <c r="D173" s="42">
        <v>1442</v>
      </c>
      <c r="E173" s="42">
        <v>1531</v>
      </c>
      <c r="F173" s="42">
        <v>1282</v>
      </c>
    </row>
    <row r="174" spans="1:6" x14ac:dyDescent="0.2">
      <c r="A174" s="58" t="s">
        <v>351</v>
      </c>
      <c r="B174" s="58"/>
      <c r="C174" s="58"/>
      <c r="D174" s="42">
        <v>811</v>
      </c>
      <c r="E174" s="42">
        <v>1055</v>
      </c>
      <c r="F174" s="42">
        <v>541</v>
      </c>
    </row>
  </sheetData>
  <mergeCells count="65">
    <mergeCell ref="A170:C170"/>
    <mergeCell ref="A1:F1"/>
    <mergeCell ref="A171:C171"/>
    <mergeCell ref="A174:C174"/>
    <mergeCell ref="A173:C173"/>
    <mergeCell ref="A156:A157"/>
    <mergeCell ref="B156:B157"/>
    <mergeCell ref="A159:A160"/>
    <mergeCell ref="B159:B160"/>
    <mergeCell ref="A165:A166"/>
    <mergeCell ref="B165:B166"/>
    <mergeCell ref="A144:A145"/>
    <mergeCell ref="B144:B145"/>
    <mergeCell ref="A148:A149"/>
    <mergeCell ref="B148:B149"/>
    <mergeCell ref="A152:A153"/>
    <mergeCell ref="H5:K5"/>
    <mergeCell ref="H1:K1"/>
    <mergeCell ref="H10:K10"/>
    <mergeCell ref="H15:K15"/>
    <mergeCell ref="H19:K23"/>
    <mergeCell ref="A95:A96"/>
    <mergeCell ref="B95:B96"/>
    <mergeCell ref="A106:A107"/>
    <mergeCell ref="B106:B107"/>
    <mergeCell ref="B152:B153"/>
    <mergeCell ref="A111:A112"/>
    <mergeCell ref="B111:B112"/>
    <mergeCell ref="A120:A121"/>
    <mergeCell ref="B120:B121"/>
    <mergeCell ref="A135:A136"/>
    <mergeCell ref="B135:B136"/>
    <mergeCell ref="A84:A85"/>
    <mergeCell ref="B84:B85"/>
    <mergeCell ref="A86:A87"/>
    <mergeCell ref="B86:B87"/>
    <mergeCell ref="A90:A91"/>
    <mergeCell ref="B90:B91"/>
    <mergeCell ref="A71:A72"/>
    <mergeCell ref="B71:B72"/>
    <mergeCell ref="A79:A80"/>
    <mergeCell ref="B79:B80"/>
    <mergeCell ref="A81:A82"/>
    <mergeCell ref="B81:B82"/>
    <mergeCell ref="B55:B56"/>
    <mergeCell ref="A59:A60"/>
    <mergeCell ref="B59:B60"/>
    <mergeCell ref="A66:A67"/>
    <mergeCell ref="B66:B67"/>
    <mergeCell ref="A172:F172"/>
    <mergeCell ref="A12:A13"/>
    <mergeCell ref="B12:B13"/>
    <mergeCell ref="A16:A17"/>
    <mergeCell ref="B16:B17"/>
    <mergeCell ref="A20:A21"/>
    <mergeCell ref="B20:B21"/>
    <mergeCell ref="A26:A27"/>
    <mergeCell ref="B26:B27"/>
    <mergeCell ref="A31:A32"/>
    <mergeCell ref="B31:B32"/>
    <mergeCell ref="A46:A47"/>
    <mergeCell ref="B46:B47"/>
    <mergeCell ref="A51:A52"/>
    <mergeCell ref="B51:B52"/>
    <mergeCell ref="A55:A5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94" workbookViewId="0">
      <selection activeCell="B35" sqref="B35"/>
    </sheetView>
  </sheetViews>
  <sheetFormatPr baseColWidth="10" defaultRowHeight="15" x14ac:dyDescent="0.2"/>
  <cols>
    <col min="1" max="1" width="17.5" customWidth="1"/>
  </cols>
  <sheetData>
    <row r="1" spans="1:7" ht="16" x14ac:dyDescent="0.2">
      <c r="A1" s="46" t="s">
        <v>117</v>
      </c>
      <c r="B1" s="46"/>
      <c r="C1" s="46"/>
      <c r="D1" s="46"/>
      <c r="E1" s="3"/>
    </row>
    <row r="2" spans="1:7" ht="32" x14ac:dyDescent="0.2">
      <c r="A2" s="32" t="s">
        <v>343</v>
      </c>
      <c r="B2" s="30" t="s">
        <v>122</v>
      </c>
      <c r="C2" s="30" t="s">
        <v>123</v>
      </c>
      <c r="D2" s="31" t="s">
        <v>124</v>
      </c>
      <c r="E2" s="3" t="s">
        <v>352</v>
      </c>
    </row>
    <row r="3" spans="1:7" ht="32" x14ac:dyDescent="0.2">
      <c r="A3" s="33" t="s">
        <v>344</v>
      </c>
      <c r="B3" s="5">
        <v>668</v>
      </c>
      <c r="C3" s="5">
        <v>5089</v>
      </c>
      <c r="D3" s="5">
        <v>119</v>
      </c>
      <c r="E3" s="3">
        <f>SUM(B3:D3)</f>
        <v>5876</v>
      </c>
    </row>
    <row r="4" spans="1:7" ht="32" x14ac:dyDescent="0.2">
      <c r="A4" s="33" t="s">
        <v>345</v>
      </c>
      <c r="B4" s="5">
        <v>469</v>
      </c>
      <c r="C4" s="5">
        <v>3102</v>
      </c>
      <c r="D4" s="5">
        <v>91</v>
      </c>
      <c r="E4" s="3">
        <f>SUM(B4:D4)</f>
        <v>3662</v>
      </c>
    </row>
    <row r="7" spans="1:7" ht="16" x14ac:dyDescent="0.2">
      <c r="A7" s="46" t="s">
        <v>118</v>
      </c>
      <c r="B7" s="46"/>
      <c r="C7" s="46"/>
      <c r="D7" s="46"/>
      <c r="E7" s="3"/>
    </row>
    <row r="8" spans="1:7" ht="32" x14ac:dyDescent="0.2">
      <c r="A8" s="32" t="s">
        <v>343</v>
      </c>
      <c r="B8" s="30" t="s">
        <v>122</v>
      </c>
      <c r="C8" s="30" t="s">
        <v>123</v>
      </c>
      <c r="D8" s="31" t="s">
        <v>124</v>
      </c>
      <c r="E8" s="3" t="s">
        <v>352</v>
      </c>
    </row>
    <row r="9" spans="1:7" ht="32" x14ac:dyDescent="0.2">
      <c r="A9" s="33" t="s">
        <v>344</v>
      </c>
      <c r="B9" s="5">
        <v>386</v>
      </c>
      <c r="C9" s="5">
        <v>2625</v>
      </c>
      <c r="D9" s="5">
        <v>68</v>
      </c>
      <c r="E9" s="3">
        <f>SUM(B9:D9)</f>
        <v>3079</v>
      </c>
    </row>
    <row r="10" spans="1:7" ht="32" x14ac:dyDescent="0.2">
      <c r="A10" s="33" t="s">
        <v>345</v>
      </c>
      <c r="B10" s="7">
        <v>312</v>
      </c>
      <c r="C10" s="7">
        <v>2007</v>
      </c>
      <c r="D10" s="7">
        <v>58</v>
      </c>
      <c r="E10" s="59">
        <f>SUM(B10:D11)</f>
        <v>2377</v>
      </c>
    </row>
    <row r="13" spans="1:7" ht="16" x14ac:dyDescent="0.2">
      <c r="A13" s="53" t="s">
        <v>338</v>
      </c>
      <c r="B13" s="53"/>
      <c r="C13" s="53"/>
      <c r="D13" s="53"/>
      <c r="E13" s="53"/>
      <c r="F13" s="53"/>
    </row>
    <row r="14" spans="1:7" ht="16" x14ac:dyDescent="0.2">
      <c r="A14" s="44"/>
      <c r="B14" s="44"/>
      <c r="C14" s="44"/>
      <c r="D14" s="15" t="s">
        <v>122</v>
      </c>
      <c r="E14" s="15" t="s">
        <v>123</v>
      </c>
      <c r="F14" s="16" t="s">
        <v>124</v>
      </c>
      <c r="G14" t="s">
        <v>352</v>
      </c>
    </row>
    <row r="15" spans="1:7" ht="16" x14ac:dyDescent="0.2">
      <c r="A15" s="56" t="s">
        <v>339</v>
      </c>
      <c r="B15" s="56"/>
      <c r="C15" s="56"/>
      <c r="D15" s="42">
        <v>615</v>
      </c>
      <c r="E15" s="42">
        <v>557</v>
      </c>
      <c r="F15" s="42">
        <v>385</v>
      </c>
      <c r="G15" s="60">
        <f>SUM(D15:F15)</f>
        <v>1557</v>
      </c>
    </row>
    <row r="16" spans="1:7" ht="16" x14ac:dyDescent="0.2">
      <c r="A16" s="57" t="s">
        <v>340</v>
      </c>
      <c r="B16" s="57"/>
      <c r="C16" s="57"/>
      <c r="D16" s="42">
        <v>495</v>
      </c>
      <c r="E16" s="43">
        <v>505</v>
      </c>
      <c r="F16" s="43">
        <v>275</v>
      </c>
      <c r="G16" s="60">
        <f>SUM(D16:F16)</f>
        <v>1275</v>
      </c>
    </row>
    <row r="17" spans="1:7" ht="16" x14ac:dyDescent="0.2">
      <c r="D17" s="15" t="s">
        <v>122</v>
      </c>
      <c r="E17" s="15" t="s">
        <v>123</v>
      </c>
      <c r="F17" s="16" t="s">
        <v>124</v>
      </c>
      <c r="G17" t="s">
        <v>352</v>
      </c>
    </row>
    <row r="18" spans="1:7" ht="16" x14ac:dyDescent="0.2">
      <c r="A18" s="58" t="s">
        <v>350</v>
      </c>
      <c r="B18" s="58"/>
      <c r="C18" s="58"/>
      <c r="D18" s="42">
        <v>1442</v>
      </c>
      <c r="E18" s="42">
        <v>1531</v>
      </c>
      <c r="F18" s="42">
        <v>1282</v>
      </c>
      <c r="G18" s="60">
        <f>SUM(D18:F18)</f>
        <v>4255</v>
      </c>
    </row>
    <row r="19" spans="1:7" ht="16" x14ac:dyDescent="0.2">
      <c r="A19" s="58" t="s">
        <v>351</v>
      </c>
      <c r="B19" s="58"/>
      <c r="C19" s="58"/>
      <c r="D19" s="42">
        <v>811</v>
      </c>
      <c r="E19" s="42">
        <v>1055</v>
      </c>
      <c r="F19" s="42">
        <v>541</v>
      </c>
      <c r="G19" s="60">
        <f>SUM(D19:F19)</f>
        <v>2407</v>
      </c>
    </row>
    <row r="21" spans="1:7" ht="16" x14ac:dyDescent="0.2">
      <c r="A21" s="53" t="s">
        <v>341</v>
      </c>
      <c r="B21" s="53"/>
      <c r="C21" s="53"/>
      <c r="D21" s="53"/>
    </row>
    <row r="22" spans="1:7" ht="16" x14ac:dyDescent="0.2">
      <c r="A22" s="8" t="s">
        <v>343</v>
      </c>
      <c r="B22" s="20" t="s">
        <v>122</v>
      </c>
      <c r="C22" s="20" t="s">
        <v>123</v>
      </c>
      <c r="D22" s="21" t="s">
        <v>124</v>
      </c>
    </row>
    <row r="23" spans="1:7" ht="16" x14ac:dyDescent="0.2">
      <c r="A23" s="9" t="s">
        <v>342</v>
      </c>
      <c r="B23" s="13"/>
      <c r="C23" s="10">
        <v>98</v>
      </c>
      <c r="D23" s="12">
        <v>1</v>
      </c>
      <c r="E23" s="60">
        <f>SUM(C23:D23)</f>
        <v>99</v>
      </c>
    </row>
    <row r="26" spans="1:7" ht="16" x14ac:dyDescent="0.2">
      <c r="A26" s="54" t="s">
        <v>348</v>
      </c>
      <c r="B26" s="54"/>
      <c r="C26" s="54"/>
      <c r="D26" s="54"/>
      <c r="E26" s="3"/>
    </row>
    <row r="27" spans="1:7" ht="32" x14ac:dyDescent="0.2">
      <c r="A27" s="19" t="s">
        <v>343</v>
      </c>
      <c r="B27" s="22" t="s">
        <v>122</v>
      </c>
      <c r="C27" s="22" t="s">
        <v>123</v>
      </c>
      <c r="D27" s="22" t="s">
        <v>124</v>
      </c>
      <c r="E27" s="3" t="s">
        <v>353</v>
      </c>
    </row>
    <row r="28" spans="1:7" ht="16" x14ac:dyDescent="0.2">
      <c r="A28" s="25" t="s">
        <v>344</v>
      </c>
      <c r="B28" s="23">
        <v>1447</v>
      </c>
      <c r="C28" s="23">
        <v>2628</v>
      </c>
      <c r="D28" s="23">
        <v>1284</v>
      </c>
    </row>
    <row r="29" spans="1:7" ht="16" x14ac:dyDescent="0.2">
      <c r="A29" s="25" t="s">
        <v>345</v>
      </c>
      <c r="B29" s="24">
        <v>812</v>
      </c>
      <c r="C29" s="24">
        <v>2112</v>
      </c>
      <c r="D29" s="24">
        <v>543</v>
      </c>
      <c r="E29" s="59">
        <f>SUM(B29:D29)</f>
        <v>3467</v>
      </c>
    </row>
    <row r="34" spans="1:3" x14ac:dyDescent="0.2">
      <c r="A34" t="s">
        <v>354</v>
      </c>
      <c r="B34" s="60">
        <f>SUM(E4,E29)</f>
        <v>7129</v>
      </c>
    </row>
    <row r="35" spans="1:3" x14ac:dyDescent="0.2">
      <c r="A35" t="s">
        <v>355</v>
      </c>
      <c r="B35" s="60">
        <f>SUM(E10,G16,E23)</f>
        <v>3751</v>
      </c>
      <c r="C35">
        <f>B35/B34</f>
        <v>0.52616075185860567</v>
      </c>
    </row>
  </sheetData>
  <mergeCells count="9">
    <mergeCell ref="A19:C19"/>
    <mergeCell ref="A26:D26"/>
    <mergeCell ref="A21:D21"/>
    <mergeCell ref="A1:D1"/>
    <mergeCell ref="A7:D7"/>
    <mergeCell ref="A15:C15"/>
    <mergeCell ref="A16:C16"/>
    <mergeCell ref="A13:F13"/>
    <mergeCell ref="A18:C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Undergraduate</vt:lpstr>
      <vt:lpstr>Graduate and Professional</vt:lpstr>
      <vt:lpstr>Totals</vt:lpstr>
    </vt:vector>
  </TitlesOfParts>
  <Company>Cornell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Aryn M. Taylor</dc:creator>
  <cp:lastModifiedBy>Microsoft Office User</cp:lastModifiedBy>
  <dcterms:created xsi:type="dcterms:W3CDTF">2017-10-25T12:13:36Z</dcterms:created>
  <dcterms:modified xsi:type="dcterms:W3CDTF">2017-12-01T17:56:41Z</dcterms:modified>
</cp:coreProperties>
</file>