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hilarypaul/Desktop/"/>
    </mc:Choice>
  </mc:AlternateContent>
  <bookViews>
    <workbookView xWindow="30780" yWindow="460" windowWidth="22240" windowHeight="14700" tabRatio="500" activeTab="1"/>
  </bookViews>
  <sheets>
    <sheet name="Sheet2" sheetId="2" r:id="rId1"/>
    <sheet name="public service center" sheetId="1" r:id="rId2"/>
    <sheet name="CCO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D4" i="2"/>
  <c r="E39" i="1"/>
  <c r="E4" i="2"/>
  <c r="J36" i="1"/>
  <c r="K36" i="1"/>
  <c r="I36" i="1"/>
  <c r="G36" i="1"/>
  <c r="D2" i="2"/>
  <c r="H36" i="1"/>
  <c r="F36" i="1"/>
  <c r="C36" i="1"/>
</calcChain>
</file>

<file path=xl/sharedStrings.xml><?xml version="1.0" encoding="utf-8"?>
<sst xmlns="http://schemas.openxmlformats.org/spreadsheetml/2006/main" count="109" uniqueCount="97">
  <si>
    <t>Org</t>
  </si>
  <si>
    <t>Contact</t>
  </si>
  <si>
    <t>Contact Email</t>
  </si>
  <si>
    <t>Hours</t>
  </si>
  <si>
    <t>Students</t>
  </si>
  <si>
    <t>Cornell Commitment Office</t>
  </si>
  <si>
    <t>Kristine DeLuca</t>
  </si>
  <si>
    <t>kd15@cornell.edu</t>
  </si>
  <si>
    <t>Public Service Center</t>
  </si>
  <si>
    <t>Renee Farkas</t>
  </si>
  <si>
    <t>rcf1@cornell.edu</t>
  </si>
  <si>
    <t>Greek Life</t>
  </si>
  <si>
    <t>Law School Office</t>
  </si>
  <si>
    <t>APO</t>
  </si>
  <si>
    <t># of Students that particiaped in community-service course sections FY16-17</t>
  </si>
  <si>
    <t># of community service hours performed by students in community-servei course sections FY16-17</t>
  </si>
  <si>
    <t># of Volunteers</t>
  </si>
  <si>
    <t># of Student Leaders/Board Members</t>
  </si>
  <si>
    <t># of Volunteers/On-going</t>
  </si>
  <si>
    <t># of hours/On-going</t>
  </si>
  <si>
    <t># of Volunteers/one-time activities</t>
  </si>
  <si>
    <t># of hours of one-time service</t>
  </si>
  <si>
    <t>Hours of Indirect Service</t>
  </si>
  <si>
    <t>Hours of Direct Service</t>
  </si>
  <si>
    <t>Alternative Breaks</t>
  </si>
  <si>
    <t>Andrew Goodman Foundation</t>
  </si>
  <si>
    <t>No Numbers Reported</t>
  </si>
  <si>
    <t>Art Beyond Cornell</t>
  </si>
  <si>
    <t>AVID</t>
  </si>
  <si>
    <t>Best Buddies</t>
  </si>
  <si>
    <t>Big Red Buddies</t>
  </si>
  <si>
    <t>Biology Service Leaders</t>
  </si>
  <si>
    <t>CCAMP</t>
  </si>
  <si>
    <t>CPFB</t>
  </si>
  <si>
    <t>CPFB Grantees</t>
  </si>
  <si>
    <t>Cornell Elderly Partnership</t>
  </si>
  <si>
    <t>Cornell Hunger Relief</t>
  </si>
  <si>
    <t>CUDAP</t>
  </si>
  <si>
    <t>DREAM Team</t>
  </si>
  <si>
    <t>ECA(Early College Awareness)</t>
  </si>
  <si>
    <t>Edu2410</t>
  </si>
  <si>
    <t>Foundations of Social Entrpreneurship (HADM4125/6125)</t>
  </si>
  <si>
    <t>EYES</t>
  </si>
  <si>
    <t>Into the Streets</t>
  </si>
  <si>
    <t>LEP</t>
  </si>
  <si>
    <t>Musical Notes</t>
  </si>
  <si>
    <t xml:space="preserve">POST </t>
  </si>
  <si>
    <t xml:space="preserve"> Pre College Opportunity Programs</t>
  </si>
  <si>
    <t>PSC LC</t>
  </si>
  <si>
    <t>Public Service Scholars</t>
  </si>
  <si>
    <t>REACH</t>
  </si>
  <si>
    <t>SASSY</t>
  </si>
  <si>
    <t>SASSY Speaker Event</t>
  </si>
  <si>
    <t>SPLASH</t>
  </si>
  <si>
    <t>Students Onto Scholars</t>
  </si>
  <si>
    <t>TIP</t>
  </si>
  <si>
    <t>TIP Taste of Culture</t>
  </si>
  <si>
    <t>TST BOCES Career Skills Program/HEY</t>
  </si>
  <si>
    <t>YOURS</t>
  </si>
  <si>
    <t>Totals</t>
  </si>
  <si>
    <t>Total Students</t>
  </si>
  <si>
    <t>Academic Support &amp; Public Service Statistics for Annual Report (Facts At A Glance)</t>
  </si>
  <si>
    <t>FY13</t>
  </si>
  <si>
    <t>FY14</t>
  </si>
  <si>
    <t>FY15</t>
  </si>
  <si>
    <t>FY16</t>
  </si>
  <si>
    <t>FY17</t>
  </si>
  <si>
    <t>CCO</t>
  </si>
  <si>
    <t>RCPRS</t>
  </si>
  <si>
    <t>Percentage of students doing research in various fields</t>
  </si>
  <si>
    <t>Bio/Life Sciences</t>
  </si>
  <si>
    <t>Physical Sciences and Engineering:</t>
  </si>
  <si>
    <t>Social Sciences:</t>
  </si>
  <si>
    <t>Humanities and the Arts:</t>
  </si>
  <si>
    <t>Interdisciplinary:</t>
  </si>
  <si>
    <t>Business/Economics:</t>
  </si>
  <si>
    <t>Number of national or international conferences that Research Scholars presented their work at</t>
  </si>
  <si>
    <t>Average GPA:</t>
  </si>
  <si>
    <t>* * * * * * * * * * * * * * * * *</t>
  </si>
  <si>
    <t>CORNELL TRADITION</t>
  </si>
  <si>
    <t>Average cumulative GPA:</t>
  </si>
  <si>
    <t>Average # of hours worked PER STUDENT:</t>
  </si>
  <si>
    <t>Total # of hours worked:</t>
  </si>
  <si>
    <t>Average # of hours in service PER STUDENT:</t>
  </si>
  <si>
    <t>Total # of hours in service:</t>
  </si>
  <si>
    <t>Number of Sudents</t>
  </si>
  <si>
    <t>MFCNS</t>
  </si>
  <si>
    <t>Servant leadership hours contributed to campus/community:</t>
  </si>
  <si>
    <t>~60,000</t>
  </si>
  <si>
    <t>Avg number of organizations per student in which Scholars held leadership positions</t>
  </si>
  <si>
    <t>SUPPORT ACCOUNT USAGE FOR COMMITMENT STUDENTS:</t>
  </si>
  <si>
    <t>Number of students who participated in experiential opportunities with the use of their support accounts, allowing them to apply their commitment to program ideals (research, service, leadership) to real-world experiences.</t>
  </si>
  <si>
    <t>% done domestically</t>
  </si>
  <si>
    <t>% of students involved in international experiences</t>
  </si>
  <si>
    <t>Total Hours</t>
  </si>
  <si>
    <t xml:space="preserve">Total </t>
  </si>
  <si>
    <t>Students were calculated this way to avoid double 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</si>
</sst>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rgb="FF222222"/>
      <name val="Arial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/>
    <xf numFmtId="10" fontId="0" fillId="0" borderId="0" xfId="0" applyNumberFormat="1"/>
    <xf numFmtId="3" fontId="0" fillId="0" borderId="0" xfId="0" applyNumberFormat="1"/>
    <xf numFmtId="9" fontId="0" fillId="0" borderId="0" xfId="0" applyNumberFormat="1"/>
    <xf numFmtId="0" fontId="4" fillId="2" borderId="0" xfId="0" applyFont="1" applyFill="1"/>
    <xf numFmtId="3" fontId="0" fillId="2" borderId="0" xfId="0" applyNumberFormat="1" applyFill="1"/>
    <xf numFmtId="0" fontId="0" fillId="2" borderId="0" xfId="0" applyFill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f1@cornel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7" sqref="C7"/>
    </sheetView>
  </sheetViews>
  <sheetFormatPr baseColWidth="10" defaultColWidth="11" defaultRowHeight="16" x14ac:dyDescent="0.2"/>
  <cols>
    <col min="1" max="1" width="28.83203125" customWidth="1"/>
    <col min="2" max="2" width="24.33203125" customWidth="1"/>
    <col min="3" max="3" width="17.16406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7" x14ac:dyDescent="0.2">
      <c r="A2" s="7" t="s">
        <v>5</v>
      </c>
      <c r="B2" s="7" t="s">
        <v>6</v>
      </c>
      <c r="C2" t="s">
        <v>7</v>
      </c>
      <c r="D2">
        <f>SUM(37566,23096,)</f>
        <v>60662</v>
      </c>
      <c r="E2">
        <v>700</v>
      </c>
    </row>
    <row r="3" spans="1:5" ht="17" x14ac:dyDescent="0.2">
      <c r="A3" s="7" t="s">
        <v>8</v>
      </c>
      <c r="B3" t="s">
        <v>9</v>
      </c>
      <c r="C3" s="14" t="s">
        <v>10</v>
      </c>
      <c r="D3">
        <v>89151</v>
      </c>
      <c r="E3">
        <v>11024</v>
      </c>
    </row>
    <row r="4" spans="1:5" ht="17" x14ac:dyDescent="0.2">
      <c r="A4" s="7" t="s">
        <v>95</v>
      </c>
      <c r="D4">
        <f>D2+D3</f>
        <v>149813</v>
      </c>
      <c r="E4">
        <f>E2+E3</f>
        <v>11724</v>
      </c>
    </row>
    <row r="5" spans="1:5" ht="17" x14ac:dyDescent="0.2">
      <c r="A5" s="7"/>
    </row>
    <row r="7" spans="1:5" x14ac:dyDescent="0.2">
      <c r="A7" t="s">
        <v>11</v>
      </c>
    </row>
    <row r="8" spans="1:5" x14ac:dyDescent="0.2">
      <c r="A8" t="s">
        <v>12</v>
      </c>
    </row>
    <row r="9" spans="1:5" x14ac:dyDescent="0.2">
      <c r="A9" t="s">
        <v>13</v>
      </c>
    </row>
  </sheetData>
  <hyperlinks>
    <hyperlink ref="C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4" workbookViewId="0">
      <selection activeCell="E39" sqref="E39"/>
    </sheetView>
  </sheetViews>
  <sheetFormatPr baseColWidth="10" defaultColWidth="11" defaultRowHeight="16" x14ac:dyDescent="0.2"/>
  <cols>
    <col min="1" max="1" width="25.1640625" style="1" customWidth="1"/>
    <col min="2" max="2" width="26.6640625" style="6" customWidth="1"/>
    <col min="3" max="3" width="21.5" style="6" customWidth="1"/>
    <col min="4" max="4" width="14.1640625" style="6" customWidth="1"/>
    <col min="5" max="5" width="21.83203125" style="6" customWidth="1"/>
    <col min="6" max="6" width="10.83203125" style="6" customWidth="1"/>
    <col min="7" max="7" width="10.6640625" style="6" customWidth="1"/>
    <col min="8" max="8" width="10.1640625" style="4" customWidth="1"/>
    <col min="9" max="9" width="11.1640625" style="4" customWidth="1"/>
    <col min="10" max="10" width="11" style="6" customWidth="1"/>
    <col min="11" max="11" width="11.1640625" style="4" customWidth="1"/>
  </cols>
  <sheetData>
    <row r="1" spans="1:11" ht="80" x14ac:dyDescent="0.2">
      <c r="A1" s="2"/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</row>
    <row r="2" spans="1:11" x14ac:dyDescent="0.2">
      <c r="A2" s="2" t="s">
        <v>24</v>
      </c>
      <c r="B2" s="3"/>
      <c r="C2" s="3"/>
      <c r="D2" s="3">
        <v>110</v>
      </c>
      <c r="E2" s="3"/>
      <c r="F2" s="3">
        <v>110</v>
      </c>
      <c r="G2" s="3">
        <v>14576</v>
      </c>
      <c r="I2" s="5"/>
      <c r="J2" s="3">
        <v>10176</v>
      </c>
      <c r="K2" s="5">
        <v>4400</v>
      </c>
    </row>
    <row r="3" spans="1:11" ht="32" x14ac:dyDescent="0.2">
      <c r="A3" s="2" t="s">
        <v>25</v>
      </c>
      <c r="B3" s="3" t="s">
        <v>26</v>
      </c>
      <c r="C3" s="3"/>
      <c r="D3" s="3"/>
      <c r="E3" s="3"/>
      <c r="F3" s="3"/>
      <c r="G3" s="3"/>
      <c r="H3" s="5"/>
      <c r="I3" s="5"/>
      <c r="J3" s="3"/>
      <c r="K3" s="5"/>
    </row>
    <row r="4" spans="1:11" x14ac:dyDescent="0.2">
      <c r="A4" s="2" t="s">
        <v>27</v>
      </c>
      <c r="B4" s="3" t="s">
        <v>26</v>
      </c>
      <c r="C4" s="3"/>
      <c r="D4" s="3"/>
      <c r="E4" s="3"/>
      <c r="F4" s="3"/>
      <c r="G4" s="3"/>
      <c r="H4" s="5"/>
      <c r="I4" s="5"/>
      <c r="J4" s="3"/>
      <c r="K4" s="5"/>
    </row>
    <row r="5" spans="1:11" x14ac:dyDescent="0.2">
      <c r="A5" s="2" t="s">
        <v>28</v>
      </c>
      <c r="B5" s="3"/>
      <c r="C5" s="3">
        <v>510</v>
      </c>
      <c r="D5" s="3">
        <v>30</v>
      </c>
      <c r="E5" s="3"/>
      <c r="F5" s="3">
        <v>30</v>
      </c>
      <c r="G5" s="3">
        <v>510</v>
      </c>
      <c r="H5" s="5"/>
      <c r="I5" s="5"/>
      <c r="J5" s="3">
        <v>60</v>
      </c>
      <c r="K5" s="3">
        <v>450</v>
      </c>
    </row>
    <row r="6" spans="1:11" x14ac:dyDescent="0.2">
      <c r="A6" s="2" t="s">
        <v>29</v>
      </c>
      <c r="B6" s="3" t="s">
        <v>26</v>
      </c>
      <c r="C6" s="3"/>
      <c r="D6" s="3"/>
      <c r="E6" s="3"/>
      <c r="F6" s="3"/>
      <c r="G6" s="3"/>
      <c r="H6" s="5"/>
      <c r="I6" s="5"/>
      <c r="J6" s="3"/>
      <c r="K6" s="5"/>
    </row>
    <row r="7" spans="1:11" x14ac:dyDescent="0.2">
      <c r="A7" s="2" t="s">
        <v>30</v>
      </c>
      <c r="B7" s="3"/>
      <c r="C7" s="3">
        <v>600</v>
      </c>
      <c r="D7" s="3">
        <v>30</v>
      </c>
      <c r="E7" s="3"/>
      <c r="F7" s="3">
        <v>30</v>
      </c>
      <c r="G7" s="3">
        <v>600</v>
      </c>
      <c r="H7" s="5"/>
      <c r="I7" s="5"/>
      <c r="J7" s="3">
        <v>100</v>
      </c>
      <c r="K7" s="5">
        <v>500</v>
      </c>
    </row>
    <row r="8" spans="1:11" x14ac:dyDescent="0.2">
      <c r="A8" s="2" t="s">
        <v>31</v>
      </c>
      <c r="B8" s="3"/>
      <c r="C8" s="3">
        <v>640</v>
      </c>
      <c r="D8" s="3">
        <v>13</v>
      </c>
      <c r="E8" s="3"/>
      <c r="F8" s="3">
        <v>13</v>
      </c>
      <c r="G8" s="3">
        <v>640</v>
      </c>
      <c r="H8" s="5"/>
      <c r="I8" s="5"/>
      <c r="J8" s="3">
        <v>160</v>
      </c>
      <c r="K8" s="3">
        <v>480</v>
      </c>
    </row>
    <row r="9" spans="1:11" x14ac:dyDescent="0.2">
      <c r="A9" s="2" t="s">
        <v>32</v>
      </c>
      <c r="B9" s="3" t="s">
        <v>26</v>
      </c>
      <c r="C9" s="3"/>
      <c r="D9" s="3"/>
      <c r="E9" s="3"/>
      <c r="F9" s="3"/>
      <c r="G9" s="3"/>
      <c r="H9" s="5"/>
      <c r="I9" s="5"/>
      <c r="J9" s="3"/>
      <c r="K9" s="5"/>
    </row>
    <row r="10" spans="1:11" x14ac:dyDescent="0.2">
      <c r="A10" s="2" t="s">
        <v>33</v>
      </c>
      <c r="B10" s="3"/>
      <c r="C10" s="3"/>
      <c r="D10" s="3"/>
      <c r="E10" s="3">
        <v>9</v>
      </c>
      <c r="F10" s="3"/>
      <c r="G10" s="3"/>
      <c r="H10" s="5"/>
      <c r="I10" s="5"/>
      <c r="J10" s="3">
        <v>1620</v>
      </c>
      <c r="K10" s="5">
        <v>2969</v>
      </c>
    </row>
    <row r="11" spans="1:11" x14ac:dyDescent="0.2">
      <c r="A11" s="2" t="s">
        <v>34</v>
      </c>
      <c r="B11" s="3"/>
      <c r="C11" s="3"/>
      <c r="D11" s="3">
        <v>2297</v>
      </c>
      <c r="E11" s="3"/>
      <c r="F11" s="3"/>
      <c r="G11" s="3"/>
      <c r="H11" s="5"/>
      <c r="I11" s="5"/>
      <c r="J11" s="3">
        <v>11485</v>
      </c>
      <c r="K11" s="5"/>
    </row>
    <row r="12" spans="1:11" x14ac:dyDescent="0.2">
      <c r="A12" s="2" t="s">
        <v>35</v>
      </c>
      <c r="B12" s="3" t="s">
        <v>26</v>
      </c>
      <c r="C12" s="3"/>
      <c r="D12" s="3"/>
      <c r="E12" s="3"/>
      <c r="F12" s="3"/>
      <c r="G12" s="3"/>
      <c r="H12" s="5"/>
      <c r="I12" s="5"/>
      <c r="J12" s="3"/>
      <c r="K12" s="5"/>
    </row>
    <row r="13" spans="1:11" x14ac:dyDescent="0.2">
      <c r="A13" s="2" t="s">
        <v>36</v>
      </c>
      <c r="B13" s="3" t="s">
        <v>26</v>
      </c>
      <c r="C13" s="3"/>
      <c r="D13" s="3"/>
      <c r="E13" s="3"/>
      <c r="F13" s="3"/>
      <c r="G13" s="3"/>
      <c r="H13" s="5"/>
      <c r="I13" s="5"/>
      <c r="J13" s="3"/>
      <c r="K13" s="5"/>
    </row>
    <row r="14" spans="1:11" x14ac:dyDescent="0.2">
      <c r="A14" s="2" t="s">
        <v>37</v>
      </c>
      <c r="B14" s="3" t="s">
        <v>26</v>
      </c>
      <c r="C14" s="3"/>
      <c r="D14" s="3"/>
      <c r="E14" s="3"/>
      <c r="F14" s="3"/>
      <c r="G14" s="3"/>
      <c r="H14" s="5"/>
      <c r="I14" s="5"/>
      <c r="J14" s="3"/>
      <c r="K14" s="5"/>
    </row>
    <row r="15" spans="1:11" x14ac:dyDescent="0.2">
      <c r="A15" s="2" t="s">
        <v>38</v>
      </c>
      <c r="B15" s="3"/>
      <c r="C15" s="3"/>
      <c r="D15" s="3">
        <v>557</v>
      </c>
      <c r="E15" s="3">
        <v>10</v>
      </c>
      <c r="F15" s="3"/>
      <c r="G15" s="3">
        <v>2496</v>
      </c>
      <c r="H15" s="5"/>
      <c r="I15" s="5"/>
      <c r="J15" s="3">
        <v>2330</v>
      </c>
      <c r="K15" s="5">
        <v>166</v>
      </c>
    </row>
    <row r="16" spans="1:11" x14ac:dyDescent="0.2">
      <c r="A16" s="2" t="s">
        <v>39</v>
      </c>
      <c r="B16" s="3"/>
      <c r="C16" s="3"/>
      <c r="D16" s="3"/>
      <c r="E16" s="3">
        <v>13</v>
      </c>
      <c r="F16" s="3">
        <v>13</v>
      </c>
      <c r="G16" s="3">
        <v>144</v>
      </c>
      <c r="H16" s="5"/>
      <c r="I16" s="5"/>
      <c r="J16" s="3">
        <v>100</v>
      </c>
      <c r="K16" s="5">
        <v>44</v>
      </c>
    </row>
    <row r="17" spans="1:11" x14ac:dyDescent="0.2">
      <c r="A17" s="2" t="s">
        <v>40</v>
      </c>
      <c r="B17" s="3">
        <v>126</v>
      </c>
      <c r="C17" s="3">
        <v>5292</v>
      </c>
      <c r="D17" s="3"/>
      <c r="E17" s="3"/>
      <c r="F17" s="3">
        <v>5292</v>
      </c>
      <c r="G17" s="3"/>
      <c r="H17" s="5"/>
      <c r="I17" s="5"/>
      <c r="J17" s="3"/>
      <c r="K17" s="5"/>
    </row>
    <row r="18" spans="1:11" ht="48" x14ac:dyDescent="0.2">
      <c r="A18" s="2" t="s">
        <v>41</v>
      </c>
      <c r="B18" s="3">
        <v>17</v>
      </c>
      <c r="C18" s="3">
        <v>255</v>
      </c>
      <c r="D18" s="3"/>
      <c r="E18" s="3"/>
      <c r="F18" s="3">
        <v>255</v>
      </c>
      <c r="G18" s="3"/>
      <c r="H18" s="5"/>
      <c r="I18" s="5"/>
      <c r="J18" s="3"/>
      <c r="K18" s="5"/>
    </row>
    <row r="19" spans="1:11" x14ac:dyDescent="0.2">
      <c r="A19" s="2" t="s">
        <v>42</v>
      </c>
      <c r="B19" s="3"/>
      <c r="C19" s="3">
        <v>202</v>
      </c>
      <c r="D19" s="3">
        <v>20</v>
      </c>
      <c r="E19" s="3"/>
      <c r="F19" s="3"/>
      <c r="G19" s="3"/>
      <c r="H19" s="5"/>
      <c r="I19" s="5">
        <v>45</v>
      </c>
      <c r="J19" s="3">
        <v>45</v>
      </c>
      <c r="K19" s="3">
        <v>157</v>
      </c>
    </row>
    <row r="20" spans="1:11" x14ac:dyDescent="0.2">
      <c r="A20" s="2" t="s">
        <v>43</v>
      </c>
      <c r="B20" s="3"/>
      <c r="C20" s="3"/>
      <c r="D20" s="3"/>
      <c r="E20" s="3"/>
      <c r="F20" s="3"/>
      <c r="G20" s="3"/>
      <c r="H20" s="5"/>
      <c r="I20" s="5">
        <v>1360</v>
      </c>
      <c r="J20" s="3"/>
      <c r="K20" s="5"/>
    </row>
    <row r="21" spans="1:11" x14ac:dyDescent="0.2">
      <c r="A21" s="2" t="s">
        <v>44</v>
      </c>
      <c r="B21" s="3"/>
      <c r="C21" s="3"/>
      <c r="D21" s="3">
        <v>420</v>
      </c>
      <c r="E21" s="3">
        <v>9</v>
      </c>
      <c r="F21" s="3">
        <v>429</v>
      </c>
      <c r="G21" s="3">
        <v>1586</v>
      </c>
      <c r="H21" s="5">
        <v>340</v>
      </c>
      <c r="I21" s="5"/>
      <c r="J21" s="3">
        <v>324</v>
      </c>
      <c r="K21" s="3">
        <v>849</v>
      </c>
    </row>
    <row r="22" spans="1:11" x14ac:dyDescent="0.2">
      <c r="A22" s="2" t="s">
        <v>45</v>
      </c>
      <c r="B22" s="3"/>
      <c r="C22" s="3"/>
      <c r="D22" s="3">
        <v>10</v>
      </c>
      <c r="E22" s="3"/>
      <c r="F22" s="3">
        <v>10</v>
      </c>
      <c r="G22" s="3">
        <v>384</v>
      </c>
      <c r="H22" s="5"/>
      <c r="I22" s="5"/>
      <c r="J22" s="3">
        <v>144</v>
      </c>
      <c r="K22" s="5">
        <v>240</v>
      </c>
    </row>
    <row r="23" spans="1:11" x14ac:dyDescent="0.2">
      <c r="A23" s="2" t="s">
        <v>46</v>
      </c>
      <c r="B23" s="3"/>
      <c r="C23" s="3"/>
      <c r="D23" s="3">
        <v>61</v>
      </c>
      <c r="E23" s="3">
        <v>16</v>
      </c>
      <c r="F23" s="3"/>
      <c r="G23" s="3"/>
      <c r="H23" s="5"/>
      <c r="I23" s="5">
        <v>1892</v>
      </c>
      <c r="J23" s="3">
        <v>352</v>
      </c>
      <c r="K23" s="3">
        <v>1540</v>
      </c>
    </row>
    <row r="24" spans="1:11" ht="32" x14ac:dyDescent="0.2">
      <c r="A24" s="2" t="s">
        <v>47</v>
      </c>
      <c r="B24" s="3"/>
      <c r="C24" s="3">
        <v>653</v>
      </c>
      <c r="D24" s="3"/>
      <c r="E24" s="3"/>
      <c r="F24" s="3"/>
      <c r="G24" s="3"/>
      <c r="H24" s="5">
        <v>77</v>
      </c>
      <c r="I24" s="5"/>
      <c r="J24" s="3"/>
      <c r="K24" s="5"/>
    </row>
    <row r="25" spans="1:11" x14ac:dyDescent="0.2">
      <c r="A25" s="2" t="s">
        <v>48</v>
      </c>
      <c r="B25" s="3"/>
      <c r="C25" s="3"/>
      <c r="D25" s="3"/>
      <c r="E25" s="3">
        <v>17</v>
      </c>
      <c r="F25" s="3"/>
      <c r="G25" s="3"/>
      <c r="H25" s="5"/>
      <c r="I25" s="5"/>
      <c r="J25" s="3">
        <v>612</v>
      </c>
      <c r="K25" s="5"/>
    </row>
    <row r="26" spans="1:11" x14ac:dyDescent="0.2">
      <c r="A26" s="2" t="s">
        <v>49</v>
      </c>
      <c r="B26" s="3"/>
      <c r="C26" s="3">
        <v>924</v>
      </c>
      <c r="D26" s="3">
        <v>11</v>
      </c>
      <c r="E26" s="3"/>
      <c r="F26" s="3">
        <v>11</v>
      </c>
      <c r="G26" s="3">
        <v>924</v>
      </c>
      <c r="H26" s="5"/>
      <c r="I26" s="5"/>
      <c r="J26" s="3"/>
      <c r="K26" s="5">
        <v>924</v>
      </c>
    </row>
    <row r="27" spans="1:11" x14ac:dyDescent="0.2">
      <c r="A27" s="2" t="s">
        <v>50</v>
      </c>
      <c r="B27" s="3"/>
      <c r="C27" s="3">
        <v>1100</v>
      </c>
      <c r="D27" s="3">
        <v>30</v>
      </c>
      <c r="E27" s="3"/>
      <c r="F27" s="3">
        <v>30</v>
      </c>
      <c r="G27" s="3">
        <v>1130</v>
      </c>
      <c r="H27" s="5"/>
      <c r="I27" s="5"/>
      <c r="J27" s="3">
        <v>30</v>
      </c>
      <c r="K27" s="5">
        <v>1100</v>
      </c>
    </row>
    <row r="28" spans="1:11" x14ac:dyDescent="0.2">
      <c r="A28" s="2" t="s">
        <v>51</v>
      </c>
      <c r="B28" s="3"/>
      <c r="C28" s="3"/>
      <c r="D28" s="3">
        <v>150</v>
      </c>
      <c r="E28" s="3">
        <v>7</v>
      </c>
      <c r="F28" s="3"/>
      <c r="G28" s="3">
        <v>893</v>
      </c>
      <c r="H28" s="5"/>
      <c r="I28" s="5"/>
      <c r="J28" s="3">
        <v>665</v>
      </c>
      <c r="K28" s="3">
        <v>228</v>
      </c>
    </row>
    <row r="29" spans="1:11" x14ac:dyDescent="0.2">
      <c r="A29" s="2" t="s">
        <v>52</v>
      </c>
      <c r="B29" s="3"/>
      <c r="C29" s="3"/>
      <c r="D29" s="3">
        <v>420</v>
      </c>
      <c r="E29" s="3"/>
      <c r="F29" s="3"/>
      <c r="G29" s="3"/>
      <c r="H29" s="5"/>
      <c r="I29" s="5">
        <v>150</v>
      </c>
      <c r="J29" s="3"/>
      <c r="K29" s="5"/>
    </row>
    <row r="30" spans="1:11" x14ac:dyDescent="0.2">
      <c r="A30" s="2" t="s">
        <v>53</v>
      </c>
      <c r="B30" s="3"/>
      <c r="C30" s="3">
        <v>990</v>
      </c>
      <c r="D30" s="3">
        <v>70</v>
      </c>
      <c r="E30" s="3"/>
      <c r="F30" s="3">
        <v>70</v>
      </c>
      <c r="G30" s="3">
        <v>990</v>
      </c>
      <c r="H30" s="5">
        <v>4</v>
      </c>
      <c r="I30" s="5"/>
      <c r="J30" s="3">
        <v>540</v>
      </c>
      <c r="K30" s="5">
        <v>450</v>
      </c>
    </row>
    <row r="31" spans="1:11" x14ac:dyDescent="0.2">
      <c r="A31" s="2" t="s">
        <v>54</v>
      </c>
      <c r="B31" s="3"/>
      <c r="C31" s="3">
        <v>160</v>
      </c>
      <c r="D31" s="3">
        <v>18</v>
      </c>
      <c r="E31" s="3"/>
      <c r="F31" s="3">
        <v>18</v>
      </c>
      <c r="G31" s="3">
        <v>160</v>
      </c>
      <c r="H31" s="5"/>
      <c r="I31" s="5"/>
      <c r="J31" s="3">
        <v>45</v>
      </c>
      <c r="K31" s="5">
        <v>115</v>
      </c>
    </row>
    <row r="32" spans="1:11" x14ac:dyDescent="0.2">
      <c r="A32" s="2" t="s">
        <v>55</v>
      </c>
      <c r="B32" s="3"/>
      <c r="C32" s="3"/>
      <c r="D32" s="3">
        <v>54</v>
      </c>
      <c r="E32" s="3">
        <v>10</v>
      </c>
      <c r="F32" s="3"/>
      <c r="G32" s="3"/>
      <c r="H32" s="5"/>
      <c r="I32" s="3">
        <v>70</v>
      </c>
      <c r="J32" s="3">
        <v>720</v>
      </c>
      <c r="K32" s="3">
        <v>300</v>
      </c>
    </row>
    <row r="33" spans="1:11" x14ac:dyDescent="0.2">
      <c r="A33" s="2" t="s">
        <v>56</v>
      </c>
      <c r="B33" s="3"/>
      <c r="C33" s="3"/>
      <c r="D33" s="3"/>
      <c r="E33" s="3"/>
      <c r="F33" s="3"/>
      <c r="G33" s="3"/>
      <c r="H33" s="5"/>
      <c r="I33" s="3"/>
      <c r="J33" s="3"/>
      <c r="K33" s="3"/>
    </row>
    <row r="34" spans="1:11" ht="32" x14ac:dyDescent="0.2">
      <c r="A34" s="2" t="s">
        <v>57</v>
      </c>
      <c r="B34" s="3"/>
      <c r="C34" s="3">
        <v>85</v>
      </c>
      <c r="D34" s="3">
        <v>4</v>
      </c>
      <c r="E34" s="3"/>
      <c r="F34" s="3">
        <v>4</v>
      </c>
      <c r="G34" s="3">
        <v>85</v>
      </c>
      <c r="H34" s="5">
        <v>660</v>
      </c>
      <c r="I34" s="5"/>
      <c r="J34" s="3">
        <v>35</v>
      </c>
      <c r="K34" s="3">
        <v>50</v>
      </c>
    </row>
    <row r="35" spans="1:11" x14ac:dyDescent="0.2">
      <c r="A35" s="2" t="s">
        <v>58</v>
      </c>
      <c r="B35" s="3"/>
      <c r="C35" s="3">
        <v>1450</v>
      </c>
      <c r="D35" s="3">
        <v>60</v>
      </c>
      <c r="E35" s="3">
        <v>0</v>
      </c>
      <c r="F35" s="3">
        <v>60</v>
      </c>
      <c r="G35" s="3">
        <v>1450</v>
      </c>
      <c r="H35" s="5"/>
      <c r="I35" s="5">
        <v>250</v>
      </c>
      <c r="J35" s="3">
        <v>250</v>
      </c>
      <c r="K35" s="3">
        <v>1200</v>
      </c>
    </row>
    <row r="36" spans="1:11" x14ac:dyDescent="0.2">
      <c r="A36" s="2" t="s">
        <v>59</v>
      </c>
      <c r="B36" s="3"/>
      <c r="C36" s="3">
        <f>SUM(C2:C35)</f>
        <v>12861</v>
      </c>
      <c r="D36" s="3">
        <v>4365</v>
      </c>
      <c r="E36" s="3">
        <v>91</v>
      </c>
      <c r="F36" s="3">
        <f>SUM(F2:F35)</f>
        <v>6375</v>
      </c>
      <c r="G36" s="3">
        <f>SUM(G2:G35)</f>
        <v>26568</v>
      </c>
      <c r="H36" s="5">
        <f>SUM(H3:H35)</f>
        <v>1081</v>
      </c>
      <c r="I36" s="5">
        <f>SUM(I2:I35)</f>
        <v>3767</v>
      </c>
      <c r="J36" s="3">
        <f>SUM(J2:J35)</f>
        <v>29793</v>
      </c>
      <c r="K36" s="5">
        <f>SUM(K2:K35)</f>
        <v>16162</v>
      </c>
    </row>
    <row r="38" spans="1:11" ht="32" x14ac:dyDescent="0.2">
      <c r="D38" s="6" t="s">
        <v>60</v>
      </c>
      <c r="E38" s="6">
        <f>D2+D5+D7+D8+E10+D11+D15+F16+F17+D19+F18+F21+D22+D23+D26+D27+H24+H21+D28+D29+D30+D31+D32+H30+D34+H34+D35</f>
        <v>11024</v>
      </c>
      <c r="F38" s="4" t="s">
        <v>96</v>
      </c>
    </row>
    <row r="39" spans="1:11" x14ac:dyDescent="0.2">
      <c r="D39" s="6" t="s">
        <v>94</v>
      </c>
      <c r="E39" s="6">
        <f>J36+K36+I36+G36+C36</f>
        <v>89151</v>
      </c>
    </row>
  </sheetData>
  <phoneticPr fontId="1" type="noConversion"/>
  <pageMargins left="0.7" right="0.7" top="0.75" bottom="0.75" header="0.3" footer="0.3"/>
  <pageSetup paperSize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3" workbookViewId="0">
      <selection activeCell="G26" sqref="G26"/>
    </sheetView>
  </sheetViews>
  <sheetFormatPr baseColWidth="10" defaultColWidth="8.83203125" defaultRowHeight="16" x14ac:dyDescent="0.2"/>
  <cols>
    <col min="1" max="1" width="15.1640625" customWidth="1"/>
    <col min="2" max="2" width="31.83203125" customWidth="1"/>
  </cols>
  <sheetData>
    <row r="1" spans="1:7" x14ac:dyDescent="0.2">
      <c r="A1" t="s">
        <v>61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</row>
    <row r="2" spans="1:7" x14ac:dyDescent="0.2">
      <c r="A2" t="s">
        <v>67</v>
      </c>
    </row>
    <row r="3" spans="1:7" x14ac:dyDescent="0.2">
      <c r="B3" t="s">
        <v>68</v>
      </c>
    </row>
    <row r="4" spans="1:7" x14ac:dyDescent="0.2">
      <c r="B4" t="s">
        <v>69</v>
      </c>
    </row>
    <row r="5" spans="1:7" x14ac:dyDescent="0.2">
      <c r="B5" t="s">
        <v>70</v>
      </c>
      <c r="C5" s="8">
        <v>0.32</v>
      </c>
      <c r="D5" s="8">
        <v>0.33</v>
      </c>
      <c r="E5" s="8">
        <v>0.32</v>
      </c>
      <c r="F5" s="8">
        <v>0.32</v>
      </c>
      <c r="G5" s="8">
        <v>0.24</v>
      </c>
    </row>
    <row r="6" spans="1:7" x14ac:dyDescent="0.2">
      <c r="B6" t="s">
        <v>71</v>
      </c>
      <c r="C6" s="8">
        <v>0.315</v>
      </c>
      <c r="D6" s="8">
        <v>0.27</v>
      </c>
      <c r="E6" s="8">
        <v>0.28000000000000003</v>
      </c>
      <c r="F6" s="8">
        <v>0.27</v>
      </c>
      <c r="G6" s="8">
        <v>0.32</v>
      </c>
    </row>
    <row r="7" spans="1:7" x14ac:dyDescent="0.2">
      <c r="B7" t="s">
        <v>72</v>
      </c>
      <c r="C7" s="8">
        <v>0.17</v>
      </c>
      <c r="D7" s="8">
        <v>0.18</v>
      </c>
      <c r="E7" s="8">
        <v>0.16</v>
      </c>
      <c r="F7" s="8">
        <v>0.15</v>
      </c>
      <c r="G7" s="8">
        <v>0.17</v>
      </c>
    </row>
    <row r="8" spans="1:7" x14ac:dyDescent="0.2">
      <c r="B8" t="s">
        <v>73</v>
      </c>
      <c r="C8" s="8">
        <v>5.5E-2</v>
      </c>
      <c r="D8" s="8">
        <v>0.09</v>
      </c>
      <c r="E8" s="8">
        <v>7.0000000000000007E-2</v>
      </c>
      <c r="F8" s="8">
        <v>0.08</v>
      </c>
      <c r="G8" s="8">
        <v>7.0000000000000007E-2</v>
      </c>
    </row>
    <row r="9" spans="1:7" x14ac:dyDescent="0.2">
      <c r="B9" t="s">
        <v>74</v>
      </c>
      <c r="C9" s="8">
        <v>7.4999999999999997E-2</v>
      </c>
      <c r="D9" s="8">
        <v>0.09</v>
      </c>
      <c r="E9" s="8">
        <v>0.11</v>
      </c>
      <c r="F9" s="8">
        <v>0.17</v>
      </c>
      <c r="G9" s="8">
        <v>0.12</v>
      </c>
    </row>
    <row r="10" spans="1:7" x14ac:dyDescent="0.2">
      <c r="B10" t="s">
        <v>75</v>
      </c>
      <c r="C10" s="8">
        <v>6.5000000000000002E-2</v>
      </c>
      <c r="D10" s="8">
        <v>0.04</v>
      </c>
      <c r="E10" s="8">
        <v>0.06</v>
      </c>
      <c r="F10" s="8">
        <v>0.09</v>
      </c>
      <c r="G10" s="8">
        <v>0.09</v>
      </c>
    </row>
    <row r="12" spans="1:7" x14ac:dyDescent="0.2">
      <c r="B12" t="s">
        <v>76</v>
      </c>
      <c r="C12">
        <v>22</v>
      </c>
      <c r="D12">
        <v>16</v>
      </c>
      <c r="E12">
        <v>19</v>
      </c>
      <c r="F12">
        <v>32</v>
      </c>
      <c r="G12">
        <v>28</v>
      </c>
    </row>
    <row r="14" spans="1:7" x14ac:dyDescent="0.2">
      <c r="B14" t="s">
        <v>77</v>
      </c>
      <c r="C14">
        <v>3.5</v>
      </c>
      <c r="D14">
        <v>3.55</v>
      </c>
      <c r="E14">
        <v>3.52</v>
      </c>
      <c r="F14">
        <v>3.54</v>
      </c>
      <c r="G14">
        <v>3.56</v>
      </c>
    </row>
    <row r="15" spans="1:7" x14ac:dyDescent="0.2">
      <c r="B15" t="s">
        <v>78</v>
      </c>
    </row>
    <row r="16" spans="1:7" x14ac:dyDescent="0.2">
      <c r="B16" t="s">
        <v>79</v>
      </c>
    </row>
    <row r="18" spans="2:7" x14ac:dyDescent="0.2">
      <c r="B18" t="s">
        <v>80</v>
      </c>
      <c r="C18">
        <v>3.2</v>
      </c>
      <c r="D18">
        <v>3.36</v>
      </c>
      <c r="E18">
        <v>3.3149999999999999</v>
      </c>
      <c r="F18">
        <v>3.3</v>
      </c>
      <c r="G18">
        <v>3.4</v>
      </c>
    </row>
    <row r="20" spans="2:7" x14ac:dyDescent="0.2">
      <c r="B20" t="s">
        <v>81</v>
      </c>
      <c r="C20">
        <v>220</v>
      </c>
      <c r="D20">
        <v>217</v>
      </c>
      <c r="E20">
        <v>223</v>
      </c>
      <c r="F20">
        <v>224</v>
      </c>
      <c r="G20">
        <v>181</v>
      </c>
    </row>
    <row r="22" spans="2:7" x14ac:dyDescent="0.2">
      <c r="B22" t="s">
        <v>82</v>
      </c>
      <c r="C22">
        <v>45133</v>
      </c>
      <c r="D22">
        <v>62828</v>
      </c>
      <c r="E22">
        <v>52383</v>
      </c>
      <c r="F22" s="9">
        <v>50962</v>
      </c>
      <c r="G22" s="9">
        <v>50306</v>
      </c>
    </row>
    <row r="24" spans="2:7" x14ac:dyDescent="0.2">
      <c r="B24" t="s">
        <v>83</v>
      </c>
      <c r="C24">
        <v>158</v>
      </c>
      <c r="D24">
        <v>152</v>
      </c>
      <c r="E24">
        <v>154</v>
      </c>
      <c r="F24">
        <v>159</v>
      </c>
      <c r="G24">
        <v>178</v>
      </c>
    </row>
    <row r="26" spans="2:7" x14ac:dyDescent="0.2">
      <c r="B26" t="s">
        <v>84</v>
      </c>
      <c r="C26">
        <v>62937</v>
      </c>
      <c r="D26">
        <v>43710</v>
      </c>
      <c r="E26">
        <v>36529</v>
      </c>
      <c r="F26" s="9">
        <v>36099</v>
      </c>
      <c r="G26" s="9">
        <v>37566</v>
      </c>
    </row>
    <row r="28" spans="2:7" x14ac:dyDescent="0.2">
      <c r="B28" t="s">
        <v>85</v>
      </c>
      <c r="G28">
        <v>500</v>
      </c>
    </row>
    <row r="29" spans="2:7" x14ac:dyDescent="0.2">
      <c r="B29" t="s">
        <v>78</v>
      </c>
    </row>
    <row r="30" spans="2:7" x14ac:dyDescent="0.2">
      <c r="B30" t="s">
        <v>86</v>
      </c>
    </row>
    <row r="32" spans="2:7" x14ac:dyDescent="0.2">
      <c r="B32" t="s">
        <v>87</v>
      </c>
      <c r="C32" t="s">
        <v>88</v>
      </c>
      <c r="D32">
        <v>24112</v>
      </c>
      <c r="E32">
        <v>26953</v>
      </c>
      <c r="F32" s="9">
        <v>24702</v>
      </c>
      <c r="G32" s="9">
        <v>23095</v>
      </c>
    </row>
    <row r="34" spans="2:7" x14ac:dyDescent="0.2">
      <c r="B34" t="s">
        <v>89</v>
      </c>
      <c r="C34">
        <v>3</v>
      </c>
      <c r="D34">
        <v>3</v>
      </c>
      <c r="E34">
        <v>4</v>
      </c>
      <c r="F34">
        <v>3</v>
      </c>
      <c r="G34">
        <v>3</v>
      </c>
    </row>
    <row r="36" spans="2:7" x14ac:dyDescent="0.2">
      <c r="B36" t="s">
        <v>77</v>
      </c>
      <c r="C36">
        <v>3.3</v>
      </c>
      <c r="D36">
        <v>3.4</v>
      </c>
      <c r="E36">
        <v>3.39</v>
      </c>
      <c r="F36">
        <v>3.28</v>
      </c>
      <c r="G36">
        <v>3.38</v>
      </c>
    </row>
    <row r="38" spans="2:7" x14ac:dyDescent="0.2">
      <c r="B38" t="s">
        <v>85</v>
      </c>
      <c r="G38">
        <v>200</v>
      </c>
    </row>
    <row r="39" spans="2:7" x14ac:dyDescent="0.2">
      <c r="B39" t="s">
        <v>78</v>
      </c>
    </row>
    <row r="40" spans="2:7" x14ac:dyDescent="0.2">
      <c r="B40" t="s">
        <v>90</v>
      </c>
      <c r="F40">
        <v>3.4</v>
      </c>
    </row>
    <row r="41" spans="2:7" x14ac:dyDescent="0.2">
      <c r="B41" t="s">
        <v>91</v>
      </c>
      <c r="C41">
        <v>231</v>
      </c>
      <c r="D41">
        <v>161</v>
      </c>
      <c r="E41">
        <v>188</v>
      </c>
      <c r="F41">
        <v>157</v>
      </c>
      <c r="G41">
        <v>181</v>
      </c>
    </row>
    <row r="42" spans="2:7" x14ac:dyDescent="0.2">
      <c r="B42" t="s">
        <v>92</v>
      </c>
      <c r="C42" s="10">
        <v>0.77</v>
      </c>
      <c r="D42" s="10">
        <v>0.68</v>
      </c>
      <c r="E42" s="10">
        <v>0.64</v>
      </c>
      <c r="F42" s="10">
        <v>0.56999999999999995</v>
      </c>
      <c r="G42" s="10">
        <v>0.69</v>
      </c>
    </row>
    <row r="43" spans="2:7" x14ac:dyDescent="0.2">
      <c r="B43" t="s">
        <v>93</v>
      </c>
      <c r="C43" s="10">
        <v>0.23</v>
      </c>
      <c r="D43" s="10">
        <v>0.32</v>
      </c>
      <c r="E43" s="10">
        <v>0.36</v>
      </c>
      <c r="F43" s="10">
        <v>0.43</v>
      </c>
      <c r="G43" s="10">
        <v>0.31</v>
      </c>
    </row>
    <row r="46" spans="2:7" x14ac:dyDescent="0.2">
      <c r="F46" s="11" t="s">
        <v>94</v>
      </c>
      <c r="G46" s="12">
        <v>60661</v>
      </c>
    </row>
    <row r="47" spans="2:7" x14ac:dyDescent="0.2">
      <c r="F47" s="13" t="s">
        <v>60</v>
      </c>
      <c r="G47" s="13">
        <v>700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668d7778-cbdf-4ace-afd3-61b145b35776"/>
    <File_x0020_Status xmlns="668d7778-cbdf-4ace-afd3-61b145b35776">Active</File_x0020_Status>
    <File_x0020_Catgories xmlns="39d213d4-f79c-4fbb-ae15-645e0b56d982" xsi:nil="true"/>
    <Operational_x0020_Area xmlns="668d7778-cbdf-4ace-afd3-61b145b35776">Performance Reporting</Operational_x0020_Area>
    <Notes0 xmlns="668d7778-cbdf-4ace-afd3-61b145b35776" xsi:nil="true"/>
    <_dlc_DocIdPersistId xmlns="39d213d4-f79c-4fbb-ae15-645e0b56d982" xsi:nil="true"/>
    <Focus_x0020_Area xmlns="668d7778-cbdf-4ace-afd3-61b145b35776"/>
    <File_x0020_Owner xmlns="668d7778-cbdf-4ace-afd3-61b145b35776">
      <UserInfo>
        <DisplayName/>
        <AccountId xsi:nil="true"/>
        <AccountType/>
      </UserInfo>
    </File_x0020_Owner>
    <_dlc_DocId xmlns="39d213d4-f79c-4fbb-ae15-645e0b56d982">CUES-1440077602-1146</_dlc_DocId>
    <_dlc_DocIdUrl xmlns="39d213d4-f79c-4fbb-ae15-645e0b56d982">
      <Url>https://cornellprod.sharepoint.com/sites/ES/Sustain/_layouts/15/DocIdRedir.aspx?ID=CUES-1440077602-1146</Url>
      <Description>CUES-1440077602-1146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93AD22D28834BB705C346C3FA65F0" ma:contentTypeVersion="25" ma:contentTypeDescription="Create a new document." ma:contentTypeScope="" ma:versionID="c1ee70f988b732f3aef1a341f41b2858">
  <xsd:schema xmlns:xsd="http://www.w3.org/2001/XMLSchema" xmlns:xs="http://www.w3.org/2001/XMLSchema" xmlns:p="http://schemas.microsoft.com/office/2006/metadata/properties" xmlns:ns2="39d213d4-f79c-4fbb-ae15-645e0b56d982" xmlns:ns3="668d7778-cbdf-4ace-afd3-61b145b35776" targetNamespace="http://schemas.microsoft.com/office/2006/metadata/properties" ma:root="true" ma:fieldsID="e37e36caf409f41ad70ce2b494c7335a" ns2:_="" ns3:_="">
    <xsd:import namespace="39d213d4-f79c-4fbb-ae15-645e0b56d982"/>
    <xsd:import namespace="668d7778-cbdf-4ace-afd3-61b145b357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ocus_x0020_Area" minOccurs="0"/>
                <xsd:element ref="ns3:File_x0020_Owner" minOccurs="0"/>
                <xsd:element ref="ns3:Tags" minOccurs="0"/>
                <xsd:element ref="ns3:File_x0020_Status" minOccurs="0"/>
                <xsd:element ref="ns3:Notes0" minOccurs="0"/>
                <xsd:element ref="ns2:File_x0020_Catgories" minOccurs="0"/>
                <xsd:element ref="ns3:Operational_x0020_Area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213d4-f79c-4fbb-ae15-645e0b56d982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File_x0020_Catgories" ma:index="12" nillable="true" ma:displayName="File Catgories" ma:list="{43767742-de03-49da-add3-8d72bbe10063}" ma:internalName="File_x0020_Catgories" ma:readOnly="false" ma:showField="Title" ma:web="39d213d4-f79c-4fbb-ae15-645e0b56d98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d7778-cbdf-4ace-afd3-61b145b35776" elementFormDefault="qualified">
    <xsd:import namespace="http://schemas.microsoft.com/office/2006/documentManagement/types"/>
    <xsd:import namespace="http://schemas.microsoft.com/office/infopath/2007/PartnerControls"/>
    <xsd:element name="Focus_x0020_Area" ma:index="7" nillable="true" ma:displayName="Focus Area" ma:internalName="Focus_x0020_Are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ildings"/>
                    <xsd:enumeration value="Climate"/>
                    <xsd:enumeration value="Energy"/>
                    <xsd:enumeration value="Food"/>
                    <xsd:enumeration value="Land"/>
                    <xsd:enumeration value="People"/>
                    <xsd:enumeration value="Purchasing"/>
                    <xsd:enumeration value="Transportation"/>
                    <xsd:enumeration value="Waste"/>
                    <xsd:enumeration value="Potable Water"/>
                    <xsd:enumeration value="Wastewater"/>
                    <xsd:enumeration value="Stormwater"/>
                    <xsd:enumeration value="Chilled Water"/>
                    <xsd:enumeration value="Electric"/>
                    <xsd:enumeration value="Steam"/>
                  </xsd:restriction>
                </xsd:simpleType>
              </xsd:element>
            </xsd:sequence>
          </xsd:extension>
        </xsd:complexContent>
      </xsd:complexType>
    </xsd:element>
    <xsd:element name="File_x0020_Owner" ma:index="8" nillable="true" ma:displayName="File Owner" ma:description="Sometimes different from person who uploaded or last modified the file." ma:list="UserInfo" ma:SearchPeopleOnly="false" ma:SharePointGroup="0" ma:internalName="File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gs" ma:index="9" nillable="true" ma:displayName="Tags" ma:description="Tags are keywords or terms assigned to a file. Tags help describe an item and allow it to be found again by browsing or searching. These are informal - if you see a tags that fit, check them. If not, add a new one. Do not duplicate information in the file name/title or other metadata." ma:internalName="Tag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Website"/>
                        <xsd:enumeration value="RFP"/>
                        <xsd:enumeration value="RFS"/>
                        <xsd:enumeration value="Invoice"/>
                        <xsd:enumeration value="Personal Dialogue"/>
                        <xsd:enumeration value="Picture"/>
                        <xsd:enumeration value="Map"/>
                        <xsd:enumeration value="How To's"/>
                        <xsd:enumeration value="SP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File_x0020_Status" ma:index="10" nillable="true" ma:displayName="File Status" ma:default="Active" ma:description="Status indicates if a file is still being used under current operational conditions, as opposed to its version (whether a document is draft or final)." ma:format="Dropdown" ma:internalName="File_x0020_Status" ma:readOnly="false">
      <xsd:simpleType>
        <xsd:restriction base="dms:Choice">
          <xsd:enumeration value="Active"/>
          <xsd:enumeration value="Archived"/>
        </xsd:restriction>
      </xsd:simpleType>
    </xsd:element>
    <xsd:element name="Notes0" ma:index="11" nillable="true" ma:displayName="Notes" ma:description="Enter any additional relevant information about this file. Fore example, a hard copy location." ma:internalName="Notes0" ma:readOnly="false">
      <xsd:simpleType>
        <xsd:restriction base="dms:Note">
          <xsd:maxLength value="255"/>
        </xsd:restriction>
      </xsd:simpleType>
    </xsd:element>
    <xsd:element name="Operational_x0020_Area" ma:index="13" nillable="true" ma:displayName="Operational Area" ma:default="Campus Advocacy" ma:format="Dropdown" ma:internalName="Operational_x0020_Area" ma:readOnly="false">
      <xsd:simpleType>
        <xsd:restriction base="dms:Choice">
          <xsd:enumeration value="Campus Advocacy"/>
          <xsd:enumeration value="Communication"/>
          <xsd:enumeration value="CSO Management"/>
          <xsd:enumeration value="Engagement"/>
          <xsd:enumeration value="Strategic Implementation"/>
          <xsd:enumeration value="Partnerships"/>
          <xsd:enumeration value="Institutional Sustainability Planning"/>
          <xsd:enumeration value="PSCC and Change Management"/>
          <xsd:enumeration value="Performance Reporting"/>
          <xsd:enumeration value="Student Development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ADF09-3846-42C6-AAED-4C9B7DE38CD7}">
  <ds:schemaRefs>
    <ds:schemaRef ds:uri="http://www.w3.org/XML/1998/namespace"/>
    <ds:schemaRef ds:uri="http://schemas.microsoft.com/office/2006/metadata/properties"/>
    <ds:schemaRef ds:uri="39d213d4-f79c-4fbb-ae15-645e0b56d982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68d7778-cbdf-4ace-afd3-61b145b35776"/>
  </ds:schemaRefs>
</ds:datastoreItem>
</file>

<file path=customXml/itemProps2.xml><?xml version="1.0" encoding="utf-8"?>
<ds:datastoreItem xmlns:ds="http://schemas.openxmlformats.org/officeDocument/2006/customXml" ds:itemID="{D518A708-F375-4375-A1F8-8CD756A3C0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181D27-3720-453C-AC32-417C73CF154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AB123B7-558C-4A95-ABC5-8D78808AD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213d4-f79c-4fbb-ae15-645e0b56d982"/>
    <ds:schemaRef ds:uri="668d7778-cbdf-4ace-afd3-61b145b35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public service center</vt:lpstr>
      <vt:lpstr>CCO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FY17 Community Service Hours</dc:title>
  <dc:subject/>
  <dc:creator>Microsoft Office User</dc:creator>
  <cp:keywords/>
  <dc:description/>
  <cp:lastModifiedBy>Microsoft Office User</cp:lastModifiedBy>
  <cp:revision/>
  <dcterms:created xsi:type="dcterms:W3CDTF">2017-08-24T17:39:32Z</dcterms:created>
  <dcterms:modified xsi:type="dcterms:W3CDTF">2018-02-23T15:34:10Z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0x01010020793AD22D28834BB705C346C3FA65F0</vt:lpwstr>
  </property>
  <property fmtid="{D5CDD505-2E9C-101B-9397-08002B2CF9AE}" pid="3" name="_dlc_DocIdItemGuid">
    <vt:lpwstr>d034b070-8c8c-4620-b7f3-780023700eec</vt:lpwstr>
  </property>
</Properties>
</file>